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cts\PF Project\Publication Materials\Website Documents\"/>
    </mc:Choice>
  </mc:AlternateContent>
  <workbookProtection workbookAlgorithmName="SHA-512" workbookHashValue="Z3xQF7NKun6/BT6zu7dAeMWEhlYvlu55wEiObhcTpIFSyua7ketP1to6Gl9zUwFm6iYKEAajFUAttyCGXuEyqw==" workbookSaltValue="2lrXlLgBC1m5HDoYKXdh1A==" workbookSpinCount="100000" lockStructure="1"/>
  <bookViews>
    <workbookView xWindow="0" yWindow="0" windowWidth="28800" windowHeight="11870"/>
  </bookViews>
  <sheets>
    <sheet name="Cover" sheetId="2" r:id="rId1"/>
    <sheet name="PFIR" sheetId="5" r:id="rId2"/>
    <sheet name="Relationships" sheetId="6" r:id="rId3"/>
    <sheet name="Validations " sheetId="3" r:id="rId4"/>
    <sheet name="Codes" sheetId="4" state="hidden" r:id="rId5"/>
  </sheets>
  <definedNames>
    <definedName name="_xlnm._FilterDatabase" localSheetId="3" hidden="1">'Validations '!$A$3:$C$955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06" i="3" l="1"/>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05" i="3"/>
  <c r="C514" i="3"/>
  <c r="C530" i="3"/>
  <c r="C546" i="3"/>
  <c r="A506" i="3"/>
  <c r="C506" i="3" s="1"/>
  <c r="A507" i="3"/>
  <c r="C507" i="3" s="1"/>
  <c r="A508" i="3"/>
  <c r="C508" i="3" s="1"/>
  <c r="A509" i="3"/>
  <c r="C509" i="3" s="1"/>
  <c r="A510" i="3"/>
  <c r="C510" i="3" s="1"/>
  <c r="A511" i="3"/>
  <c r="C511" i="3" s="1"/>
  <c r="A512" i="3"/>
  <c r="C512" i="3" s="1"/>
  <c r="A513" i="3"/>
  <c r="C513" i="3" s="1"/>
  <c r="A514" i="3"/>
  <c r="A515" i="3"/>
  <c r="C515" i="3" s="1"/>
  <c r="A516" i="3"/>
  <c r="C516" i="3" s="1"/>
  <c r="A517" i="3"/>
  <c r="C517" i="3" s="1"/>
  <c r="A518" i="3"/>
  <c r="C518" i="3" s="1"/>
  <c r="A519" i="3"/>
  <c r="C519" i="3" s="1"/>
  <c r="A520" i="3"/>
  <c r="C520" i="3" s="1"/>
  <c r="A521" i="3"/>
  <c r="C521" i="3" s="1"/>
  <c r="A522" i="3"/>
  <c r="C522" i="3" s="1"/>
  <c r="A523" i="3"/>
  <c r="C523" i="3" s="1"/>
  <c r="A524" i="3"/>
  <c r="C524" i="3" s="1"/>
  <c r="A525" i="3"/>
  <c r="C525" i="3" s="1"/>
  <c r="A526" i="3"/>
  <c r="C526" i="3" s="1"/>
  <c r="A527" i="3"/>
  <c r="C527" i="3" s="1"/>
  <c r="A528" i="3"/>
  <c r="C528" i="3" s="1"/>
  <c r="A529" i="3"/>
  <c r="C529" i="3" s="1"/>
  <c r="A530" i="3"/>
  <c r="A531" i="3"/>
  <c r="C531" i="3" s="1"/>
  <c r="A532" i="3"/>
  <c r="C532" i="3" s="1"/>
  <c r="A533" i="3"/>
  <c r="C533" i="3" s="1"/>
  <c r="A534" i="3"/>
  <c r="C534" i="3" s="1"/>
  <c r="A535" i="3"/>
  <c r="C535" i="3" s="1"/>
  <c r="A536" i="3"/>
  <c r="C536" i="3" s="1"/>
  <c r="A537" i="3"/>
  <c r="C537" i="3" s="1"/>
  <c r="A538" i="3"/>
  <c r="C538" i="3" s="1"/>
  <c r="A539" i="3"/>
  <c r="C539" i="3" s="1"/>
  <c r="A540" i="3"/>
  <c r="C540" i="3" s="1"/>
  <c r="A541" i="3"/>
  <c r="C541" i="3" s="1"/>
  <c r="A542" i="3"/>
  <c r="C542" i="3" s="1"/>
  <c r="A543" i="3"/>
  <c r="C543" i="3" s="1"/>
  <c r="A544" i="3"/>
  <c r="C544" i="3" s="1"/>
  <c r="A545" i="3"/>
  <c r="C545" i="3" s="1"/>
  <c r="A546" i="3"/>
  <c r="A547" i="3"/>
  <c r="C547" i="3" s="1"/>
  <c r="A548" i="3"/>
  <c r="C548" i="3" s="1"/>
  <c r="A549" i="3"/>
  <c r="C549" i="3" s="1"/>
  <c r="A550" i="3"/>
  <c r="C550" i="3" s="1"/>
  <c r="A551" i="3"/>
  <c r="C551" i="3" s="1"/>
  <c r="A552" i="3"/>
  <c r="C552" i="3" s="1"/>
  <c r="A553" i="3"/>
  <c r="C553" i="3" s="1"/>
  <c r="A554" i="3"/>
  <c r="C554" i="3" s="1"/>
  <c r="A505" i="3"/>
  <c r="C505" i="3" s="1"/>
  <c r="A306" i="3" l="1"/>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05" i="3"/>
  <c r="B6" i="3" l="1"/>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 i="3"/>
  <c r="A807" i="3" l="1"/>
  <c r="A808" i="3"/>
  <c r="A809" i="3"/>
  <c r="C809" i="3" s="1"/>
  <c r="A810" i="3"/>
  <c r="C810" i="3" s="1"/>
  <c r="A811" i="3"/>
  <c r="A812" i="3"/>
  <c r="C812" i="3" s="1"/>
  <c r="A813" i="3"/>
  <c r="A814" i="3"/>
  <c r="C814" i="3" s="1"/>
  <c r="A815" i="3"/>
  <c r="A816" i="3"/>
  <c r="A817" i="3"/>
  <c r="C817" i="3" s="1"/>
  <c r="A818" i="3"/>
  <c r="C818" i="3" s="1"/>
  <c r="A819" i="3"/>
  <c r="A820" i="3"/>
  <c r="A821" i="3"/>
  <c r="C821" i="3" s="1"/>
  <c r="A822" i="3"/>
  <c r="C822" i="3" s="1"/>
  <c r="A823" i="3"/>
  <c r="A824" i="3"/>
  <c r="A825" i="3"/>
  <c r="C825" i="3" s="1"/>
  <c r="A826" i="3"/>
  <c r="C826" i="3" s="1"/>
  <c r="A827" i="3"/>
  <c r="A828" i="3"/>
  <c r="C828" i="3" s="1"/>
  <c r="A829" i="3"/>
  <c r="A830" i="3"/>
  <c r="C830" i="3" s="1"/>
  <c r="A831" i="3"/>
  <c r="A832" i="3"/>
  <c r="A833" i="3"/>
  <c r="C833" i="3" s="1"/>
  <c r="A834" i="3"/>
  <c r="C834" i="3" s="1"/>
  <c r="A835" i="3"/>
  <c r="A836" i="3"/>
  <c r="A837" i="3"/>
  <c r="C837" i="3" s="1"/>
  <c r="A838" i="3"/>
  <c r="C838" i="3" s="1"/>
  <c r="A839" i="3"/>
  <c r="A840" i="3"/>
  <c r="A841" i="3"/>
  <c r="A842" i="3"/>
  <c r="C842" i="3" s="1"/>
  <c r="A843" i="3"/>
  <c r="A844" i="3"/>
  <c r="C844" i="3" s="1"/>
  <c r="A845" i="3"/>
  <c r="C845" i="3" s="1"/>
  <c r="A846" i="3"/>
  <c r="C846" i="3" s="1"/>
  <c r="A847" i="3"/>
  <c r="A848" i="3"/>
  <c r="A849" i="3"/>
  <c r="C849" i="3" s="1"/>
  <c r="A850" i="3"/>
  <c r="C850" i="3" s="1"/>
  <c r="A851" i="3"/>
  <c r="A852" i="3"/>
  <c r="A853" i="3"/>
  <c r="C853" i="3" s="1"/>
  <c r="A854" i="3"/>
  <c r="C854" i="3" s="1"/>
  <c r="A855" i="3"/>
  <c r="A806" i="3"/>
  <c r="C806" i="3" s="1"/>
  <c r="B855" i="3"/>
  <c r="B854" i="3"/>
  <c r="B853" i="3"/>
  <c r="B852" i="3"/>
  <c r="B851" i="3"/>
  <c r="B850" i="3"/>
  <c r="B849" i="3"/>
  <c r="B848" i="3"/>
  <c r="B847" i="3"/>
  <c r="B846" i="3"/>
  <c r="B845" i="3"/>
  <c r="B844" i="3"/>
  <c r="B843" i="3"/>
  <c r="B842" i="3"/>
  <c r="B841" i="3"/>
  <c r="B840" i="3"/>
  <c r="B839" i="3"/>
  <c r="B838" i="3"/>
  <c r="B837" i="3"/>
  <c r="B836" i="3"/>
  <c r="B835" i="3"/>
  <c r="B834" i="3"/>
  <c r="B833" i="3"/>
  <c r="B832" i="3"/>
  <c r="B831" i="3"/>
  <c r="B830" i="3"/>
  <c r="B829" i="3"/>
  <c r="B828" i="3"/>
  <c r="B827" i="3"/>
  <c r="B826" i="3"/>
  <c r="B825" i="3"/>
  <c r="B824" i="3"/>
  <c r="B823" i="3"/>
  <c r="B822" i="3"/>
  <c r="B821" i="3"/>
  <c r="B820" i="3"/>
  <c r="B819" i="3"/>
  <c r="B818" i="3"/>
  <c r="B817" i="3"/>
  <c r="B816" i="3"/>
  <c r="B815" i="3"/>
  <c r="B814" i="3"/>
  <c r="B813" i="3"/>
  <c r="B812" i="3"/>
  <c r="B811" i="3"/>
  <c r="B810" i="3"/>
  <c r="B809" i="3"/>
  <c r="B808" i="3"/>
  <c r="B807" i="3"/>
  <c r="B806" i="3"/>
  <c r="C855" i="3"/>
  <c r="C852" i="3"/>
  <c r="C851" i="3"/>
  <c r="C848" i="3"/>
  <c r="C847" i="3"/>
  <c r="C843" i="3"/>
  <c r="C841" i="3"/>
  <c r="C840" i="3"/>
  <c r="C839" i="3"/>
  <c r="C836" i="3"/>
  <c r="C835" i="3"/>
  <c r="C832" i="3"/>
  <c r="C831" i="3"/>
  <c r="C829" i="3"/>
  <c r="C827" i="3"/>
  <c r="C824" i="3"/>
  <c r="C823" i="3"/>
  <c r="C820" i="3"/>
  <c r="C819" i="3"/>
  <c r="C816" i="3"/>
  <c r="C815" i="3"/>
  <c r="C813" i="3"/>
  <c r="C811" i="3"/>
  <c r="C808" i="3"/>
  <c r="C807" i="3"/>
  <c r="B805" i="3"/>
  <c r="B804" i="3"/>
  <c r="B803" i="3"/>
  <c r="B802" i="3"/>
  <c r="B801" i="3"/>
  <c r="B800" i="3"/>
  <c r="B799" i="3"/>
  <c r="B798" i="3"/>
  <c r="B797" i="3"/>
  <c r="B796" i="3"/>
  <c r="B795" i="3"/>
  <c r="B794" i="3"/>
  <c r="B793" i="3"/>
  <c r="B792" i="3"/>
  <c r="B791" i="3"/>
  <c r="B790" i="3"/>
  <c r="B789" i="3"/>
  <c r="B788" i="3"/>
  <c r="B787" i="3"/>
  <c r="B786" i="3"/>
  <c r="B785" i="3"/>
  <c r="B784" i="3"/>
  <c r="B783" i="3"/>
  <c r="B782" i="3"/>
  <c r="B781" i="3"/>
  <c r="B780" i="3"/>
  <c r="B779" i="3"/>
  <c r="B778" i="3"/>
  <c r="B777" i="3"/>
  <c r="B776" i="3"/>
  <c r="B775" i="3"/>
  <c r="B774" i="3"/>
  <c r="B773" i="3"/>
  <c r="B772" i="3"/>
  <c r="B771" i="3"/>
  <c r="B770" i="3"/>
  <c r="B769" i="3"/>
  <c r="B768" i="3"/>
  <c r="B767" i="3"/>
  <c r="B766" i="3"/>
  <c r="B765" i="3"/>
  <c r="B764" i="3"/>
  <c r="B763" i="3"/>
  <c r="B762" i="3"/>
  <c r="B761" i="3"/>
  <c r="B760" i="3"/>
  <c r="B759" i="3"/>
  <c r="B758" i="3"/>
  <c r="B757" i="3"/>
  <c r="B756" i="3"/>
  <c r="A760" i="3"/>
  <c r="A799" i="3"/>
  <c r="A773" i="3"/>
  <c r="A761" i="3"/>
  <c r="A780" i="3"/>
  <c r="A778" i="3"/>
  <c r="A798" i="3"/>
  <c r="A794" i="3"/>
  <c r="A758" i="3"/>
  <c r="A782" i="3"/>
  <c r="A774" i="3"/>
  <c r="A801" i="3"/>
  <c r="A763" i="3"/>
  <c r="A797" i="3"/>
  <c r="A789" i="3"/>
  <c r="A765" i="3"/>
  <c r="A776" i="3"/>
  <c r="A762" i="3"/>
  <c r="A766" i="3"/>
  <c r="A784" i="3"/>
  <c r="A803" i="3"/>
  <c r="A756" i="3"/>
  <c r="A793" i="3"/>
  <c r="A759" i="3"/>
  <c r="A796" i="3"/>
  <c r="A777" i="3"/>
  <c r="A785" i="3"/>
  <c r="A767" i="3"/>
  <c r="A770" i="3"/>
  <c r="A772" i="3"/>
  <c r="A792" i="3"/>
  <c r="A764" i="3"/>
  <c r="A790" i="3"/>
  <c r="A775" i="3"/>
  <c r="A768" i="3"/>
  <c r="A783" i="3"/>
  <c r="A787" i="3"/>
  <c r="A769" i="3"/>
  <c r="A757" i="3"/>
  <c r="A779" i="3"/>
  <c r="A795" i="3"/>
  <c r="A788" i="3"/>
  <c r="A805" i="3"/>
  <c r="A804" i="3"/>
  <c r="A771" i="3"/>
  <c r="A800" i="3"/>
  <c r="A791" i="3"/>
  <c r="A781" i="3"/>
  <c r="A802" i="3"/>
  <c r="A786" i="3"/>
  <c r="C774" i="3" l="1"/>
  <c r="C786" i="3"/>
  <c r="C757" i="3"/>
  <c r="C761" i="3"/>
  <c r="C765" i="3"/>
  <c r="C769" i="3"/>
  <c r="C773" i="3"/>
  <c r="C777" i="3"/>
  <c r="C781" i="3"/>
  <c r="C785" i="3"/>
  <c r="C789" i="3"/>
  <c r="C793" i="3"/>
  <c r="C797" i="3"/>
  <c r="C801" i="3"/>
  <c r="C805" i="3"/>
  <c r="C758" i="3"/>
  <c r="C762" i="3"/>
  <c r="C770" i="3"/>
  <c r="C782" i="3"/>
  <c r="C794" i="3"/>
  <c r="C802" i="3"/>
  <c r="C764" i="3"/>
  <c r="C768" i="3"/>
  <c r="C772" i="3"/>
  <c r="C776" i="3"/>
  <c r="C780" i="3"/>
  <c r="C784" i="3"/>
  <c r="C788" i="3"/>
  <c r="C792" i="3"/>
  <c r="C796" i="3"/>
  <c r="C800" i="3"/>
  <c r="C804" i="3"/>
  <c r="C766" i="3"/>
  <c r="C778" i="3"/>
  <c r="C790" i="3"/>
  <c r="C798" i="3"/>
  <c r="C756" i="3"/>
  <c r="C760" i="3"/>
  <c r="C759" i="3"/>
  <c r="C763" i="3"/>
  <c r="C767" i="3"/>
  <c r="C771" i="3"/>
  <c r="C775" i="3"/>
  <c r="C779" i="3"/>
  <c r="C783" i="3"/>
  <c r="C787" i="3"/>
  <c r="C791" i="3"/>
  <c r="C795" i="3"/>
  <c r="C799" i="3"/>
  <c r="C803" i="3"/>
  <c r="B755" i="3"/>
  <c r="B754" i="3"/>
  <c r="B753" i="3"/>
  <c r="B752" i="3"/>
  <c r="B751" i="3"/>
  <c r="B750" i="3"/>
  <c r="B749" i="3"/>
  <c r="B748" i="3"/>
  <c r="B747" i="3"/>
  <c r="B746" i="3"/>
  <c r="B745" i="3"/>
  <c r="B744" i="3"/>
  <c r="B743" i="3"/>
  <c r="B742" i="3"/>
  <c r="B741" i="3"/>
  <c r="B740" i="3"/>
  <c r="B739" i="3"/>
  <c r="B738" i="3"/>
  <c r="B737" i="3"/>
  <c r="B736" i="3"/>
  <c r="B735" i="3"/>
  <c r="B734" i="3"/>
  <c r="B733" i="3"/>
  <c r="B732" i="3"/>
  <c r="B731" i="3"/>
  <c r="B730" i="3"/>
  <c r="B729" i="3"/>
  <c r="B728" i="3"/>
  <c r="B727" i="3"/>
  <c r="B726" i="3"/>
  <c r="B725" i="3"/>
  <c r="B724" i="3"/>
  <c r="B723" i="3"/>
  <c r="B722" i="3"/>
  <c r="B721" i="3"/>
  <c r="B720" i="3"/>
  <c r="B719" i="3"/>
  <c r="B718" i="3"/>
  <c r="B717" i="3"/>
  <c r="B716" i="3"/>
  <c r="B715" i="3"/>
  <c r="B714" i="3"/>
  <c r="B713" i="3"/>
  <c r="B712" i="3"/>
  <c r="B711" i="3"/>
  <c r="B710" i="3"/>
  <c r="B709" i="3"/>
  <c r="B708" i="3"/>
  <c r="B707" i="3"/>
  <c r="B706" i="3"/>
  <c r="A657" i="3"/>
  <c r="A658" i="3"/>
  <c r="C658" i="3" s="1"/>
  <c r="A659" i="3"/>
  <c r="C659" i="3" s="1"/>
  <c r="A660" i="3"/>
  <c r="C660" i="3" s="1"/>
  <c r="A661" i="3"/>
  <c r="A662" i="3"/>
  <c r="A663" i="3"/>
  <c r="C663" i="3" s="1"/>
  <c r="A664" i="3"/>
  <c r="C664" i="3" s="1"/>
  <c r="A665" i="3"/>
  <c r="A666" i="3"/>
  <c r="A667" i="3"/>
  <c r="A668" i="3"/>
  <c r="C668" i="3" s="1"/>
  <c r="A669" i="3"/>
  <c r="A670" i="3"/>
  <c r="A671" i="3"/>
  <c r="C671" i="3" s="1"/>
  <c r="A672" i="3"/>
  <c r="C672" i="3" s="1"/>
  <c r="A673" i="3"/>
  <c r="A674" i="3"/>
  <c r="C674" i="3" s="1"/>
  <c r="A675" i="3"/>
  <c r="C675" i="3" s="1"/>
  <c r="A676" i="3"/>
  <c r="C676" i="3" s="1"/>
  <c r="A677" i="3"/>
  <c r="A678" i="3"/>
  <c r="A679" i="3"/>
  <c r="A680" i="3"/>
  <c r="C680" i="3" s="1"/>
  <c r="A681" i="3"/>
  <c r="A682" i="3"/>
  <c r="A683" i="3"/>
  <c r="C683" i="3" s="1"/>
  <c r="A684" i="3"/>
  <c r="C684" i="3" s="1"/>
  <c r="A685" i="3"/>
  <c r="A686" i="3"/>
  <c r="A687" i="3"/>
  <c r="C687" i="3" s="1"/>
  <c r="A688" i="3"/>
  <c r="C688" i="3" s="1"/>
  <c r="A689" i="3"/>
  <c r="A690" i="3"/>
  <c r="C690" i="3" s="1"/>
  <c r="A691" i="3"/>
  <c r="C691" i="3" s="1"/>
  <c r="A692" i="3"/>
  <c r="C692" i="3" s="1"/>
  <c r="A693" i="3"/>
  <c r="A694" i="3"/>
  <c r="A695" i="3"/>
  <c r="C695" i="3" s="1"/>
  <c r="A696" i="3"/>
  <c r="C696" i="3" s="1"/>
  <c r="A697" i="3"/>
  <c r="A698" i="3"/>
  <c r="A699" i="3"/>
  <c r="A700" i="3"/>
  <c r="C700" i="3" s="1"/>
  <c r="A701" i="3"/>
  <c r="A702" i="3"/>
  <c r="C702" i="3" s="1"/>
  <c r="A703" i="3"/>
  <c r="C703" i="3" s="1"/>
  <c r="A704" i="3"/>
  <c r="C704" i="3" s="1"/>
  <c r="A705" i="3"/>
  <c r="A656" i="3"/>
  <c r="C656" i="3" s="1"/>
  <c r="A105" i="3"/>
  <c r="C657" i="3"/>
  <c r="B705" i="3"/>
  <c r="B704" i="3"/>
  <c r="B703" i="3"/>
  <c r="B702" i="3"/>
  <c r="B701" i="3"/>
  <c r="B700" i="3"/>
  <c r="B699" i="3"/>
  <c r="B698" i="3"/>
  <c r="B697" i="3"/>
  <c r="B696" i="3"/>
  <c r="B695" i="3"/>
  <c r="B694" i="3"/>
  <c r="B693" i="3"/>
  <c r="B692" i="3"/>
  <c r="B691" i="3"/>
  <c r="B690" i="3"/>
  <c r="B689" i="3"/>
  <c r="C689" i="3"/>
  <c r="B688" i="3"/>
  <c r="B687" i="3"/>
  <c r="B686" i="3"/>
  <c r="B685" i="3"/>
  <c r="C685" i="3"/>
  <c r="B684" i="3"/>
  <c r="B683" i="3"/>
  <c r="B682" i="3"/>
  <c r="B681" i="3"/>
  <c r="C681" i="3"/>
  <c r="B680" i="3"/>
  <c r="B679" i="3"/>
  <c r="C679" i="3"/>
  <c r="B678" i="3"/>
  <c r="B677" i="3"/>
  <c r="C677" i="3"/>
  <c r="B676" i="3"/>
  <c r="B675" i="3"/>
  <c r="B674" i="3"/>
  <c r="B673" i="3"/>
  <c r="C673" i="3"/>
  <c r="B672" i="3"/>
  <c r="B671" i="3"/>
  <c r="B670" i="3"/>
  <c r="B669" i="3"/>
  <c r="C669" i="3"/>
  <c r="B668" i="3"/>
  <c r="B667" i="3"/>
  <c r="C667" i="3"/>
  <c r="B666" i="3"/>
  <c r="B665" i="3"/>
  <c r="C665" i="3"/>
  <c r="B664" i="3"/>
  <c r="B663" i="3"/>
  <c r="B662" i="3"/>
  <c r="B661" i="3"/>
  <c r="C661" i="3"/>
  <c r="B660" i="3"/>
  <c r="B659" i="3"/>
  <c r="B658" i="3"/>
  <c r="B657" i="3"/>
  <c r="B656" i="3"/>
  <c r="C705" i="3"/>
  <c r="C701" i="3"/>
  <c r="C699" i="3"/>
  <c r="C698" i="3"/>
  <c r="C697" i="3"/>
  <c r="C694" i="3"/>
  <c r="C693" i="3"/>
  <c r="C686" i="3"/>
  <c r="C682" i="3"/>
  <c r="C678" i="3"/>
  <c r="C670" i="3"/>
  <c r="C666" i="3"/>
  <c r="C662" i="3"/>
  <c r="A607" i="3"/>
  <c r="A608" i="3"/>
  <c r="C608" i="3" s="1"/>
  <c r="A609" i="3"/>
  <c r="C609" i="3" s="1"/>
  <c r="A610" i="3"/>
  <c r="C610" i="3" s="1"/>
  <c r="A611" i="3"/>
  <c r="A612" i="3"/>
  <c r="C612" i="3" s="1"/>
  <c r="A613" i="3"/>
  <c r="A614" i="3"/>
  <c r="C614" i="3" s="1"/>
  <c r="A615" i="3"/>
  <c r="C615" i="3" s="1"/>
  <c r="A616" i="3"/>
  <c r="A617" i="3"/>
  <c r="C617" i="3" s="1"/>
  <c r="A618" i="3"/>
  <c r="C618" i="3" s="1"/>
  <c r="A619" i="3"/>
  <c r="C619" i="3" s="1"/>
  <c r="A620" i="3"/>
  <c r="C620" i="3" s="1"/>
  <c r="A621" i="3"/>
  <c r="C621" i="3" s="1"/>
  <c r="A622" i="3"/>
  <c r="C622" i="3" s="1"/>
  <c r="A623" i="3"/>
  <c r="A624" i="3"/>
  <c r="C624" i="3" s="1"/>
  <c r="A625" i="3"/>
  <c r="C625" i="3" s="1"/>
  <c r="A626" i="3"/>
  <c r="C626" i="3" s="1"/>
  <c r="A627" i="3"/>
  <c r="A628" i="3"/>
  <c r="C628" i="3" s="1"/>
  <c r="A629" i="3"/>
  <c r="C629" i="3" s="1"/>
  <c r="A630" i="3"/>
  <c r="C630" i="3" s="1"/>
  <c r="A631" i="3"/>
  <c r="C631" i="3" s="1"/>
  <c r="A632" i="3"/>
  <c r="A633" i="3"/>
  <c r="C633" i="3" s="1"/>
  <c r="A634" i="3"/>
  <c r="C634" i="3" s="1"/>
  <c r="A635" i="3"/>
  <c r="C635" i="3" s="1"/>
  <c r="A636" i="3"/>
  <c r="C636" i="3" s="1"/>
  <c r="A637" i="3"/>
  <c r="C637" i="3" s="1"/>
  <c r="A638" i="3"/>
  <c r="C638" i="3" s="1"/>
  <c r="A639" i="3"/>
  <c r="A640" i="3"/>
  <c r="C640" i="3" s="1"/>
  <c r="A641" i="3"/>
  <c r="C641" i="3" s="1"/>
  <c r="A642" i="3"/>
  <c r="C642" i="3" s="1"/>
  <c r="A643" i="3"/>
  <c r="A644" i="3"/>
  <c r="C644" i="3" s="1"/>
  <c r="A645" i="3"/>
  <c r="C645" i="3" s="1"/>
  <c r="A646" i="3"/>
  <c r="C646" i="3" s="1"/>
  <c r="A647" i="3"/>
  <c r="C647" i="3" s="1"/>
  <c r="A648" i="3"/>
  <c r="A649" i="3"/>
  <c r="C649" i="3" s="1"/>
  <c r="A650" i="3"/>
  <c r="C650" i="3" s="1"/>
  <c r="A651" i="3"/>
  <c r="C651" i="3" s="1"/>
  <c r="A652" i="3"/>
  <c r="C652" i="3" s="1"/>
  <c r="A653" i="3"/>
  <c r="C653" i="3" s="1"/>
  <c r="A654" i="3"/>
  <c r="C654" i="3" s="1"/>
  <c r="A655" i="3"/>
  <c r="A606" i="3"/>
  <c r="C606" i="3" s="1"/>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06" i="3"/>
  <c r="C655" i="3"/>
  <c r="C648" i="3"/>
  <c r="C643" i="3"/>
  <c r="C639" i="3"/>
  <c r="C632" i="3"/>
  <c r="C627" i="3"/>
  <c r="C623" i="3"/>
  <c r="C616" i="3"/>
  <c r="C613" i="3"/>
  <c r="C611" i="3"/>
  <c r="C607"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556" i="3"/>
  <c r="A557" i="3"/>
  <c r="C557" i="3" s="1"/>
  <c r="A558" i="3"/>
  <c r="A559" i="3"/>
  <c r="C559" i="3" s="1"/>
  <c r="A560" i="3"/>
  <c r="C560" i="3" s="1"/>
  <c r="A561" i="3"/>
  <c r="C561" i="3" s="1"/>
  <c r="A562" i="3"/>
  <c r="C562" i="3" s="1"/>
  <c r="A563" i="3"/>
  <c r="C563" i="3" s="1"/>
  <c r="A564" i="3"/>
  <c r="C564" i="3" s="1"/>
  <c r="A565" i="3"/>
  <c r="C565" i="3" s="1"/>
  <c r="A566" i="3"/>
  <c r="A567" i="3"/>
  <c r="C567" i="3" s="1"/>
  <c r="A568" i="3"/>
  <c r="C568" i="3" s="1"/>
  <c r="A569" i="3"/>
  <c r="C569" i="3" s="1"/>
  <c r="A570" i="3"/>
  <c r="C570" i="3" s="1"/>
  <c r="A571" i="3"/>
  <c r="C571" i="3" s="1"/>
  <c r="A572" i="3"/>
  <c r="C572" i="3" s="1"/>
  <c r="A573" i="3"/>
  <c r="C573" i="3" s="1"/>
  <c r="A574" i="3"/>
  <c r="A575" i="3"/>
  <c r="C575" i="3" s="1"/>
  <c r="A576" i="3"/>
  <c r="C576" i="3" s="1"/>
  <c r="A577" i="3"/>
  <c r="C577" i="3" s="1"/>
  <c r="A578" i="3"/>
  <c r="C578" i="3" s="1"/>
  <c r="A579" i="3"/>
  <c r="C579" i="3" s="1"/>
  <c r="A580" i="3"/>
  <c r="C580" i="3" s="1"/>
  <c r="A581" i="3"/>
  <c r="C581" i="3" s="1"/>
  <c r="A582" i="3"/>
  <c r="C582" i="3" s="1"/>
  <c r="A583" i="3"/>
  <c r="C583" i="3" s="1"/>
  <c r="A584" i="3"/>
  <c r="C584" i="3" s="1"/>
  <c r="A585" i="3"/>
  <c r="C585" i="3" s="1"/>
  <c r="A586" i="3"/>
  <c r="C586" i="3" s="1"/>
  <c r="A587" i="3"/>
  <c r="C587" i="3" s="1"/>
  <c r="A588" i="3"/>
  <c r="C588" i="3" s="1"/>
  <c r="A589" i="3"/>
  <c r="C589" i="3" s="1"/>
  <c r="A590" i="3"/>
  <c r="A591" i="3"/>
  <c r="C591" i="3" s="1"/>
  <c r="A592" i="3"/>
  <c r="C592" i="3" s="1"/>
  <c r="A593" i="3"/>
  <c r="C593" i="3" s="1"/>
  <c r="A594" i="3"/>
  <c r="C594" i="3" s="1"/>
  <c r="A595" i="3"/>
  <c r="C595" i="3" s="1"/>
  <c r="A596" i="3"/>
  <c r="C596" i="3" s="1"/>
  <c r="A597" i="3"/>
  <c r="C597" i="3" s="1"/>
  <c r="A598" i="3"/>
  <c r="A599" i="3"/>
  <c r="C599" i="3" s="1"/>
  <c r="A600" i="3"/>
  <c r="C600" i="3" s="1"/>
  <c r="A601" i="3"/>
  <c r="C601" i="3" s="1"/>
  <c r="A602" i="3"/>
  <c r="C602" i="3" s="1"/>
  <c r="A603" i="3"/>
  <c r="C603" i="3" s="1"/>
  <c r="A604" i="3"/>
  <c r="C604" i="3" s="1"/>
  <c r="A605" i="3"/>
  <c r="C605" i="3" s="1"/>
  <c r="A556" i="3"/>
  <c r="C556" i="3" s="1"/>
  <c r="C598" i="3"/>
  <c r="C590" i="3"/>
  <c r="C574" i="3"/>
  <c r="C566" i="3"/>
  <c r="C558" i="3"/>
  <c r="A555" i="3"/>
  <c r="C555" i="3" s="1"/>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455" i="3"/>
  <c r="A743" i="3"/>
  <c r="A754" i="3"/>
  <c r="A752" i="3"/>
  <c r="A722" i="3"/>
  <c r="A712" i="3"/>
  <c r="A745" i="3"/>
  <c r="A737" i="3"/>
  <c r="A731" i="3"/>
  <c r="A733" i="3"/>
  <c r="A726" i="3"/>
  <c r="A708" i="3"/>
  <c r="A740" i="3"/>
  <c r="A725" i="3"/>
  <c r="A730" i="3"/>
  <c r="A729" i="3"/>
  <c r="A741" i="3"/>
  <c r="A732" i="3"/>
  <c r="A727" i="3"/>
  <c r="A747" i="3"/>
  <c r="A710" i="3"/>
  <c r="A742" i="3"/>
  <c r="A723" i="3"/>
  <c r="A716" i="3"/>
  <c r="A718" i="3"/>
  <c r="A744" i="3"/>
  <c r="A739" i="3"/>
  <c r="A720" i="3"/>
  <c r="A746" i="3"/>
  <c r="A728" i="3"/>
  <c r="A751" i="3"/>
  <c r="A736" i="3"/>
  <c r="A706" i="3"/>
  <c r="A709" i="3"/>
  <c r="A750" i="3"/>
  <c r="A753" i="3"/>
  <c r="A711" i="3"/>
  <c r="A713" i="3"/>
  <c r="A748" i="3"/>
  <c r="A714" i="3"/>
  <c r="A715" i="3"/>
  <c r="A735" i="3"/>
  <c r="A707" i="3"/>
  <c r="A749" i="3"/>
  <c r="A724" i="3"/>
  <c r="A721" i="3"/>
  <c r="A719" i="3"/>
  <c r="A734" i="3"/>
  <c r="A738" i="3"/>
  <c r="A717" i="3"/>
  <c r="A755" i="3"/>
  <c r="C708" i="3" l="1"/>
  <c r="C712" i="3"/>
  <c r="C716" i="3"/>
  <c r="C720" i="3"/>
  <c r="C724" i="3"/>
  <c r="C728" i="3"/>
  <c r="C732" i="3"/>
  <c r="C736" i="3"/>
  <c r="C740" i="3"/>
  <c r="C744" i="3"/>
  <c r="C748" i="3"/>
  <c r="C752" i="3"/>
  <c r="C707" i="3"/>
  <c r="C711" i="3"/>
  <c r="C715" i="3"/>
  <c r="C719" i="3"/>
  <c r="C723" i="3"/>
  <c r="C727" i="3"/>
  <c r="C731" i="3"/>
  <c r="C735" i="3"/>
  <c r="C739" i="3"/>
  <c r="C743" i="3"/>
  <c r="C747" i="3"/>
  <c r="C751" i="3"/>
  <c r="C755" i="3"/>
  <c r="C706" i="3"/>
  <c r="C710" i="3"/>
  <c r="C714" i="3"/>
  <c r="C718" i="3"/>
  <c r="C722" i="3"/>
  <c r="C726" i="3"/>
  <c r="C730" i="3"/>
  <c r="C734" i="3"/>
  <c r="C738" i="3"/>
  <c r="C742" i="3"/>
  <c r="C746" i="3"/>
  <c r="C750" i="3"/>
  <c r="C754" i="3"/>
  <c r="C709" i="3"/>
  <c r="C713" i="3"/>
  <c r="C717" i="3"/>
  <c r="C721" i="3"/>
  <c r="C725" i="3"/>
  <c r="C729" i="3"/>
  <c r="C733" i="3"/>
  <c r="C737" i="3"/>
  <c r="C741" i="3"/>
  <c r="C745" i="3"/>
  <c r="C749" i="3"/>
  <c r="C753"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B454" i="3"/>
  <c r="B453" i="3"/>
  <c r="B452" i="3"/>
  <c r="B451" i="3"/>
  <c r="B450" i="3"/>
  <c r="B449" i="3"/>
  <c r="B448" i="3"/>
  <c r="B447" i="3"/>
  <c r="B446" i="3"/>
  <c r="B445" i="3"/>
  <c r="B444" i="3"/>
  <c r="B443" i="3"/>
  <c r="B442" i="3"/>
  <c r="B441" i="3"/>
  <c r="B440" i="3"/>
  <c r="B439" i="3"/>
  <c r="B438" i="3"/>
  <c r="B437" i="3"/>
  <c r="B436" i="3"/>
  <c r="B435" i="3"/>
  <c r="B434" i="3"/>
  <c r="B433" i="3"/>
  <c r="B432" i="3"/>
  <c r="B431" i="3"/>
  <c r="B430" i="3"/>
  <c r="B429" i="3"/>
  <c r="B428" i="3"/>
  <c r="B427" i="3"/>
  <c r="B426" i="3"/>
  <c r="B425" i="3"/>
  <c r="B424" i="3"/>
  <c r="B423" i="3"/>
  <c r="B422" i="3"/>
  <c r="B421" i="3"/>
  <c r="B420" i="3"/>
  <c r="B419" i="3"/>
  <c r="B418" i="3"/>
  <c r="B417" i="3"/>
  <c r="B416" i="3"/>
  <c r="B415" i="3"/>
  <c r="B414" i="3"/>
  <c r="B413" i="3"/>
  <c r="B412" i="3"/>
  <c r="B411" i="3"/>
  <c r="B410" i="3"/>
  <c r="B409" i="3"/>
  <c r="B408" i="3"/>
  <c r="B407" i="3"/>
  <c r="B406" i="3"/>
  <c r="B405" i="3"/>
  <c r="B404" i="3"/>
  <c r="A404" i="3"/>
  <c r="B403" i="3"/>
  <c r="A403" i="3"/>
  <c r="B402" i="3"/>
  <c r="A402" i="3"/>
  <c r="B401" i="3"/>
  <c r="A401" i="3"/>
  <c r="B400" i="3"/>
  <c r="A400" i="3"/>
  <c r="B399" i="3"/>
  <c r="A399" i="3"/>
  <c r="B398" i="3"/>
  <c r="A398" i="3"/>
  <c r="B397" i="3"/>
  <c r="A397" i="3"/>
  <c r="B396" i="3"/>
  <c r="A396" i="3"/>
  <c r="B395" i="3"/>
  <c r="A395" i="3"/>
  <c r="B394" i="3"/>
  <c r="A394" i="3"/>
  <c r="B393" i="3"/>
  <c r="A393" i="3"/>
  <c r="B392" i="3"/>
  <c r="A392" i="3"/>
  <c r="B391" i="3"/>
  <c r="A391" i="3"/>
  <c r="B390" i="3"/>
  <c r="A390" i="3"/>
  <c r="B389" i="3"/>
  <c r="A389" i="3"/>
  <c r="B388" i="3"/>
  <c r="A388" i="3"/>
  <c r="B387" i="3"/>
  <c r="A387" i="3"/>
  <c r="B386" i="3"/>
  <c r="A386" i="3"/>
  <c r="B385" i="3"/>
  <c r="A385" i="3"/>
  <c r="B384" i="3"/>
  <c r="A384" i="3"/>
  <c r="B383" i="3"/>
  <c r="A383" i="3"/>
  <c r="B382" i="3"/>
  <c r="A382" i="3"/>
  <c r="B381" i="3"/>
  <c r="A381" i="3"/>
  <c r="B380" i="3"/>
  <c r="A380" i="3"/>
  <c r="B379" i="3"/>
  <c r="A379" i="3"/>
  <c r="B378" i="3"/>
  <c r="A378" i="3"/>
  <c r="B377" i="3"/>
  <c r="A377" i="3"/>
  <c r="B376" i="3"/>
  <c r="A376" i="3"/>
  <c r="B375" i="3"/>
  <c r="A375" i="3"/>
  <c r="B374" i="3"/>
  <c r="A374" i="3"/>
  <c r="B373" i="3"/>
  <c r="A373" i="3"/>
  <c r="B372" i="3"/>
  <c r="A372" i="3"/>
  <c r="B371" i="3"/>
  <c r="A371" i="3"/>
  <c r="B370" i="3"/>
  <c r="A370" i="3"/>
  <c r="B369" i="3"/>
  <c r="A369" i="3"/>
  <c r="B368" i="3"/>
  <c r="A368" i="3"/>
  <c r="B367" i="3"/>
  <c r="A367" i="3"/>
  <c r="B366" i="3"/>
  <c r="A366" i="3"/>
  <c r="B365" i="3"/>
  <c r="A365" i="3"/>
  <c r="B364" i="3"/>
  <c r="A364" i="3"/>
  <c r="B363" i="3"/>
  <c r="A363" i="3"/>
  <c r="B362" i="3"/>
  <c r="A362" i="3"/>
  <c r="B361" i="3"/>
  <c r="A361" i="3"/>
  <c r="B360" i="3"/>
  <c r="A360" i="3"/>
  <c r="B359" i="3"/>
  <c r="A359" i="3"/>
  <c r="B358" i="3"/>
  <c r="A358" i="3"/>
  <c r="B357" i="3"/>
  <c r="A357" i="3"/>
  <c r="B356" i="3"/>
  <c r="A356" i="3"/>
  <c r="B355" i="3"/>
  <c r="A355" i="3"/>
  <c r="B354" i="3"/>
  <c r="B353" i="3"/>
  <c r="B352" i="3"/>
  <c r="B351" i="3"/>
  <c r="B350" i="3"/>
  <c r="B349" i="3"/>
  <c r="B348" i="3"/>
  <c r="B347" i="3"/>
  <c r="B346" i="3"/>
  <c r="B345" i="3"/>
  <c r="B344" i="3"/>
  <c r="B343" i="3"/>
  <c r="B342" i="3"/>
  <c r="B341" i="3"/>
  <c r="B340" i="3"/>
  <c r="B339" i="3"/>
  <c r="B338" i="3"/>
  <c r="B337" i="3"/>
  <c r="B336" i="3"/>
  <c r="B335" i="3"/>
  <c r="B334" i="3"/>
  <c r="B333" i="3"/>
  <c r="B332" i="3"/>
  <c r="B331" i="3"/>
  <c r="B330" i="3"/>
  <c r="B329" i="3"/>
  <c r="B328" i="3"/>
  <c r="B327" i="3"/>
  <c r="B326" i="3"/>
  <c r="B325" i="3"/>
  <c r="B324" i="3"/>
  <c r="B323" i="3"/>
  <c r="B322" i="3"/>
  <c r="B321" i="3"/>
  <c r="B320" i="3"/>
  <c r="B319" i="3"/>
  <c r="B318" i="3"/>
  <c r="B317" i="3"/>
  <c r="B316" i="3"/>
  <c r="B315" i="3"/>
  <c r="B314" i="3"/>
  <c r="B313" i="3"/>
  <c r="B312" i="3"/>
  <c r="B311" i="3"/>
  <c r="B310" i="3"/>
  <c r="B309" i="3"/>
  <c r="B308" i="3"/>
  <c r="B307" i="3"/>
  <c r="B306" i="3"/>
  <c r="B305" i="3"/>
  <c r="B304" i="3"/>
  <c r="A304" i="3"/>
  <c r="B303" i="3"/>
  <c r="A303" i="3"/>
  <c r="B302" i="3"/>
  <c r="A302" i="3"/>
  <c r="B301" i="3"/>
  <c r="A301" i="3"/>
  <c r="B300" i="3"/>
  <c r="A300" i="3"/>
  <c r="B299" i="3"/>
  <c r="A299" i="3"/>
  <c r="B298" i="3"/>
  <c r="A298" i="3"/>
  <c r="B297" i="3"/>
  <c r="A297" i="3"/>
  <c r="B296" i="3"/>
  <c r="A296" i="3"/>
  <c r="B295" i="3"/>
  <c r="A295" i="3"/>
  <c r="B294" i="3"/>
  <c r="A294" i="3"/>
  <c r="B293" i="3"/>
  <c r="A293" i="3"/>
  <c r="B292" i="3"/>
  <c r="A292" i="3"/>
  <c r="B291" i="3"/>
  <c r="A291" i="3"/>
  <c r="B290" i="3"/>
  <c r="A290" i="3"/>
  <c r="B289" i="3"/>
  <c r="A289" i="3"/>
  <c r="B288" i="3"/>
  <c r="A288" i="3"/>
  <c r="B287" i="3"/>
  <c r="A287" i="3"/>
  <c r="B286" i="3"/>
  <c r="A286" i="3"/>
  <c r="B285" i="3"/>
  <c r="A285" i="3"/>
  <c r="B284" i="3"/>
  <c r="A284" i="3"/>
  <c r="B283" i="3"/>
  <c r="A283" i="3"/>
  <c r="B282" i="3"/>
  <c r="A282" i="3"/>
  <c r="B281" i="3"/>
  <c r="A281" i="3"/>
  <c r="B280" i="3"/>
  <c r="A280" i="3"/>
  <c r="B279" i="3"/>
  <c r="A279" i="3"/>
  <c r="B278" i="3"/>
  <c r="A278" i="3"/>
  <c r="B277" i="3"/>
  <c r="A277" i="3"/>
  <c r="B276" i="3"/>
  <c r="A276" i="3"/>
  <c r="B275" i="3"/>
  <c r="A275" i="3"/>
  <c r="B274" i="3"/>
  <c r="A274" i="3"/>
  <c r="B273" i="3"/>
  <c r="A273" i="3"/>
  <c r="B272" i="3"/>
  <c r="A272" i="3"/>
  <c r="B271" i="3"/>
  <c r="A271" i="3"/>
  <c r="B270" i="3"/>
  <c r="A270" i="3"/>
  <c r="B269" i="3"/>
  <c r="A269" i="3"/>
  <c r="B268" i="3"/>
  <c r="A268" i="3"/>
  <c r="B267" i="3"/>
  <c r="A267" i="3"/>
  <c r="B266" i="3"/>
  <c r="A266" i="3"/>
  <c r="B265" i="3"/>
  <c r="A265" i="3"/>
  <c r="B264" i="3"/>
  <c r="A264" i="3"/>
  <c r="B263" i="3"/>
  <c r="A263" i="3"/>
  <c r="B262" i="3"/>
  <c r="A262" i="3"/>
  <c r="B261" i="3"/>
  <c r="A261" i="3"/>
  <c r="B260" i="3"/>
  <c r="A260" i="3"/>
  <c r="B259" i="3"/>
  <c r="A259" i="3"/>
  <c r="B258" i="3"/>
  <c r="A258" i="3"/>
  <c r="B257" i="3"/>
  <c r="A257" i="3"/>
  <c r="B256" i="3"/>
  <c r="A256" i="3"/>
  <c r="B255" i="3"/>
  <c r="A255" i="3"/>
  <c r="B254" i="3"/>
  <c r="A254" i="3"/>
  <c r="B253" i="3"/>
  <c r="A253" i="3"/>
  <c r="B252" i="3"/>
  <c r="A252" i="3"/>
  <c r="B251" i="3"/>
  <c r="A251" i="3"/>
  <c r="B250" i="3"/>
  <c r="A250" i="3"/>
  <c r="B249" i="3"/>
  <c r="A249" i="3"/>
  <c r="B248" i="3"/>
  <c r="A248" i="3"/>
  <c r="B247" i="3"/>
  <c r="A247" i="3"/>
  <c r="B246" i="3"/>
  <c r="A246" i="3"/>
  <c r="B245" i="3"/>
  <c r="A245" i="3"/>
  <c r="B244" i="3"/>
  <c r="A244" i="3"/>
  <c r="B243" i="3"/>
  <c r="A243" i="3"/>
  <c r="B242" i="3"/>
  <c r="A242" i="3"/>
  <c r="B241" i="3"/>
  <c r="A241" i="3"/>
  <c r="B240" i="3"/>
  <c r="A240" i="3"/>
  <c r="B239" i="3"/>
  <c r="A239" i="3"/>
  <c r="B238" i="3"/>
  <c r="A238" i="3"/>
  <c r="B237" i="3"/>
  <c r="A237" i="3"/>
  <c r="B236" i="3"/>
  <c r="A236" i="3"/>
  <c r="B235" i="3"/>
  <c r="A235" i="3"/>
  <c r="B234" i="3"/>
  <c r="A234" i="3"/>
  <c r="B233" i="3"/>
  <c r="A233" i="3"/>
  <c r="B232" i="3"/>
  <c r="A232" i="3"/>
  <c r="B231" i="3"/>
  <c r="A231" i="3"/>
  <c r="B230" i="3"/>
  <c r="A230" i="3"/>
  <c r="B229" i="3"/>
  <c r="A229" i="3"/>
  <c r="B228" i="3"/>
  <c r="A228" i="3"/>
  <c r="B227" i="3"/>
  <c r="A227" i="3"/>
  <c r="B226" i="3"/>
  <c r="A226" i="3"/>
  <c r="B225" i="3"/>
  <c r="A225" i="3"/>
  <c r="B224" i="3"/>
  <c r="A224" i="3"/>
  <c r="B223" i="3"/>
  <c r="A223" i="3"/>
  <c r="B222" i="3"/>
  <c r="A222" i="3"/>
  <c r="B221" i="3"/>
  <c r="A221" i="3"/>
  <c r="B220" i="3"/>
  <c r="A220" i="3"/>
  <c r="B219" i="3"/>
  <c r="A219" i="3"/>
  <c r="B218" i="3"/>
  <c r="A218" i="3"/>
  <c r="B217" i="3"/>
  <c r="A217" i="3"/>
  <c r="B216" i="3"/>
  <c r="A216" i="3"/>
  <c r="B215" i="3"/>
  <c r="A215" i="3"/>
  <c r="B214" i="3"/>
  <c r="A214" i="3"/>
  <c r="B213" i="3"/>
  <c r="A213" i="3"/>
  <c r="B212" i="3"/>
  <c r="A212" i="3"/>
  <c r="B211" i="3"/>
  <c r="A211" i="3"/>
  <c r="B210" i="3"/>
  <c r="A210" i="3"/>
  <c r="B209" i="3"/>
  <c r="A209" i="3"/>
  <c r="B208" i="3"/>
  <c r="A208" i="3"/>
  <c r="B207" i="3"/>
  <c r="A207" i="3"/>
  <c r="B206" i="3"/>
  <c r="A206" i="3"/>
  <c r="B205" i="3"/>
  <c r="A205" i="3"/>
  <c r="B204" i="3"/>
  <c r="B203" i="3"/>
  <c r="B202" i="3"/>
  <c r="B201" i="3"/>
  <c r="B200" i="3"/>
  <c r="B199" i="3"/>
  <c r="B198" i="3"/>
  <c r="B197" i="3"/>
  <c r="B196" i="3"/>
  <c r="B195" i="3"/>
  <c r="B194" i="3"/>
  <c r="B193" i="3"/>
  <c r="B192" i="3"/>
  <c r="B191" i="3"/>
  <c r="B190" i="3"/>
  <c r="B189" i="3"/>
  <c r="B188" i="3"/>
  <c r="B187" i="3"/>
  <c r="B186" i="3"/>
  <c r="B185" i="3"/>
  <c r="B184" i="3"/>
  <c r="B183" i="3"/>
  <c r="B182" i="3"/>
  <c r="B181" i="3"/>
  <c r="B180" i="3"/>
  <c r="B179" i="3"/>
  <c r="B178" i="3"/>
  <c r="B177" i="3"/>
  <c r="B176" i="3"/>
  <c r="B175" i="3"/>
  <c r="B174" i="3"/>
  <c r="B173" i="3"/>
  <c r="B172" i="3"/>
  <c r="B171" i="3"/>
  <c r="B170" i="3"/>
  <c r="B169" i="3"/>
  <c r="B168" i="3"/>
  <c r="B167" i="3"/>
  <c r="B166" i="3"/>
  <c r="B165" i="3"/>
  <c r="B164" i="3"/>
  <c r="B163" i="3"/>
  <c r="B162" i="3"/>
  <c r="B161" i="3"/>
  <c r="B160" i="3"/>
  <c r="B159" i="3"/>
  <c r="B158" i="3"/>
  <c r="B157" i="3"/>
  <c r="B156" i="3"/>
  <c r="B155" i="3"/>
  <c r="B154" i="3"/>
  <c r="A154" i="3"/>
  <c r="B153" i="3"/>
  <c r="A153" i="3"/>
  <c r="B152" i="3"/>
  <c r="A152" i="3"/>
  <c r="B151" i="3"/>
  <c r="A151" i="3"/>
  <c r="B150" i="3"/>
  <c r="A150" i="3"/>
  <c r="B149" i="3"/>
  <c r="A149" i="3"/>
  <c r="B148" i="3"/>
  <c r="A148" i="3"/>
  <c r="B147" i="3"/>
  <c r="A147" i="3"/>
  <c r="B146" i="3"/>
  <c r="A146" i="3"/>
  <c r="B145" i="3"/>
  <c r="A145" i="3"/>
  <c r="B144" i="3"/>
  <c r="A144" i="3"/>
  <c r="B143" i="3"/>
  <c r="A143" i="3"/>
  <c r="B142" i="3"/>
  <c r="A142" i="3"/>
  <c r="B141" i="3"/>
  <c r="A141" i="3"/>
  <c r="B140" i="3"/>
  <c r="A140" i="3"/>
  <c r="B139" i="3"/>
  <c r="A139" i="3"/>
  <c r="B138" i="3"/>
  <c r="A138" i="3"/>
  <c r="B137" i="3"/>
  <c r="A137" i="3"/>
  <c r="B136" i="3"/>
  <c r="A136" i="3"/>
  <c r="B135" i="3"/>
  <c r="A135" i="3"/>
  <c r="B134" i="3"/>
  <c r="A134" i="3"/>
  <c r="B133" i="3"/>
  <c r="A133" i="3"/>
  <c r="B132" i="3"/>
  <c r="A132" i="3"/>
  <c r="B131" i="3"/>
  <c r="A131" i="3"/>
  <c r="B130" i="3"/>
  <c r="A130" i="3"/>
  <c r="B129" i="3"/>
  <c r="A129" i="3"/>
  <c r="B128" i="3"/>
  <c r="A128" i="3"/>
  <c r="B127" i="3"/>
  <c r="A127" i="3"/>
  <c r="B126" i="3"/>
  <c r="A126" i="3"/>
  <c r="B125" i="3"/>
  <c r="A125" i="3"/>
  <c r="B124" i="3"/>
  <c r="A124" i="3"/>
  <c r="B123" i="3"/>
  <c r="A123" i="3"/>
  <c r="B122" i="3"/>
  <c r="A122" i="3"/>
  <c r="B121" i="3"/>
  <c r="A121" i="3"/>
  <c r="B120" i="3"/>
  <c r="A120" i="3"/>
  <c r="B119" i="3"/>
  <c r="A119" i="3"/>
  <c r="B118" i="3"/>
  <c r="A118" i="3"/>
  <c r="B117" i="3"/>
  <c r="A117" i="3"/>
  <c r="B116" i="3"/>
  <c r="A116" i="3"/>
  <c r="B115" i="3"/>
  <c r="A115" i="3"/>
  <c r="B114" i="3"/>
  <c r="A114" i="3"/>
  <c r="B113" i="3"/>
  <c r="A113" i="3"/>
  <c r="B112" i="3"/>
  <c r="A112" i="3"/>
  <c r="B111" i="3"/>
  <c r="A111" i="3"/>
  <c r="B110" i="3"/>
  <c r="A110" i="3"/>
  <c r="B109" i="3"/>
  <c r="A109" i="3"/>
  <c r="B108" i="3"/>
  <c r="A108" i="3"/>
  <c r="B107" i="3"/>
  <c r="A107" i="3"/>
  <c r="B106" i="3"/>
  <c r="A106" i="3"/>
  <c r="B105" i="3"/>
  <c r="B104" i="3"/>
  <c r="A104" i="3"/>
  <c r="B103" i="3"/>
  <c r="A103" i="3"/>
  <c r="B102" i="3"/>
  <c r="A102" i="3"/>
  <c r="B101" i="3"/>
  <c r="A101" i="3"/>
  <c r="B100" i="3"/>
  <c r="A100" i="3"/>
  <c r="B99" i="3"/>
  <c r="A99" i="3"/>
  <c r="B98" i="3"/>
  <c r="A98" i="3"/>
  <c r="B97" i="3"/>
  <c r="A97" i="3"/>
  <c r="B96" i="3"/>
  <c r="A96" i="3"/>
  <c r="B95" i="3"/>
  <c r="A95" i="3"/>
  <c r="B94" i="3"/>
  <c r="A94" i="3"/>
  <c r="B93" i="3"/>
  <c r="A93" i="3"/>
  <c r="B92" i="3"/>
  <c r="A92" i="3"/>
  <c r="B91" i="3"/>
  <c r="A91" i="3"/>
  <c r="B90" i="3"/>
  <c r="A90" i="3"/>
  <c r="B89" i="3"/>
  <c r="A89" i="3"/>
  <c r="B88" i="3"/>
  <c r="A88" i="3"/>
  <c r="B87" i="3"/>
  <c r="A87" i="3"/>
  <c r="B86" i="3"/>
  <c r="A86" i="3"/>
  <c r="B85" i="3"/>
  <c r="A85" i="3"/>
  <c r="B84" i="3"/>
  <c r="A84" i="3"/>
  <c r="B83" i="3"/>
  <c r="A83" i="3"/>
  <c r="B82" i="3"/>
  <c r="A82" i="3"/>
  <c r="B81" i="3"/>
  <c r="A81" i="3"/>
  <c r="B80" i="3"/>
  <c r="A80" i="3"/>
  <c r="B79" i="3"/>
  <c r="A79" i="3"/>
  <c r="B78" i="3"/>
  <c r="A78" i="3"/>
  <c r="B77" i="3"/>
  <c r="A77" i="3"/>
  <c r="B76" i="3"/>
  <c r="A76" i="3"/>
  <c r="B75" i="3"/>
  <c r="A75" i="3"/>
  <c r="B74" i="3"/>
  <c r="A74" i="3"/>
  <c r="B73" i="3"/>
  <c r="A73" i="3"/>
  <c r="B72" i="3"/>
  <c r="A72" i="3"/>
  <c r="B71" i="3"/>
  <c r="A71" i="3"/>
  <c r="B70" i="3"/>
  <c r="A70" i="3"/>
  <c r="B69" i="3"/>
  <c r="A69" i="3"/>
  <c r="B68" i="3"/>
  <c r="A68" i="3"/>
  <c r="B67" i="3"/>
  <c r="A67" i="3"/>
  <c r="B66" i="3"/>
  <c r="A66" i="3"/>
  <c r="B65" i="3"/>
  <c r="A65" i="3"/>
  <c r="B64" i="3"/>
  <c r="A64" i="3"/>
  <c r="B63" i="3"/>
  <c r="A63" i="3"/>
  <c r="B62" i="3"/>
  <c r="A62" i="3"/>
  <c r="B61" i="3"/>
  <c r="A61" i="3"/>
  <c r="B60" i="3"/>
  <c r="A60" i="3"/>
  <c r="B59" i="3"/>
  <c r="A59" i="3"/>
  <c r="B58" i="3"/>
  <c r="A58" i="3"/>
  <c r="B57" i="3"/>
  <c r="A57" i="3"/>
  <c r="B56" i="3"/>
  <c r="A56" i="3"/>
  <c r="B55" i="3"/>
  <c r="A55" i="3"/>
  <c r="A4" i="3"/>
  <c r="A451" i="3"/>
  <c r="A453" i="3"/>
  <c r="A419" i="3"/>
  <c r="A161" i="3"/>
  <c r="A188" i="3"/>
  <c r="A194" i="3"/>
  <c r="A449" i="3"/>
  <c r="A174" i="3"/>
  <c r="A440" i="3"/>
  <c r="A163" i="3"/>
  <c r="A413" i="3"/>
  <c r="A159" i="3"/>
  <c r="A179" i="3"/>
  <c r="A435" i="3"/>
  <c r="A191" i="3"/>
  <c r="A189" i="3"/>
  <c r="A200" i="3"/>
  <c r="A186" i="3"/>
  <c r="A405" i="3"/>
  <c r="A442" i="3"/>
  <c r="A185" i="3"/>
  <c r="A437" i="3"/>
  <c r="A165" i="3"/>
  <c r="A454" i="3"/>
  <c r="A410" i="3"/>
  <c r="A439" i="3"/>
  <c r="A436" i="3"/>
  <c r="A434" i="3"/>
  <c r="A441" i="3"/>
  <c r="A409" i="3"/>
  <c r="A408" i="3"/>
  <c r="A167" i="3"/>
  <c r="A406" i="3"/>
  <c r="A407" i="3"/>
  <c r="A175" i="3"/>
  <c r="A415" i="3"/>
  <c r="A192" i="3"/>
  <c r="A423" i="3"/>
  <c r="A158" i="3"/>
  <c r="A425" i="3"/>
  <c r="A204" i="3"/>
  <c r="A417" i="3"/>
  <c r="A420" i="3"/>
  <c r="A177" i="3"/>
  <c r="A171" i="3"/>
  <c r="A166" i="3"/>
  <c r="A418" i="3"/>
  <c r="A412" i="3"/>
  <c r="A157" i="3"/>
  <c r="A197" i="3"/>
  <c r="A180" i="3"/>
  <c r="A446" i="3"/>
  <c r="A155" i="3"/>
  <c r="A448" i="3"/>
  <c r="A430" i="3"/>
  <c r="A173" i="3"/>
  <c r="A422" i="3"/>
  <c r="A202" i="3"/>
  <c r="A416" i="3"/>
  <c r="A201" i="3"/>
  <c r="A411" i="3"/>
  <c r="A170" i="3"/>
  <c r="A421" i="3"/>
  <c r="A168" i="3"/>
  <c r="A198" i="3"/>
  <c r="A427" i="3"/>
  <c r="A169" i="3"/>
  <c r="A443" i="3"/>
  <c r="A199" i="3"/>
  <c r="A431" i="3"/>
  <c r="A193" i="3"/>
  <c r="A203" i="3"/>
  <c r="A429" i="3"/>
  <c r="A432" i="3"/>
  <c r="A181" i="3"/>
  <c r="A438" i="3"/>
  <c r="A178" i="3"/>
  <c r="A424" i="3"/>
  <c r="A196" i="3"/>
  <c r="A182" i="3"/>
  <c r="A176" i="3"/>
  <c r="A452" i="3"/>
  <c r="A190" i="3"/>
  <c r="A447" i="3"/>
  <c r="A172" i="3"/>
  <c r="A428" i="3"/>
  <c r="A164" i="3"/>
  <c r="A195" i="3"/>
  <c r="A160" i="3"/>
  <c r="A450" i="3"/>
  <c r="A187" i="3"/>
  <c r="A156" i="3"/>
  <c r="A445" i="3"/>
  <c r="A444" i="3"/>
  <c r="A426" i="3"/>
  <c r="A162" i="3"/>
  <c r="A183" i="3"/>
  <c r="A433" i="3"/>
  <c r="A184" i="3"/>
  <c r="A414" i="3"/>
  <c r="C504" i="3" l="1"/>
  <c r="C503" i="3"/>
  <c r="C502" i="3"/>
  <c r="C501" i="3"/>
  <c r="C500" i="3"/>
  <c r="C499" i="3"/>
  <c r="C498" i="3"/>
  <c r="C497" i="3"/>
  <c r="C496" i="3"/>
  <c r="C495" i="3"/>
  <c r="C494" i="3"/>
  <c r="C493" i="3"/>
  <c r="C492" i="3"/>
  <c r="C491" i="3"/>
  <c r="C490" i="3"/>
  <c r="C489" i="3"/>
  <c r="C488" i="3"/>
  <c r="C487" i="3"/>
  <c r="C486" i="3"/>
  <c r="C485" i="3"/>
  <c r="C484" i="3"/>
  <c r="C483" i="3"/>
  <c r="C482" i="3"/>
  <c r="C481" i="3"/>
  <c r="C480" i="3"/>
  <c r="C479" i="3"/>
  <c r="C478" i="3"/>
  <c r="C477" i="3"/>
  <c r="C476" i="3"/>
  <c r="C475" i="3"/>
  <c r="C474" i="3"/>
  <c r="C473" i="3"/>
  <c r="C472" i="3"/>
  <c r="C471" i="3"/>
  <c r="C470" i="3"/>
  <c r="C469" i="3"/>
  <c r="C468" i="3"/>
  <c r="C467" i="3"/>
  <c r="C466" i="3"/>
  <c r="C465" i="3"/>
  <c r="C464" i="3"/>
  <c r="C463" i="3"/>
  <c r="C462" i="3"/>
  <c r="C461" i="3"/>
  <c r="C460" i="3"/>
  <c r="C459" i="3"/>
  <c r="C458" i="3"/>
  <c r="C457" i="3"/>
  <c r="C456" i="3"/>
  <c r="C455" i="3"/>
  <c r="C404" i="3"/>
  <c r="C403" i="3"/>
  <c r="C402" i="3"/>
  <c r="C401" i="3"/>
  <c r="C400" i="3"/>
  <c r="C399" i="3"/>
  <c r="C398" i="3"/>
  <c r="C397" i="3"/>
  <c r="C396" i="3"/>
  <c r="C395" i="3"/>
  <c r="C394" i="3"/>
  <c r="C393" i="3"/>
  <c r="C392" i="3"/>
  <c r="C391" i="3"/>
  <c r="C390" i="3"/>
  <c r="C389" i="3"/>
  <c r="C388" i="3"/>
  <c r="C387" i="3"/>
  <c r="C386" i="3"/>
  <c r="C385" i="3"/>
  <c r="C384" i="3"/>
  <c r="C383" i="3"/>
  <c r="C382" i="3"/>
  <c r="C381" i="3"/>
  <c r="C380" i="3"/>
  <c r="C379" i="3"/>
  <c r="C378" i="3"/>
  <c r="C377" i="3"/>
  <c r="C376" i="3"/>
  <c r="C375" i="3"/>
  <c r="C374" i="3"/>
  <c r="C373" i="3"/>
  <c r="C372" i="3"/>
  <c r="C371" i="3"/>
  <c r="C370" i="3"/>
  <c r="C369" i="3"/>
  <c r="C368" i="3"/>
  <c r="C367" i="3"/>
  <c r="C366" i="3"/>
  <c r="C365" i="3"/>
  <c r="C364" i="3"/>
  <c r="C363" i="3"/>
  <c r="C362" i="3"/>
  <c r="C361" i="3"/>
  <c r="C360" i="3"/>
  <c r="C359" i="3"/>
  <c r="C358" i="3"/>
  <c r="C357" i="3"/>
  <c r="C356" i="3"/>
  <c r="C355" i="3"/>
  <c r="C354" i="3"/>
  <c r="C353" i="3"/>
  <c r="C352" i="3"/>
  <c r="C351" i="3"/>
  <c r="C350" i="3"/>
  <c r="C349" i="3"/>
  <c r="C348" i="3"/>
  <c r="C347" i="3"/>
  <c r="C346" i="3"/>
  <c r="C345" i="3"/>
  <c r="C344" i="3"/>
  <c r="C343" i="3"/>
  <c r="C342" i="3"/>
  <c r="C341" i="3"/>
  <c r="C340" i="3"/>
  <c r="C339" i="3"/>
  <c r="C338" i="3"/>
  <c r="C337" i="3"/>
  <c r="C336" i="3"/>
  <c r="C335" i="3"/>
  <c r="C334" i="3"/>
  <c r="C333" i="3"/>
  <c r="C332" i="3"/>
  <c r="C331" i="3"/>
  <c r="C330" i="3"/>
  <c r="C329" i="3"/>
  <c r="C328" i="3"/>
  <c r="C327" i="3"/>
  <c r="C326" i="3"/>
  <c r="C325" i="3"/>
  <c r="C324" i="3"/>
  <c r="C323" i="3"/>
  <c r="C322" i="3"/>
  <c r="C321" i="3"/>
  <c r="C320" i="3"/>
  <c r="C319" i="3"/>
  <c r="C318" i="3"/>
  <c r="C317" i="3"/>
  <c r="C316" i="3"/>
  <c r="C315" i="3"/>
  <c r="C314" i="3"/>
  <c r="C313" i="3"/>
  <c r="C312" i="3"/>
  <c r="C311" i="3"/>
  <c r="C310" i="3"/>
  <c r="C309" i="3"/>
  <c r="C308" i="3"/>
  <c r="C307" i="3"/>
  <c r="C306" i="3"/>
  <c r="C305" i="3"/>
  <c r="C304" i="3"/>
  <c r="C303" i="3"/>
  <c r="C302" i="3"/>
  <c r="C301" i="3"/>
  <c r="C300" i="3"/>
  <c r="C299" i="3"/>
  <c r="C298" i="3"/>
  <c r="C297" i="3"/>
  <c r="C296" i="3"/>
  <c r="C295" i="3"/>
  <c r="C294" i="3"/>
  <c r="C293" i="3"/>
  <c r="C292" i="3"/>
  <c r="C291" i="3"/>
  <c r="C290" i="3"/>
  <c r="C289" i="3"/>
  <c r="C288" i="3"/>
  <c r="C287" i="3"/>
  <c r="C286" i="3"/>
  <c r="C285" i="3"/>
  <c r="C284" i="3"/>
  <c r="C283" i="3"/>
  <c r="C282" i="3"/>
  <c r="C281" i="3"/>
  <c r="C280" i="3"/>
  <c r="C279" i="3"/>
  <c r="C278" i="3"/>
  <c r="C277" i="3"/>
  <c r="C276" i="3"/>
  <c r="C275" i="3"/>
  <c r="C274" i="3"/>
  <c r="C273" i="3"/>
  <c r="C272" i="3"/>
  <c r="C271" i="3"/>
  <c r="C270" i="3"/>
  <c r="C269" i="3"/>
  <c r="C268" i="3"/>
  <c r="C267" i="3"/>
  <c r="C266" i="3"/>
  <c r="C265" i="3"/>
  <c r="C264" i="3"/>
  <c r="C263" i="3"/>
  <c r="C262" i="3"/>
  <c r="C261" i="3"/>
  <c r="C260" i="3"/>
  <c r="C259" i="3"/>
  <c r="C258" i="3"/>
  <c r="C257" i="3"/>
  <c r="C256" i="3"/>
  <c r="C255" i="3"/>
  <c r="C254" i="3"/>
  <c r="C253" i="3"/>
  <c r="C252" i="3"/>
  <c r="C251" i="3"/>
  <c r="C250" i="3"/>
  <c r="C249" i="3"/>
  <c r="C248" i="3"/>
  <c r="C247" i="3"/>
  <c r="C246" i="3"/>
  <c r="C245" i="3"/>
  <c r="C244" i="3"/>
  <c r="C243" i="3"/>
  <c r="C242" i="3"/>
  <c r="C241" i="3"/>
  <c r="C240" i="3"/>
  <c r="C239" i="3"/>
  <c r="C238" i="3"/>
  <c r="C237" i="3"/>
  <c r="C236" i="3"/>
  <c r="C235" i="3"/>
  <c r="C234" i="3"/>
  <c r="C233" i="3"/>
  <c r="C232" i="3"/>
  <c r="C231" i="3"/>
  <c r="C230" i="3"/>
  <c r="C229" i="3"/>
  <c r="C228" i="3"/>
  <c r="C227" i="3"/>
  <c r="C226" i="3"/>
  <c r="C225" i="3"/>
  <c r="C224" i="3"/>
  <c r="C223" i="3"/>
  <c r="C222" i="3"/>
  <c r="C221" i="3"/>
  <c r="C220" i="3"/>
  <c r="C219" i="3"/>
  <c r="C218" i="3"/>
  <c r="C217" i="3"/>
  <c r="C216" i="3"/>
  <c r="C215" i="3"/>
  <c r="C214" i="3"/>
  <c r="C213" i="3"/>
  <c r="C212" i="3"/>
  <c r="C211" i="3"/>
  <c r="C210" i="3"/>
  <c r="C209" i="3"/>
  <c r="C208" i="3"/>
  <c r="C207" i="3"/>
  <c r="C206" i="3"/>
  <c r="C205" i="3"/>
  <c r="C154" i="3"/>
  <c r="C153" i="3"/>
  <c r="C152" i="3"/>
  <c r="C151" i="3"/>
  <c r="C150" i="3"/>
  <c r="C149" i="3"/>
  <c r="C148" i="3"/>
  <c r="C147" i="3"/>
  <c r="C146" i="3"/>
  <c r="C145" i="3"/>
  <c r="C144" i="3"/>
  <c r="C143" i="3"/>
  <c r="C142" i="3"/>
  <c r="C141" i="3"/>
  <c r="C140" i="3"/>
  <c r="C139" i="3"/>
  <c r="C138" i="3"/>
  <c r="C137" i="3"/>
  <c r="C136" i="3"/>
  <c r="C135" i="3"/>
  <c r="C134" i="3"/>
  <c r="C133" i="3"/>
  <c r="C132" i="3"/>
  <c r="C131" i="3"/>
  <c r="C130" i="3"/>
  <c r="C129" i="3"/>
  <c r="C128" i="3"/>
  <c r="C127" i="3"/>
  <c r="C126" i="3"/>
  <c r="C125" i="3"/>
  <c r="C124" i="3"/>
  <c r="C123" i="3"/>
  <c r="C122" i="3"/>
  <c r="C121" i="3"/>
  <c r="C120" i="3"/>
  <c r="C119" i="3"/>
  <c r="C118" i="3"/>
  <c r="C117" i="3"/>
  <c r="C116" i="3"/>
  <c r="C115" i="3"/>
  <c r="C114"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4" i="3"/>
  <c r="C83" i="3"/>
  <c r="C82" i="3"/>
  <c r="C81" i="3"/>
  <c r="C80" i="3"/>
  <c r="C79" i="3"/>
  <c r="C78" i="3"/>
  <c r="C77" i="3"/>
  <c r="C76" i="3"/>
  <c r="C75" i="3"/>
  <c r="C74" i="3"/>
  <c r="C73" i="3"/>
  <c r="C72" i="3"/>
  <c r="C71" i="3"/>
  <c r="C70" i="3"/>
  <c r="C69" i="3"/>
  <c r="C68" i="3"/>
  <c r="C67" i="3"/>
  <c r="C66" i="3"/>
  <c r="C65" i="3"/>
  <c r="C64" i="3"/>
  <c r="C63" i="3"/>
  <c r="C62" i="3"/>
  <c r="C61" i="3"/>
  <c r="C60" i="3"/>
  <c r="C59" i="3"/>
  <c r="C58" i="3"/>
  <c r="C57" i="3"/>
  <c r="C56" i="3"/>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155" i="3" l="1"/>
  <c r="C159" i="3"/>
  <c r="C163" i="3"/>
  <c r="C167" i="3"/>
  <c r="C171" i="3"/>
  <c r="C175" i="3"/>
  <c r="C179" i="3"/>
  <c r="C183" i="3"/>
  <c r="C187" i="3"/>
  <c r="C191" i="3"/>
  <c r="C195" i="3"/>
  <c r="C199" i="3"/>
  <c r="C203" i="3"/>
  <c r="C158" i="3"/>
  <c r="C162" i="3"/>
  <c r="C166" i="3"/>
  <c r="C170" i="3"/>
  <c r="C174" i="3"/>
  <c r="C178" i="3"/>
  <c r="C182" i="3"/>
  <c r="C186" i="3"/>
  <c r="C190" i="3"/>
  <c r="C194" i="3"/>
  <c r="C198" i="3"/>
  <c r="C202" i="3"/>
  <c r="C157" i="3"/>
  <c r="C161" i="3"/>
  <c r="C165" i="3"/>
  <c r="C169" i="3"/>
  <c r="C173" i="3"/>
  <c r="C177" i="3"/>
  <c r="C181" i="3"/>
  <c r="C185" i="3"/>
  <c r="C189" i="3"/>
  <c r="C193" i="3"/>
  <c r="C197" i="3"/>
  <c r="C201" i="3"/>
  <c r="C156" i="3"/>
  <c r="C160" i="3"/>
  <c r="C164" i="3"/>
  <c r="C168" i="3"/>
  <c r="C172" i="3"/>
  <c r="C176" i="3"/>
  <c r="C180" i="3"/>
  <c r="C184" i="3"/>
  <c r="C188" i="3"/>
  <c r="C192" i="3"/>
  <c r="C196" i="3"/>
  <c r="C200" i="3"/>
  <c r="C204" i="3"/>
  <c r="C405" i="3"/>
  <c r="C409" i="3"/>
  <c r="C413" i="3"/>
  <c r="C417" i="3"/>
  <c r="C421" i="3"/>
  <c r="C425" i="3"/>
  <c r="C429" i="3"/>
  <c r="C433" i="3"/>
  <c r="C437" i="3"/>
  <c r="C441" i="3"/>
  <c r="C445" i="3"/>
  <c r="C449" i="3"/>
  <c r="C453" i="3"/>
  <c r="C408" i="3"/>
  <c r="C412" i="3"/>
  <c r="C416" i="3"/>
  <c r="C420" i="3"/>
  <c r="C424" i="3"/>
  <c r="C428" i="3"/>
  <c r="C432" i="3"/>
  <c r="C436" i="3"/>
  <c r="C440" i="3"/>
  <c r="C444" i="3"/>
  <c r="C448" i="3"/>
  <c r="C452" i="3"/>
  <c r="C407" i="3"/>
  <c r="C411" i="3"/>
  <c r="C415" i="3"/>
  <c r="C419" i="3"/>
  <c r="C423" i="3"/>
  <c r="C427" i="3"/>
  <c r="C431" i="3"/>
  <c r="C435" i="3"/>
  <c r="C439" i="3"/>
  <c r="C443" i="3"/>
  <c r="C447" i="3"/>
  <c r="C451" i="3"/>
  <c r="C406" i="3"/>
  <c r="C410" i="3"/>
  <c r="C414" i="3"/>
  <c r="C418" i="3"/>
  <c r="C422" i="3"/>
  <c r="C426" i="3"/>
  <c r="C430" i="3"/>
  <c r="C434" i="3"/>
  <c r="C438" i="3"/>
  <c r="C442" i="3"/>
  <c r="C446" i="3"/>
  <c r="C450" i="3"/>
  <c r="C454" i="3"/>
  <c r="E8" i="2" l="1"/>
  <c r="C8" i="2" s="1"/>
  <c r="F4" i="2" s="1"/>
</calcChain>
</file>

<file path=xl/sharedStrings.xml><?xml version="1.0" encoding="utf-8"?>
<sst xmlns="http://schemas.openxmlformats.org/spreadsheetml/2006/main" count="46" uniqueCount="38">
  <si>
    <t>PFIR - Pension Fund Information Return</t>
  </si>
  <si>
    <t>Version 0.4</t>
  </si>
  <si>
    <t>Return Status:</t>
  </si>
  <si>
    <t>Status</t>
  </si>
  <si>
    <t>Total Errors</t>
  </si>
  <si>
    <t>Pension Fund Information Return</t>
  </si>
  <si>
    <t>Instructions</t>
  </si>
  <si>
    <t>stats_pensions@centralbank.ie</t>
  </si>
  <si>
    <t xml:space="preserve">Validation Passed </t>
  </si>
  <si>
    <t xml:space="preserve">Rule </t>
  </si>
  <si>
    <t>The PFIR Sheet has a maximum of 50 rows</t>
  </si>
  <si>
    <t>Pension Fund Status</t>
  </si>
  <si>
    <t xml:space="preserve">Pension Fund Type </t>
  </si>
  <si>
    <t xml:space="preserve">Defined Benefit </t>
  </si>
  <si>
    <t>Active</t>
  </si>
  <si>
    <t xml:space="preserve">Defined Contribution </t>
  </si>
  <si>
    <t>Hybrid</t>
  </si>
  <si>
    <t>Wound Up</t>
  </si>
  <si>
    <t>Update to Pension Fund Information - please enter values from row 6 down</t>
  </si>
  <si>
    <t>National identifier</t>
  </si>
  <si>
    <t>Pension fund commencement date</t>
  </si>
  <si>
    <t>Pension fund year-end</t>
  </si>
  <si>
    <t>Pension fund status</t>
  </si>
  <si>
    <t>Pension fund type</t>
  </si>
  <si>
    <t>Effective date of update</t>
  </si>
  <si>
    <t>(PBnnnnn)</t>
  </si>
  <si>
    <t>(yyyy-mm-dd)</t>
  </si>
  <si>
    <t xml:space="preserve">(mm)  </t>
  </si>
  <si>
    <t>(dd)</t>
  </si>
  <si>
    <t>(Dropdown options)</t>
  </si>
  <si>
    <t>The Relationships Sheet has a maximum of 50 rows</t>
  </si>
  <si>
    <t>Update to Relationship - please enter values from row 6 down</t>
  </si>
  <si>
    <t>For more information, please consult the PFIR documentation. If your query is not addressed by the documentation, please contact the Central Bank of Ireland Pension Funds Team at:</t>
  </si>
  <si>
    <t>No password is required to complete this template – simply use the blank cells provided in rows 6-55 of the PFIR or Relationships sheet, as required.</t>
  </si>
  <si>
    <t>Please note that once a pension fund has been reported as Wound Up, this cannot be reversed by PFIR.</t>
  </si>
  <si>
    <r>
      <t xml:space="preserve">The Pension Fund Information Return (PFIR) should be used to update the Central Bank of Ireland on (i) changes to designated pension fund attributes via the </t>
    </r>
    <r>
      <rPr>
        <i/>
        <sz val="11"/>
        <rFont val="Lato"/>
        <family val="2"/>
      </rPr>
      <t>PFIR</t>
    </r>
    <r>
      <rPr>
        <sz val="11"/>
        <rFont val="Lato"/>
        <family val="2"/>
      </rPr>
      <t xml:space="preserve"> sheet, or (ii) changes to relationships between registered administrators (RAs) and pension funds via the </t>
    </r>
    <r>
      <rPr>
        <i/>
        <sz val="11"/>
        <rFont val="Lato"/>
        <family val="2"/>
      </rPr>
      <t>Relationships</t>
    </r>
    <r>
      <rPr>
        <sz val="11"/>
        <rFont val="Lato"/>
        <family val="2"/>
      </rPr>
      <t xml:space="preserve"> sheet. These changes should be reported to the Central Bank of Ireland immediately. Please note that  the national identifier and the commencement date are used for system verification and cannot be changed via the PFIR.
 There is a limit of 50 attribute updates and/or 50 relationship changes per return. The </t>
    </r>
    <r>
      <rPr>
        <i/>
        <sz val="11"/>
        <rFont val="Lato"/>
        <family val="2"/>
      </rPr>
      <t>PFIR</t>
    </r>
    <r>
      <rPr>
        <sz val="11"/>
        <rFont val="Lato"/>
        <family val="2"/>
      </rPr>
      <t xml:space="preserve"> sheet should only be used where an update to attributes is required. The </t>
    </r>
    <r>
      <rPr>
        <i/>
        <sz val="11"/>
        <rFont val="Lato"/>
        <family val="2"/>
      </rPr>
      <t>Relationships</t>
    </r>
    <r>
      <rPr>
        <sz val="11"/>
        <rFont val="Lato"/>
        <family val="2"/>
      </rPr>
      <t xml:space="preserve"> sheet should only be used where a change in relationship is required. The </t>
    </r>
    <r>
      <rPr>
        <i/>
        <sz val="11"/>
        <rFont val="Lato"/>
        <family val="2"/>
      </rPr>
      <t>Cover</t>
    </r>
    <r>
      <rPr>
        <sz val="11"/>
        <rFont val="Lato"/>
        <family val="2"/>
      </rPr>
      <t xml:space="preserve"> and </t>
    </r>
    <r>
      <rPr>
        <i/>
        <sz val="11"/>
        <rFont val="Lato"/>
        <family val="2"/>
      </rPr>
      <t>Validations</t>
    </r>
    <r>
      <rPr>
        <sz val="11"/>
        <rFont val="Lato"/>
        <family val="2"/>
      </rPr>
      <t xml:space="preserve"> sheets are for reference only. </t>
    </r>
    <r>
      <rPr>
        <b/>
        <sz val="11"/>
        <rFont val="Lato"/>
        <family val="2"/>
      </rPr>
      <t xml:space="preserve">If using copy/paste, you must </t>
    </r>
    <r>
      <rPr>
        <b/>
        <i/>
        <sz val="11"/>
        <rFont val="Lato"/>
        <family val="2"/>
      </rPr>
      <t>paste values</t>
    </r>
    <r>
      <rPr>
        <b/>
        <sz val="11"/>
        <rFont val="Lato"/>
        <family val="2"/>
      </rPr>
      <t xml:space="preserve"> only.</t>
    </r>
    <r>
      <rPr>
        <sz val="11"/>
        <rFont val="Lato"/>
        <family val="2"/>
      </rPr>
      <t xml:space="preserve">
</t>
    </r>
    <r>
      <rPr>
        <b/>
        <sz val="11"/>
        <rFont val="Lato"/>
        <family val="2"/>
      </rPr>
      <t xml:space="preserve">The </t>
    </r>
    <r>
      <rPr>
        <b/>
        <i/>
        <sz val="11"/>
        <rFont val="Lato"/>
        <family val="2"/>
      </rPr>
      <t>PFIR</t>
    </r>
    <r>
      <rPr>
        <b/>
        <sz val="11"/>
        <rFont val="Lato"/>
        <family val="2"/>
      </rPr>
      <t xml:space="preserve"> sheet updates pension funds attributes. If this sheet is required, all columns</t>
    </r>
    <r>
      <rPr>
        <b/>
        <sz val="11"/>
        <rFont val="Lato"/>
        <family val="2"/>
      </rPr>
      <t xml:space="preserve"> are mandatory. </t>
    </r>
    <r>
      <rPr>
        <sz val="11"/>
        <rFont val="Lato"/>
        <family val="2"/>
      </rPr>
      <t xml:space="preserve">
- </t>
    </r>
    <r>
      <rPr>
        <i/>
        <sz val="11"/>
        <rFont val="Lato"/>
        <family val="2"/>
      </rPr>
      <t>National identifier</t>
    </r>
    <r>
      <rPr>
        <sz val="11"/>
        <rFont val="Lato"/>
        <family val="2"/>
      </rPr>
      <t xml:space="preserve"> is the PB number of the pension fund. This must take the format </t>
    </r>
    <r>
      <rPr>
        <i/>
        <sz val="11"/>
        <rFont val="Lato"/>
        <family val="2"/>
      </rPr>
      <t>PBnnnnn,</t>
    </r>
    <r>
      <rPr>
        <sz val="11"/>
        <rFont val="Lato"/>
        <family val="2"/>
      </rPr>
      <t xml:space="preserve"> where </t>
    </r>
    <r>
      <rPr>
        <i/>
        <sz val="11"/>
        <rFont val="Lato"/>
        <family val="2"/>
      </rPr>
      <t>nnnnn</t>
    </r>
    <r>
      <rPr>
        <sz val="11"/>
        <rFont val="Lato"/>
        <family val="2"/>
      </rPr>
      <t xml:space="preserve"> are numerals.
- </t>
    </r>
    <r>
      <rPr>
        <i/>
        <sz val="11"/>
        <rFont val="Lato"/>
        <family val="2"/>
      </rPr>
      <t>Commencement date</t>
    </r>
    <r>
      <rPr>
        <sz val="11"/>
        <rFont val="Lato"/>
        <family val="2"/>
      </rPr>
      <t xml:space="preserve"> is the start date of the pension fund. This must take the format </t>
    </r>
    <r>
      <rPr>
        <i/>
        <sz val="11"/>
        <rFont val="Lato"/>
        <family val="2"/>
      </rPr>
      <t>yyyy-mm-dd.</t>
    </r>
    <r>
      <rPr>
        <sz val="11"/>
        <rFont val="Lato"/>
        <family val="2"/>
      </rPr>
      <t xml:space="preserve">
- </t>
    </r>
    <r>
      <rPr>
        <i/>
        <sz val="11"/>
        <rFont val="Lato"/>
        <family val="2"/>
      </rPr>
      <t>Pension fund year-end</t>
    </r>
    <r>
      <rPr>
        <sz val="11"/>
        <rFont val="Lato"/>
        <family val="2"/>
      </rPr>
      <t xml:space="preserve"> is the date prior to the renewal date of the pension fund. This field consists of two separate parts: (i) the month, which must take the format </t>
    </r>
    <r>
      <rPr>
        <i/>
        <sz val="11"/>
        <rFont val="Lato"/>
        <family val="2"/>
      </rPr>
      <t>mm</t>
    </r>
    <r>
      <rPr>
        <sz val="11"/>
        <rFont val="Lato"/>
        <family val="2"/>
      </rPr>
      <t xml:space="preserve">, and (ii) the day, which must take the format </t>
    </r>
    <r>
      <rPr>
        <i/>
        <sz val="11"/>
        <rFont val="Lato"/>
        <family val="2"/>
      </rPr>
      <t>dd</t>
    </r>
    <r>
      <rPr>
        <sz val="11"/>
        <rFont val="Lato"/>
        <family val="2"/>
      </rPr>
      <t xml:space="preserve">.
- </t>
    </r>
    <r>
      <rPr>
        <i/>
        <sz val="11"/>
        <rFont val="Lato"/>
        <family val="2"/>
      </rPr>
      <t>Pension fund status</t>
    </r>
    <r>
      <rPr>
        <sz val="11"/>
        <rFont val="Lato"/>
        <family val="2"/>
      </rPr>
      <t xml:space="preserve"> records whether a pension fund is active or wound up. Please select the appropriate option from the dropdown. Once a pension fund has been wound up, this cannot be reversed.
- </t>
    </r>
    <r>
      <rPr>
        <i/>
        <sz val="11"/>
        <rFont val="Lato"/>
        <family val="2"/>
      </rPr>
      <t>Pension fund type</t>
    </r>
    <r>
      <rPr>
        <sz val="11"/>
        <rFont val="Lato"/>
        <family val="2"/>
      </rPr>
      <t xml:space="preserve"> records whether a fund is a defined benefit, defined contribution or hybrid. Please select the appropriate option from the dropdown.
- </t>
    </r>
    <r>
      <rPr>
        <i/>
        <sz val="11"/>
        <rFont val="Lato"/>
        <family val="2"/>
      </rPr>
      <t>Effective date of update</t>
    </r>
    <r>
      <rPr>
        <sz val="11"/>
        <rFont val="Lato"/>
        <family val="2"/>
      </rPr>
      <t xml:space="preserve"> specifies from what date any reported changes should be reflected in the Central Bank's records. This must take the format </t>
    </r>
    <r>
      <rPr>
        <i/>
        <sz val="11"/>
        <rFont val="Lato"/>
        <family val="2"/>
      </rPr>
      <t>yyyy-mm-dd.</t>
    </r>
    <r>
      <rPr>
        <sz val="11"/>
        <rFont val="Lato"/>
        <family val="2"/>
      </rPr>
      <t xml:space="preserve">
</t>
    </r>
    <r>
      <rPr>
        <b/>
        <sz val="11"/>
        <rFont val="Lato"/>
        <family val="2"/>
      </rPr>
      <t xml:space="preserve">The </t>
    </r>
    <r>
      <rPr>
        <b/>
        <i/>
        <sz val="11"/>
        <rFont val="Lato"/>
        <family val="2"/>
      </rPr>
      <t>Relationships</t>
    </r>
    <r>
      <rPr>
        <b/>
        <sz val="11"/>
        <rFont val="Lato"/>
        <family val="2"/>
      </rPr>
      <t xml:space="preserve"> sheet updates RA-PF relationships. If this sheet is required, all columns are mandatory. </t>
    </r>
    <r>
      <rPr>
        <sz val="11"/>
        <rFont val="Lato"/>
        <family val="2"/>
      </rPr>
      <t xml:space="preserve">
- </t>
    </r>
    <r>
      <rPr>
        <i/>
        <sz val="11"/>
        <rFont val="Lato"/>
        <family val="2"/>
      </rPr>
      <t>National identifier</t>
    </r>
    <r>
      <rPr>
        <sz val="11"/>
        <rFont val="Lato"/>
        <family val="2"/>
      </rPr>
      <t xml:space="preserve"> is the PB number of the pension fund. This must take the format PBnnnnn, where nnnnn are numerals.
- </t>
    </r>
    <r>
      <rPr>
        <i/>
        <sz val="11"/>
        <rFont val="Lato"/>
        <family val="2"/>
      </rPr>
      <t>Commencement date</t>
    </r>
    <r>
      <rPr>
        <sz val="11"/>
        <rFont val="Lato"/>
        <family val="2"/>
      </rPr>
      <t xml:space="preserve"> is the start date of the pension fund. This must take the format yyyy-mm-dd.
- </t>
    </r>
    <r>
      <rPr>
        <i/>
        <sz val="11"/>
        <rFont val="Lato"/>
        <family val="2"/>
      </rPr>
      <t>Effective date of update</t>
    </r>
    <r>
      <rPr>
        <sz val="11"/>
        <rFont val="Lato"/>
        <family val="2"/>
      </rPr>
      <t xml:space="preserve"> specifies from what date the reported relationship change should be reflected in the Central Bank's records. This must take the format yyyy-mm-dd. Please note that the effective date of any relationship change must be prior to the data reference date of the first return for which the RA will report.
The list of validations that are carried out on the data can be found in the </t>
    </r>
    <r>
      <rPr>
        <i/>
        <sz val="11"/>
        <rFont val="Lato"/>
        <family val="2"/>
      </rPr>
      <t>Validations</t>
    </r>
    <r>
      <rPr>
        <sz val="11"/>
        <rFont val="Lato"/>
        <family val="2"/>
      </rPr>
      <t xml:space="preserve"> sheet. All validations must be met in order for the return to be accepted by the Central Bank of Ireland's ONR system.  A file is only valid when the return status on the </t>
    </r>
    <r>
      <rPr>
        <i/>
        <sz val="11"/>
        <rFont val="Lato"/>
        <family val="2"/>
      </rPr>
      <t>Cover</t>
    </r>
    <r>
      <rPr>
        <sz val="11"/>
        <rFont val="Lato"/>
        <family val="2"/>
      </rPr>
      <t xml:space="preserve"> sheet in cell F4 states </t>
    </r>
    <r>
      <rPr>
        <i/>
        <sz val="11"/>
        <rFont val="Lato"/>
        <family val="2"/>
      </rPr>
      <t>Valid</t>
    </r>
    <r>
      <rPr>
        <sz val="11"/>
        <rFont val="Lato"/>
        <family val="2"/>
      </rPr>
      <t xml:space="preserve">.  If the file is not valid, please review the false values in Column A of the </t>
    </r>
    <r>
      <rPr>
        <i/>
        <sz val="11"/>
        <rFont val="Lato"/>
        <family val="2"/>
      </rPr>
      <t>Validations</t>
    </r>
    <r>
      <rPr>
        <sz val="11"/>
        <rFont val="Lato"/>
        <family val="2"/>
      </rPr>
      <t xml:space="preserve"> sheet.</t>
    </r>
    <r>
      <rPr>
        <b/>
        <sz val="11"/>
        <rFont val="Lato"/>
        <family val="2"/>
      </rPr>
      <t/>
    </r>
  </si>
  <si>
    <t>month</t>
  </si>
  <si>
    <t>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</si>
</sst>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yyyy\-mm\-dd;@"/>
    <numFmt numFmtId="165" formatCode="00"/>
  </numFmts>
  <fonts count="24" x14ac:knownFonts="1">
    <font>
      <sz val="11"/>
      <color theme="1"/>
      <name val="Calibri"/>
      <family val="2"/>
      <scheme val="minor"/>
    </font>
    <font>
      <b/>
      <sz val="14"/>
      <name val="Lato"/>
      <family val="2"/>
    </font>
    <font>
      <sz val="11"/>
      <name val="Lato"/>
      <family val="2"/>
    </font>
    <font>
      <b/>
      <sz val="12"/>
      <name val="Lato"/>
      <family val="2"/>
    </font>
    <font>
      <sz val="10"/>
      <name val="Lato"/>
      <family val="2"/>
    </font>
    <font>
      <b/>
      <sz val="11"/>
      <name val="Lato"/>
      <family val="2"/>
    </font>
    <font>
      <sz val="9"/>
      <color rgb="FFFF0000"/>
      <name val="Lato"/>
      <family val="2"/>
    </font>
    <font>
      <b/>
      <sz val="10"/>
      <name val="Lato"/>
      <family val="2"/>
    </font>
    <font>
      <u/>
      <sz val="10"/>
      <color theme="10"/>
      <name val="Arial"/>
      <family val="2"/>
    </font>
    <font>
      <u/>
      <sz val="10"/>
      <color theme="10"/>
      <name val="Lato"/>
      <family val="2"/>
    </font>
    <font>
      <b/>
      <u/>
      <sz val="14"/>
      <name val="Lato"/>
      <family val="2"/>
    </font>
    <font>
      <i/>
      <sz val="11"/>
      <name val="Lato"/>
      <family val="2"/>
    </font>
    <font>
      <sz val="10"/>
      <name val="Calibri"/>
      <family val="2"/>
      <scheme val="minor"/>
    </font>
    <font>
      <sz val="10"/>
      <color theme="1" tint="0.14999847407452621"/>
      <name val="Calibri"/>
      <family val="2"/>
      <scheme val="minor"/>
    </font>
    <font>
      <sz val="12"/>
      <name val="Arial"/>
      <family val="2"/>
    </font>
    <font>
      <b/>
      <i/>
      <sz val="10"/>
      <color theme="1" tint="0.14999847407452621"/>
      <name val="Calibri"/>
      <family val="2"/>
      <scheme val="minor"/>
    </font>
    <font>
      <sz val="11"/>
      <name val="Calibri"/>
      <family val="2"/>
      <scheme val="minor"/>
    </font>
    <font>
      <sz val="11"/>
      <color theme="1"/>
      <name val="Lato"/>
      <family val="2"/>
    </font>
    <font>
      <b/>
      <sz val="11"/>
      <color theme="1"/>
      <name val="Lato"/>
      <family val="2"/>
    </font>
    <font>
      <sz val="11"/>
      <color rgb="FFFF0000"/>
      <name val="Calibri"/>
      <family val="2"/>
      <scheme val="minor"/>
    </font>
    <font>
      <b/>
      <sz val="11"/>
      <color theme="1"/>
      <name val="Calibri"/>
      <family val="2"/>
      <scheme val="minor"/>
    </font>
    <font>
      <sz val="14"/>
      <name val="Lato"/>
      <family val="2"/>
    </font>
    <font>
      <sz val="14"/>
      <color theme="1"/>
      <name val="Lato"/>
      <family val="2"/>
    </font>
    <font>
      <b/>
      <i/>
      <sz val="11"/>
      <name val="Lato"/>
      <family val="2"/>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85">
    <xf numFmtId="0" fontId="0" fillId="0" borderId="0" xfId="0"/>
    <xf numFmtId="0" fontId="0" fillId="0" borderId="0" xfId="0" applyAlignment="1">
      <alignment wrapText="1"/>
    </xf>
    <xf numFmtId="0" fontId="1" fillId="2" borderId="0" xfId="0" applyFont="1" applyFill="1" applyAlignment="1" applyProtection="1"/>
    <xf numFmtId="0" fontId="2" fillId="2" borderId="0" xfId="0" applyFont="1" applyFill="1" applyAlignment="1" applyProtection="1">
      <alignment wrapText="1"/>
    </xf>
    <xf numFmtId="0" fontId="2" fillId="2" borderId="0" xfId="0" applyFont="1" applyFill="1" applyProtection="1"/>
    <xf numFmtId="0" fontId="3" fillId="2" borderId="0" xfId="0" applyFont="1" applyFill="1" applyProtection="1"/>
    <xf numFmtId="0" fontId="2" fillId="2" borderId="0" xfId="0" applyFont="1" applyFill="1" applyAlignment="1" applyProtection="1">
      <alignment horizontal="right" wrapText="1"/>
    </xf>
    <xf numFmtId="0" fontId="4" fillId="2" borderId="0" xfId="0" applyFont="1" applyFill="1" applyProtection="1"/>
    <xf numFmtId="0" fontId="5" fillId="2" borderId="0" xfId="0" applyFont="1" applyFill="1" applyAlignment="1" applyProtection="1"/>
    <xf numFmtId="0" fontId="3" fillId="2" borderId="0" xfId="0" applyFont="1" applyFill="1" applyAlignment="1" applyProtection="1"/>
    <xf numFmtId="0" fontId="5" fillId="2" borderId="0" xfId="0" applyFont="1" applyFill="1" applyAlignment="1" applyProtection="1">
      <alignment horizontal="centerContinuous"/>
    </xf>
    <xf numFmtId="0" fontId="2" fillId="0" borderId="1" xfId="0" applyNumberFormat="1" applyFont="1" applyFill="1" applyBorder="1" applyProtection="1">
      <protection hidden="1"/>
    </xf>
    <xf numFmtId="0" fontId="2" fillId="2" borderId="3" xfId="0" applyFont="1" applyFill="1" applyBorder="1" applyProtection="1"/>
    <xf numFmtId="0" fontId="2" fillId="2" borderId="4" xfId="0" applyFont="1" applyFill="1" applyBorder="1" applyAlignment="1" applyProtection="1">
      <alignment wrapText="1"/>
    </xf>
    <xf numFmtId="0" fontId="5" fillId="2" borderId="4" xfId="0" applyFont="1" applyFill="1" applyBorder="1" applyAlignment="1" applyProtection="1">
      <alignment horizontal="centerContinuous"/>
    </xf>
    <xf numFmtId="0" fontId="2" fillId="2" borderId="4" xfId="0" applyFont="1" applyFill="1" applyBorder="1" applyProtection="1"/>
    <xf numFmtId="0" fontId="2" fillId="2" borderId="5" xfId="0" applyFont="1" applyFill="1" applyBorder="1" applyProtection="1"/>
    <xf numFmtId="0" fontId="2" fillId="2" borderId="6" xfId="0" applyFont="1" applyFill="1" applyBorder="1" applyProtection="1"/>
    <xf numFmtId="0" fontId="7" fillId="2" borderId="0" xfId="0" applyFont="1" applyFill="1" applyBorder="1" applyAlignment="1" applyProtection="1">
      <alignment wrapText="1"/>
    </xf>
    <xf numFmtId="0" fontId="7" fillId="2" borderId="0" xfId="0" applyFont="1" applyFill="1" applyBorder="1" applyAlignment="1" applyProtection="1">
      <alignment horizontal="center"/>
    </xf>
    <xf numFmtId="0" fontId="4" fillId="2" borderId="0" xfId="0" applyFont="1" applyFill="1" applyBorder="1" applyProtection="1"/>
    <xf numFmtId="0" fontId="2" fillId="2" borderId="7" xfId="0" applyFont="1" applyFill="1" applyBorder="1" applyProtection="1"/>
    <xf numFmtId="0" fontId="4" fillId="2" borderId="0" xfId="0" applyFont="1" applyFill="1" applyBorder="1" applyAlignment="1" applyProtection="1">
      <alignment vertical="center" wrapText="1"/>
    </xf>
    <xf numFmtId="0" fontId="4" fillId="2" borderId="0" xfId="0" applyFont="1" applyFill="1" applyBorder="1" applyAlignment="1" applyProtection="1">
      <alignment horizontal="center"/>
      <protection hidden="1"/>
    </xf>
    <xf numFmtId="0" fontId="4" fillId="2" borderId="0" xfId="0" applyFont="1" applyFill="1" applyBorder="1" applyAlignment="1" applyProtection="1">
      <alignment horizontal="center"/>
    </xf>
    <xf numFmtId="2" fontId="4" fillId="2" borderId="0" xfId="0" applyNumberFormat="1" applyFont="1" applyFill="1" applyBorder="1" applyAlignment="1" applyProtection="1">
      <alignment horizontal="center"/>
      <protection hidden="1"/>
    </xf>
    <xf numFmtId="0" fontId="9" fillId="2" borderId="0" xfId="1" applyNumberFormat="1" applyFont="1" applyFill="1" applyBorder="1" applyAlignment="1" applyProtection="1">
      <alignment horizontal="center"/>
    </xf>
    <xf numFmtId="0" fontId="2" fillId="2" borderId="8" xfId="0" applyFont="1" applyFill="1" applyBorder="1" applyProtection="1"/>
    <xf numFmtId="0" fontId="2" fillId="2" borderId="2" xfId="0" applyFont="1" applyFill="1" applyBorder="1" applyAlignment="1" applyProtection="1">
      <alignment wrapText="1"/>
    </xf>
    <xf numFmtId="0" fontId="2" fillId="2" borderId="2" xfId="0" applyFont="1" applyFill="1" applyBorder="1" applyProtection="1"/>
    <xf numFmtId="0" fontId="2" fillId="2" borderId="9" xfId="0" applyFont="1" applyFill="1" applyBorder="1" applyProtection="1"/>
    <xf numFmtId="0" fontId="12" fillId="3" borderId="6" xfId="0" applyFont="1" applyFill="1" applyBorder="1" applyProtection="1"/>
    <xf numFmtId="0" fontId="13" fillId="3" borderId="0" xfId="0" quotePrefix="1" applyFont="1" applyFill="1" applyBorder="1" applyAlignment="1" applyProtection="1">
      <alignment vertical="center" wrapText="1"/>
    </xf>
    <xf numFmtId="0" fontId="13" fillId="3" borderId="0" xfId="0" quotePrefix="1" applyFont="1" applyFill="1" applyBorder="1" applyAlignment="1" applyProtection="1">
      <alignment vertical="top" wrapText="1"/>
    </xf>
    <xf numFmtId="0" fontId="13" fillId="3" borderId="0" xfId="0" applyFont="1" applyFill="1" applyBorder="1" applyProtection="1"/>
    <xf numFmtId="0" fontId="14" fillId="3" borderId="0" xfId="0" applyFont="1" applyFill="1" applyBorder="1" applyAlignment="1" applyProtection="1">
      <alignment wrapText="1"/>
    </xf>
    <xf numFmtId="0" fontId="15" fillId="3" borderId="0" xfId="0" quotePrefix="1" applyFont="1" applyFill="1" applyBorder="1" applyAlignment="1" applyProtection="1">
      <alignment horizontal="left" vertical="top"/>
    </xf>
    <xf numFmtId="0" fontId="15" fillId="3" borderId="0" xfId="0" quotePrefix="1" applyFont="1" applyFill="1" applyBorder="1" applyAlignment="1" applyProtection="1">
      <alignment horizontal="right" vertical="top"/>
    </xf>
    <xf numFmtId="0" fontId="16" fillId="3" borderId="0" xfId="0" applyFont="1" applyFill="1" applyBorder="1" applyProtection="1"/>
    <xf numFmtId="0" fontId="0" fillId="3" borderId="8" xfId="0" applyFill="1" applyBorder="1" applyProtection="1"/>
    <xf numFmtId="0" fontId="14" fillId="3" borderId="2" xfId="0" applyFont="1" applyFill="1" applyBorder="1" applyAlignment="1" applyProtection="1">
      <alignment wrapText="1"/>
    </xf>
    <xf numFmtId="0" fontId="13" fillId="3" borderId="2" xfId="0" applyFont="1" applyFill="1" applyBorder="1" applyProtection="1"/>
    <xf numFmtId="0" fontId="17" fillId="4" borderId="1" xfId="0" applyFont="1" applyFill="1" applyBorder="1"/>
    <xf numFmtId="0" fontId="18" fillId="4" borderId="1" xfId="0" applyFont="1" applyFill="1" applyBorder="1" applyAlignment="1">
      <alignment horizontal="center"/>
    </xf>
    <xf numFmtId="0" fontId="17" fillId="0" borderId="0" xfId="0" applyFont="1"/>
    <xf numFmtId="0" fontId="17" fillId="0" borderId="1" xfId="0" applyFont="1" applyBorder="1" applyAlignment="1" applyProtection="1">
      <alignment horizontal="center"/>
      <protection hidden="1"/>
    </xf>
    <xf numFmtId="0" fontId="2" fillId="0" borderId="1" xfId="0" applyFont="1" applyFill="1" applyBorder="1" applyAlignment="1"/>
    <xf numFmtId="0" fontId="2" fillId="0" borderId="1" xfId="0" applyFont="1" applyFill="1" applyBorder="1" applyAlignment="1" applyProtection="1">
      <alignment horizontal="center"/>
      <protection hidden="1"/>
    </xf>
    <xf numFmtId="0" fontId="16" fillId="0" borderId="0" xfId="0" applyFont="1" applyFill="1" applyAlignment="1"/>
    <xf numFmtId="0" fontId="0" fillId="0" borderId="0" xfId="0" applyProtection="1">
      <protection hidden="1"/>
    </xf>
    <xf numFmtId="1" fontId="2" fillId="2" borderId="1" xfId="0" applyNumberFormat="1" applyFont="1" applyFill="1" applyBorder="1" applyAlignment="1">
      <alignment horizontal="center" vertical="center"/>
    </xf>
    <xf numFmtId="0" fontId="17" fillId="0" borderId="0" xfId="0" applyFont="1" applyBorder="1" applyAlignment="1">
      <alignment horizontal="center"/>
    </xf>
    <xf numFmtId="0" fontId="17" fillId="0" borderId="0" xfId="0" applyFont="1" applyBorder="1"/>
    <xf numFmtId="0" fontId="0" fillId="6" borderId="11" xfId="0" applyFill="1" applyBorder="1"/>
    <xf numFmtId="0" fontId="20" fillId="5" borderId="13" xfId="0" applyFont="1" applyFill="1" applyBorder="1"/>
    <xf numFmtId="0" fontId="20" fillId="6" borderId="10" xfId="0" applyFont="1" applyFill="1" applyBorder="1"/>
    <xf numFmtId="0" fontId="20" fillId="6" borderId="3" xfId="0" applyFont="1" applyFill="1" applyBorder="1"/>
    <xf numFmtId="0" fontId="20" fillId="6" borderId="5" xfId="0" applyFont="1" applyFill="1" applyBorder="1"/>
    <xf numFmtId="0" fontId="19" fillId="6" borderId="12" xfId="0" applyFont="1" applyFill="1" applyBorder="1" applyAlignment="1">
      <alignment horizontal="center"/>
    </xf>
    <xf numFmtId="0" fontId="19" fillId="6" borderId="8" xfId="0" applyFont="1" applyFill="1" applyBorder="1" applyAlignment="1">
      <alignment horizontal="center"/>
    </xf>
    <xf numFmtId="0" fontId="19" fillId="6" borderId="9" xfId="0" applyFont="1" applyFill="1" applyBorder="1" applyAlignment="1">
      <alignment horizontal="center"/>
    </xf>
    <xf numFmtId="0" fontId="20" fillId="5" borderId="14" xfId="0" applyFont="1" applyFill="1" applyBorder="1"/>
    <xf numFmtId="0" fontId="20" fillId="5" borderId="15" xfId="0" applyFont="1" applyFill="1" applyBorder="1"/>
    <xf numFmtId="0" fontId="20" fillId="5" borderId="13" xfId="0" applyFont="1" applyFill="1" applyBorder="1" applyAlignment="1">
      <alignment horizontal="left"/>
    </xf>
    <xf numFmtId="0" fontId="20" fillId="5" borderId="14" xfId="0" applyFont="1" applyFill="1" applyBorder="1" applyAlignment="1">
      <alignment horizontal="center"/>
    </xf>
    <xf numFmtId="0" fontId="21" fillId="0" borderId="0" xfId="0" applyFont="1" applyFill="1" applyBorder="1" applyAlignment="1" applyProtection="1">
      <alignment vertical="center" shrinkToFit="1"/>
      <protection locked="0"/>
    </xf>
    <xf numFmtId="164" fontId="21" fillId="0" borderId="0" xfId="0" applyNumberFormat="1" applyFont="1" applyFill="1" applyBorder="1" applyAlignment="1" applyProtection="1">
      <alignment vertical="center" shrinkToFit="1"/>
      <protection locked="0"/>
    </xf>
    <xf numFmtId="0" fontId="22" fillId="0" borderId="0" xfId="0" applyFont="1" applyProtection="1">
      <protection locked="0"/>
    </xf>
    <xf numFmtId="165" fontId="21" fillId="0" borderId="0" xfId="0" applyNumberFormat="1" applyFont="1" applyFill="1" applyBorder="1" applyAlignment="1" applyProtection="1">
      <alignment vertical="center" shrinkToFit="1"/>
      <protection locked="0"/>
    </xf>
    <xf numFmtId="0" fontId="20" fillId="5" borderId="14" xfId="0" applyFont="1" applyFill="1" applyBorder="1" applyAlignment="1">
      <alignment horizontal="left"/>
    </xf>
    <xf numFmtId="0" fontId="20" fillId="5" borderId="0" xfId="0" applyFont="1" applyFill="1" applyBorder="1" applyAlignment="1">
      <alignment horizontal="center"/>
    </xf>
    <xf numFmtId="0" fontId="20" fillId="5" borderId="4" xfId="0" applyFont="1" applyFill="1" applyBorder="1" applyAlignment="1">
      <alignment horizontal="center"/>
    </xf>
    <xf numFmtId="0" fontId="0" fillId="6" borderId="6" xfId="0" applyFill="1" applyBorder="1" applyAlignment="1">
      <alignment horizontal="center"/>
    </xf>
    <xf numFmtId="0" fontId="0" fillId="6" borderId="7" xfId="0" applyFill="1" applyBorder="1" applyAlignment="1">
      <alignment horizontal="center"/>
    </xf>
    <xf numFmtId="0" fontId="6" fillId="2" borderId="2" xfId="0" applyFont="1" applyFill="1" applyBorder="1" applyAlignment="1" applyProtection="1"/>
    <xf numFmtId="0" fontId="10" fillId="3" borderId="3"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8" fillId="3" borderId="6" xfId="1" applyFill="1" applyBorder="1" applyAlignment="1" applyProtection="1">
      <alignment horizontal="center" vertical="center" wrapText="1"/>
    </xf>
    <xf numFmtId="0" fontId="8" fillId="3" borderId="0" xfId="1" applyFill="1" applyBorder="1" applyAlignment="1" applyProtection="1">
      <alignment horizontal="center" vertical="center" wrapText="1"/>
    </xf>
    <xf numFmtId="0" fontId="2" fillId="3" borderId="6"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2" fillId="7" borderId="6" xfId="0" applyFont="1" applyFill="1" applyBorder="1" applyAlignment="1" applyProtection="1">
      <alignment horizontal="left" vertical="center" wrapText="1"/>
    </xf>
    <xf numFmtId="0" fontId="2" fillId="7" borderId="0" xfId="0" applyFont="1" applyFill="1" applyBorder="1" applyAlignment="1" applyProtection="1">
      <alignment horizontal="left" vertical="center" wrapText="1"/>
    </xf>
  </cellXfs>
  <cellStyles count="2">
    <cellStyle name="Hyperlink" xfId="1" builtinId="8"/>
    <cellStyle name="Normal" xfId="0" builtinId="0"/>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1"/>
      </font>
      <fill>
        <patternFill>
          <bgColor rgb="FFFFFF00"/>
        </patternFill>
      </fill>
    </dxf>
    <dxf>
      <fill>
        <patternFill>
          <bgColor rgb="FF92D050"/>
        </patternFill>
      </fill>
    </dxf>
    <dxf>
      <fill>
        <patternFill>
          <bgColor rgb="FFFF0000"/>
        </patternFill>
      </fill>
    </dxf>
    <dxf>
      <fill>
        <patternFill>
          <bgColor rgb="FFFFFF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oneCellAnchor>
    <xdr:from>
      <xdr:col>2</xdr:col>
      <xdr:colOff>0</xdr:colOff>
      <xdr:row>1</xdr:row>
      <xdr:rowOff>0</xdr:rowOff>
    </xdr:from>
    <xdr:ext cx="190500" cy="114300"/>
    <xdr:sp macro="" textlink="">
      <xdr:nvSpPr>
        <xdr:cNvPr id="2" name="AutoShape 1" descr="ALA"/>
        <xdr:cNvSpPr>
          <a:spLocks noChangeAspect="1" noChangeArrowheads="1"/>
        </xdr:cNvSpPr>
      </xdr:nvSpPr>
      <xdr:spPr bwMode="auto">
        <a:xfrm>
          <a:off x="2774950" y="177800"/>
          <a:ext cx="190500" cy="1143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s_pensions@centralbank.i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019"/>
  <sheetViews>
    <sheetView tabSelected="1" topLeftCell="A2" workbookViewId="0">
      <selection activeCell="F4" sqref="F4"/>
    </sheetView>
  </sheetViews>
  <sheetFormatPr defaultColWidth="0" defaultRowHeight="14.5" customHeight="1" zeroHeight="1" x14ac:dyDescent="0.35"/>
  <cols>
    <col min="1" max="1" width="31.453125" bestFit="1" customWidth="1"/>
    <col min="2" max="2" width="55.81640625" style="1" bestFit="1" customWidth="1"/>
    <col min="3" max="3" width="29.453125" bestFit="1" customWidth="1"/>
    <col min="4" max="4" width="5.81640625" bestFit="1" customWidth="1"/>
    <col min="5" max="5" width="10" bestFit="1" customWidth="1"/>
    <col min="6" max="6" width="15.1796875" bestFit="1" customWidth="1"/>
    <col min="7" max="7" width="15.453125" bestFit="1" customWidth="1"/>
    <col min="8" max="9" width="9.1796875" hidden="1" customWidth="1"/>
    <col min="10" max="10" width="23.81640625" hidden="1" customWidth="1"/>
    <col min="11" max="16384" width="9.1796875" hidden="1"/>
  </cols>
  <sheetData>
    <row r="1" spans="1:7" hidden="1" x14ac:dyDescent="0.35"/>
    <row r="2" spans="1:7" ht="17.5" x14ac:dyDescent="0.35">
      <c r="A2" s="2" t="s">
        <v>0</v>
      </c>
      <c r="B2" s="3"/>
      <c r="C2" s="3"/>
      <c r="D2" s="3"/>
      <c r="E2" s="3"/>
      <c r="F2" s="3"/>
      <c r="G2" s="4"/>
    </row>
    <row r="3" spans="1:7" ht="13.5" customHeight="1" x14ac:dyDescent="0.35">
      <c r="A3" s="5"/>
      <c r="B3" s="6"/>
      <c r="C3" s="7" t="s">
        <v>1</v>
      </c>
      <c r="D3" s="4"/>
      <c r="E3" s="4"/>
      <c r="F3" s="4"/>
      <c r="G3" s="8"/>
    </row>
    <row r="4" spans="1:7" ht="15.5" x14ac:dyDescent="0.35">
      <c r="A4" s="4"/>
      <c r="B4" s="3"/>
      <c r="C4" s="9" t="s">
        <v>2</v>
      </c>
      <c r="D4" s="10"/>
      <c r="E4" s="4"/>
      <c r="F4" s="11" t="str">
        <f ca="1">IF(C8 ="valid", "Valid", "Invalid")</f>
        <v>Valid</v>
      </c>
      <c r="G4" s="4"/>
    </row>
    <row r="5" spans="1:7" ht="6.5" customHeight="1" x14ac:dyDescent="0.35">
      <c r="A5" s="74"/>
      <c r="B5" s="74"/>
      <c r="C5" s="74"/>
      <c r="D5" s="74"/>
      <c r="E5" s="74"/>
      <c r="F5" s="74"/>
      <c r="G5" s="74"/>
    </row>
    <row r="6" spans="1:7" ht="6.5" customHeight="1" x14ac:dyDescent="0.35">
      <c r="A6" s="12"/>
      <c r="B6" s="13"/>
      <c r="C6" s="14"/>
      <c r="D6" s="14"/>
      <c r="E6" s="15"/>
      <c r="F6" s="15"/>
      <c r="G6" s="16"/>
    </row>
    <row r="7" spans="1:7" x14ac:dyDescent="0.35">
      <c r="A7" s="17"/>
      <c r="B7" s="18"/>
      <c r="C7" s="19" t="s">
        <v>3</v>
      </c>
      <c r="D7" s="20"/>
      <c r="E7" s="19" t="s">
        <v>4</v>
      </c>
      <c r="F7" s="19"/>
      <c r="G7" s="21"/>
    </row>
    <row r="8" spans="1:7" x14ac:dyDescent="0.35">
      <c r="A8" s="17"/>
      <c r="B8" s="22" t="s">
        <v>5</v>
      </c>
      <c r="C8" s="23" t="str">
        <f ca="1">IF(E8=0,"Valid","Invalid")</f>
        <v>Valid</v>
      </c>
      <c r="D8" s="24"/>
      <c r="E8" s="25">
        <f ca="1">COUNTIF('Validations '!C:C,"1")</f>
        <v>0</v>
      </c>
      <c r="F8" s="26"/>
      <c r="G8" s="21"/>
    </row>
    <row r="9" spans="1:7" ht="4.5" customHeight="1" x14ac:dyDescent="0.35">
      <c r="A9" s="27"/>
      <c r="B9" s="28"/>
      <c r="C9" s="29"/>
      <c r="D9" s="29"/>
      <c r="E9" s="29"/>
      <c r="F9" s="29"/>
      <c r="G9" s="30"/>
    </row>
    <row r="10" spans="1:7" ht="5.5" customHeight="1" x14ac:dyDescent="0.35">
      <c r="A10" s="4"/>
      <c r="B10" s="3"/>
      <c r="C10" s="4"/>
      <c r="D10" s="4"/>
      <c r="E10" s="4"/>
      <c r="F10" s="4"/>
      <c r="G10" s="4"/>
    </row>
    <row r="11" spans="1:7" ht="17.5" x14ac:dyDescent="0.35">
      <c r="A11" s="75" t="s">
        <v>6</v>
      </c>
      <c r="B11" s="76"/>
      <c r="C11" s="76"/>
      <c r="D11" s="76"/>
      <c r="E11" s="76"/>
      <c r="F11" s="76"/>
      <c r="G11" s="76"/>
    </row>
    <row r="12" spans="1:7" ht="56.25" customHeight="1" x14ac:dyDescent="0.35">
      <c r="A12" s="79" t="s">
        <v>35</v>
      </c>
      <c r="B12" s="80"/>
      <c r="C12" s="80"/>
      <c r="D12" s="80"/>
      <c r="E12" s="80"/>
      <c r="F12" s="80"/>
      <c r="G12" s="80"/>
    </row>
    <row r="13" spans="1:7" x14ac:dyDescent="0.35">
      <c r="A13" s="79"/>
      <c r="B13" s="80"/>
      <c r="C13" s="80"/>
      <c r="D13" s="80"/>
      <c r="E13" s="80"/>
      <c r="F13" s="80"/>
      <c r="G13" s="80"/>
    </row>
    <row r="14" spans="1:7" x14ac:dyDescent="0.35">
      <c r="A14" s="79"/>
      <c r="B14" s="80"/>
      <c r="C14" s="80"/>
      <c r="D14" s="80"/>
      <c r="E14" s="80"/>
      <c r="F14" s="80"/>
      <c r="G14" s="80"/>
    </row>
    <row r="15" spans="1:7" ht="21.75" customHeight="1" x14ac:dyDescent="0.35">
      <c r="A15" s="79"/>
      <c r="B15" s="80"/>
      <c r="C15" s="80"/>
      <c r="D15" s="80"/>
      <c r="E15" s="80"/>
      <c r="F15" s="80"/>
      <c r="G15" s="80"/>
    </row>
    <row r="16" spans="1:7" x14ac:dyDescent="0.35">
      <c r="A16" s="79"/>
      <c r="B16" s="80"/>
      <c r="C16" s="80"/>
      <c r="D16" s="80"/>
      <c r="E16" s="80"/>
      <c r="F16" s="80"/>
      <c r="G16" s="80"/>
    </row>
    <row r="17" spans="1:7" x14ac:dyDescent="0.35">
      <c r="A17" s="79"/>
      <c r="B17" s="80"/>
      <c r="C17" s="80"/>
      <c r="D17" s="80"/>
      <c r="E17" s="80"/>
      <c r="F17" s="80"/>
      <c r="G17" s="80"/>
    </row>
    <row r="18" spans="1:7" x14ac:dyDescent="0.35">
      <c r="A18" s="79"/>
      <c r="B18" s="80"/>
      <c r="C18" s="80"/>
      <c r="D18" s="80"/>
      <c r="E18" s="80"/>
      <c r="F18" s="80"/>
      <c r="G18" s="80"/>
    </row>
    <row r="19" spans="1:7" ht="200.5" customHeight="1" x14ac:dyDescent="0.35">
      <c r="A19" s="79"/>
      <c r="B19" s="80"/>
      <c r="C19" s="80"/>
      <c r="D19" s="80"/>
      <c r="E19" s="80"/>
      <c r="F19" s="80"/>
      <c r="G19" s="80"/>
    </row>
    <row r="20" spans="1:7" ht="24" customHeight="1" x14ac:dyDescent="0.35">
      <c r="A20" s="81" t="s">
        <v>33</v>
      </c>
      <c r="B20" s="82"/>
      <c r="C20" s="82"/>
      <c r="D20" s="82"/>
      <c r="E20" s="82"/>
      <c r="F20" s="82"/>
      <c r="G20" s="82"/>
    </row>
    <row r="21" spans="1:7" ht="15.5" customHeight="1" x14ac:dyDescent="0.35">
      <c r="A21" s="83" t="s">
        <v>34</v>
      </c>
      <c r="B21" s="84"/>
      <c r="C21" s="84"/>
      <c r="D21" s="84"/>
      <c r="E21" s="84"/>
      <c r="F21" s="84"/>
      <c r="G21" s="84"/>
    </row>
    <row r="22" spans="1:7" ht="18" customHeight="1" x14ac:dyDescent="0.35">
      <c r="A22" s="79" t="s">
        <v>32</v>
      </c>
      <c r="B22" s="80"/>
      <c r="C22" s="80"/>
      <c r="D22" s="80"/>
      <c r="E22" s="80"/>
      <c r="F22" s="80"/>
      <c r="G22" s="80"/>
    </row>
    <row r="23" spans="1:7" ht="16" customHeight="1" x14ac:dyDescent="0.35">
      <c r="A23" s="77" t="s">
        <v>7</v>
      </c>
      <c r="B23" s="78"/>
      <c r="C23" s="78"/>
      <c r="D23" s="78"/>
      <c r="E23" s="78"/>
      <c r="F23" s="78"/>
      <c r="G23" s="78"/>
    </row>
    <row r="24" spans="1:7" hidden="1" x14ac:dyDescent="0.35">
      <c r="A24" s="31"/>
      <c r="B24" s="32"/>
      <c r="C24" s="32"/>
      <c r="D24" s="32"/>
      <c r="E24" s="32"/>
      <c r="F24" s="32"/>
      <c r="G24" s="32"/>
    </row>
    <row r="25" spans="1:7" hidden="1" x14ac:dyDescent="0.35">
      <c r="A25" s="31"/>
      <c r="B25" s="32"/>
      <c r="C25" s="32"/>
      <c r="D25" s="32"/>
      <c r="E25" s="32"/>
      <c r="F25" s="32"/>
      <c r="G25" s="32"/>
    </row>
    <row r="26" spans="1:7" hidden="1" x14ac:dyDescent="0.35">
      <c r="A26" s="31"/>
      <c r="B26" s="32"/>
      <c r="C26" s="32"/>
      <c r="D26" s="32"/>
      <c r="E26" s="32"/>
      <c r="F26" s="32"/>
      <c r="G26" s="32"/>
    </row>
    <row r="27" spans="1:7" hidden="1" x14ac:dyDescent="0.35">
      <c r="A27" s="31"/>
      <c r="B27" s="32"/>
      <c r="C27" s="32"/>
      <c r="D27" s="32"/>
      <c r="E27" s="32"/>
      <c r="F27" s="32"/>
      <c r="G27" s="32"/>
    </row>
    <row r="28" spans="1:7" hidden="1" x14ac:dyDescent="0.35">
      <c r="A28" s="31"/>
      <c r="B28" s="33"/>
      <c r="C28" s="34"/>
      <c r="D28" s="34"/>
      <c r="E28" s="34"/>
      <c r="F28" s="34"/>
      <c r="G28" s="34"/>
    </row>
    <row r="29" spans="1:7" hidden="1" x14ac:dyDescent="0.35">
      <c r="A29" s="31"/>
      <c r="B29" s="33"/>
      <c r="C29" s="34"/>
      <c r="D29" s="34"/>
      <c r="E29" s="34"/>
      <c r="F29" s="34"/>
      <c r="G29" s="34"/>
    </row>
    <row r="30" spans="1:7" hidden="1" x14ac:dyDescent="0.35">
      <c r="A30" s="31"/>
      <c r="B30" s="33"/>
      <c r="C30" s="34"/>
      <c r="D30" s="34"/>
      <c r="E30" s="34"/>
      <c r="F30" s="34"/>
      <c r="G30" s="34"/>
    </row>
    <row r="31" spans="1:7" ht="15.75" hidden="1" customHeight="1" x14ac:dyDescent="0.35">
      <c r="A31" s="31"/>
      <c r="B31" s="35"/>
      <c r="C31" s="36"/>
      <c r="D31" s="36"/>
      <c r="E31" s="36"/>
      <c r="F31" s="37"/>
      <c r="G31" s="38"/>
    </row>
    <row r="32" spans="1:7" ht="15.75" hidden="1" customHeight="1" x14ac:dyDescent="0.35">
      <c r="A32" s="39"/>
      <c r="B32" s="40"/>
      <c r="C32" s="41"/>
      <c r="D32" s="41"/>
      <c r="E32" s="41"/>
      <c r="F32" s="41"/>
      <c r="G32" s="41"/>
    </row>
    <row r="33" hidden="1" x14ac:dyDescent="0.35"/>
    <row r="34" hidden="1" x14ac:dyDescent="0.35"/>
    <row r="35" hidden="1" x14ac:dyDescent="0.35"/>
    <row r="36" hidden="1" x14ac:dyDescent="0.35"/>
    <row r="37" hidden="1" x14ac:dyDescent="0.35"/>
    <row r="38" hidden="1" x14ac:dyDescent="0.35"/>
    <row r="39" hidden="1" x14ac:dyDescent="0.35"/>
    <row r="40" hidden="1" x14ac:dyDescent="0.35"/>
    <row r="41" hidden="1" x14ac:dyDescent="0.35"/>
    <row r="42" hidden="1" x14ac:dyDescent="0.35"/>
    <row r="43" hidden="1" x14ac:dyDescent="0.35"/>
    <row r="44" hidden="1" x14ac:dyDescent="0.35"/>
    <row r="45" hidden="1" x14ac:dyDescent="0.35"/>
    <row r="46" hidden="1" x14ac:dyDescent="0.35"/>
    <row r="47" hidden="1" x14ac:dyDescent="0.35"/>
    <row r="48" hidden="1" x14ac:dyDescent="0.35"/>
    <row r="49" hidden="1" x14ac:dyDescent="0.35"/>
    <row r="50" hidden="1" x14ac:dyDescent="0.35"/>
    <row r="51" hidden="1" x14ac:dyDescent="0.35"/>
    <row r="52" hidden="1" x14ac:dyDescent="0.35"/>
    <row r="53" hidden="1" x14ac:dyDescent="0.35"/>
    <row r="54" hidden="1" x14ac:dyDescent="0.35"/>
    <row r="55" hidden="1" x14ac:dyDescent="0.35"/>
    <row r="56" hidden="1" x14ac:dyDescent="0.35"/>
    <row r="57" hidden="1" x14ac:dyDescent="0.35"/>
    <row r="58" hidden="1" x14ac:dyDescent="0.35"/>
    <row r="59" hidden="1" x14ac:dyDescent="0.35"/>
    <row r="60" hidden="1" x14ac:dyDescent="0.35"/>
    <row r="61" hidden="1" x14ac:dyDescent="0.35"/>
    <row r="62" hidden="1" x14ac:dyDescent="0.35"/>
    <row r="63" hidden="1" x14ac:dyDescent="0.35"/>
    <row r="64"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sheetData>
  <sheetProtection algorithmName="SHA-512" hashValue="/ickrtOeZYWsCnbgwEvWcxsg+OvsYxNw1m/AznsMWoZeIyy8vzmTFe2eP8Qmg+EWKvFOV+0Qwmhmnhw7YL6DxA==" saltValue="W8/1fi/YYoqs/9RwQcwyfA==" spinCount="100000" sheet="1" objects="1" scenarios="1"/>
  <mergeCells count="7">
    <mergeCell ref="A5:G5"/>
    <mergeCell ref="A11:G11"/>
    <mergeCell ref="A23:G23"/>
    <mergeCell ref="A12:G19"/>
    <mergeCell ref="A22:G22"/>
    <mergeCell ref="A20:G20"/>
    <mergeCell ref="A21:G21"/>
  </mergeCells>
  <conditionalFormatting sqref="F8">
    <cfRule type="cellIs" dxfId="18" priority="5" operator="greaterThan">
      <formula>0</formula>
    </cfRule>
  </conditionalFormatting>
  <conditionalFormatting sqref="A5">
    <cfRule type="containsText" dxfId="17" priority="4" operator="containsText" text="THE CODE YOU HAVE ENTERED">
      <formula>NOT(ISERROR(SEARCH("THE CODE YOU HAVE ENTERED",A5)))</formula>
    </cfRule>
  </conditionalFormatting>
  <conditionalFormatting sqref="C8:D8">
    <cfRule type="expression" priority="3">
      <formula>#REF!="CIPCC?"</formula>
    </cfRule>
  </conditionalFormatting>
  <conditionalFormatting sqref="C8">
    <cfRule type="cellIs" dxfId="16" priority="2" operator="equal">
      <formula>"Invalid"</formula>
    </cfRule>
  </conditionalFormatting>
  <conditionalFormatting sqref="F4">
    <cfRule type="containsText" dxfId="15" priority="1" operator="containsText" text="Valid ">
      <formula>NOT(ISERROR(SEARCH("Valid ",F4)))</formula>
    </cfRule>
  </conditionalFormatting>
  <hyperlinks>
    <hyperlink ref="A23:G23" r:id="rId1" display="stats_pensions@centralbank.ie"/>
  </hyperlinks>
  <pageMargins left="0.7" right="0.7" top="0.75" bottom="0.75" header="0.3" footer="0.3"/>
  <pageSetup paperSize="9" orientation="portrait" r:id="rId2"/>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extLst>
    <ext xmlns:x14="http://schemas.microsoft.com/office/spreadsheetml/2009/9/main" uri="{78C0D931-6437-407d-A8EE-F0AAD7539E65}">
      <x14:conditionalFormattings>
        <x14:conditionalFormatting xmlns:xm="http://schemas.microsoft.com/office/excel/2006/main">
          <x14:cfRule type="iconSet" priority="6" id="{48461FF8-14A3-48F2-950B-2240513C93C7}">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D8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55"/>
  <sheetViews>
    <sheetView topLeftCell="A2" workbookViewId="0">
      <selection activeCell="A6" sqref="A6"/>
    </sheetView>
  </sheetViews>
  <sheetFormatPr defaultColWidth="0" defaultRowHeight="14.5" zeroHeight="1" x14ac:dyDescent="0.35"/>
  <cols>
    <col min="1" max="1" width="15.81640625" bestFit="1" customWidth="1"/>
    <col min="2" max="2" width="30.1796875" bestFit="1" customWidth="1"/>
    <col min="3" max="4" width="10.54296875" customWidth="1"/>
    <col min="5" max="6" width="17.81640625" bestFit="1" customWidth="1"/>
    <col min="7" max="7" width="20.81640625" bestFit="1" customWidth="1"/>
    <col min="8" max="8" width="0" hidden="1" customWidth="1"/>
    <col min="9" max="16384" width="8.81640625" hidden="1"/>
  </cols>
  <sheetData>
    <row r="1" spans="1:7" hidden="1" x14ac:dyDescent="0.35"/>
    <row r="2" spans="1:7" x14ac:dyDescent="0.35">
      <c r="A2" s="54"/>
      <c r="B2" s="69"/>
      <c r="C2" s="70"/>
      <c r="D2" s="71" t="s">
        <v>18</v>
      </c>
      <c r="E2" s="61"/>
      <c r="F2" s="61"/>
      <c r="G2" s="62"/>
    </row>
    <row r="3" spans="1:7" ht="14.5" customHeight="1" x14ac:dyDescent="0.35">
      <c r="A3" s="55" t="s">
        <v>19</v>
      </c>
      <c r="B3" s="55" t="s">
        <v>20</v>
      </c>
      <c r="C3" s="56" t="s">
        <v>21</v>
      </c>
      <c r="D3" s="57"/>
      <c r="E3" s="55" t="s">
        <v>22</v>
      </c>
      <c r="F3" s="55" t="s">
        <v>23</v>
      </c>
      <c r="G3" s="55" t="s">
        <v>24</v>
      </c>
    </row>
    <row r="4" spans="1:7" x14ac:dyDescent="0.35">
      <c r="A4" s="53"/>
      <c r="B4" s="53"/>
      <c r="C4" s="72" t="s">
        <v>36</v>
      </c>
      <c r="D4" s="73" t="s">
        <v>37</v>
      </c>
      <c r="E4" s="53"/>
      <c r="F4" s="53"/>
      <c r="G4" s="53"/>
    </row>
    <row r="5" spans="1:7" x14ac:dyDescent="0.35">
      <c r="A5" s="58" t="s">
        <v>25</v>
      </c>
      <c r="B5" s="58" t="s">
        <v>26</v>
      </c>
      <c r="C5" s="59" t="s">
        <v>27</v>
      </c>
      <c r="D5" s="60" t="s">
        <v>28</v>
      </c>
      <c r="E5" s="58" t="s">
        <v>29</v>
      </c>
      <c r="F5" s="58" t="s">
        <v>29</v>
      </c>
      <c r="G5" s="58" t="s">
        <v>26</v>
      </c>
    </row>
    <row r="6" spans="1:7" ht="17.5" x14ac:dyDescent="0.35">
      <c r="A6" s="65"/>
      <c r="B6" s="66"/>
      <c r="C6" s="68"/>
      <c r="D6" s="68"/>
      <c r="E6" s="67"/>
      <c r="F6" s="65"/>
      <c r="G6" s="66"/>
    </row>
    <row r="7" spans="1:7" ht="17.5" x14ac:dyDescent="0.35">
      <c r="A7" s="65"/>
      <c r="B7" s="66"/>
      <c r="C7" s="68"/>
      <c r="D7" s="68"/>
      <c r="E7" s="67"/>
      <c r="F7" s="65"/>
      <c r="G7" s="66"/>
    </row>
    <row r="8" spans="1:7" ht="17.5" x14ac:dyDescent="0.35">
      <c r="A8" s="65"/>
      <c r="B8" s="66"/>
      <c r="C8" s="68"/>
      <c r="D8" s="68"/>
      <c r="E8" s="67"/>
      <c r="F8" s="65"/>
      <c r="G8" s="66"/>
    </row>
    <row r="9" spans="1:7" ht="17.5" x14ac:dyDescent="0.35">
      <c r="A9" s="65"/>
      <c r="B9" s="66"/>
      <c r="C9" s="68"/>
      <c r="D9" s="68"/>
      <c r="E9" s="67"/>
      <c r="F9" s="65"/>
      <c r="G9" s="66"/>
    </row>
    <row r="10" spans="1:7" ht="17.5" x14ac:dyDescent="0.35">
      <c r="A10" s="65"/>
      <c r="B10" s="66"/>
      <c r="C10" s="68"/>
      <c r="D10" s="68"/>
      <c r="E10" s="67"/>
      <c r="F10" s="65"/>
      <c r="G10" s="66"/>
    </row>
    <row r="11" spans="1:7" ht="17.5" x14ac:dyDescent="0.35">
      <c r="A11" s="65"/>
      <c r="B11" s="66"/>
      <c r="C11" s="68"/>
      <c r="D11" s="68"/>
      <c r="E11" s="67"/>
      <c r="F11" s="65"/>
      <c r="G11" s="66"/>
    </row>
    <row r="12" spans="1:7" ht="17.5" x14ac:dyDescent="0.35">
      <c r="A12" s="65"/>
      <c r="B12" s="66"/>
      <c r="C12" s="68"/>
      <c r="D12" s="68"/>
      <c r="E12" s="67"/>
      <c r="F12" s="65"/>
      <c r="G12" s="66"/>
    </row>
    <row r="13" spans="1:7" ht="17.5" x14ac:dyDescent="0.35">
      <c r="A13" s="65"/>
      <c r="B13" s="66"/>
      <c r="C13" s="68"/>
      <c r="D13" s="68"/>
      <c r="E13" s="67"/>
      <c r="F13" s="65"/>
      <c r="G13" s="66"/>
    </row>
    <row r="14" spans="1:7" ht="17.5" x14ac:dyDescent="0.35">
      <c r="A14" s="65"/>
      <c r="B14" s="66"/>
      <c r="C14" s="68"/>
      <c r="D14" s="68"/>
      <c r="E14" s="67"/>
      <c r="F14" s="65"/>
      <c r="G14" s="66"/>
    </row>
    <row r="15" spans="1:7" ht="17.5" x14ac:dyDescent="0.35">
      <c r="A15" s="65"/>
      <c r="B15" s="66"/>
      <c r="C15" s="68"/>
      <c r="D15" s="68"/>
      <c r="E15" s="67"/>
      <c r="F15" s="65"/>
      <c r="G15" s="66"/>
    </row>
    <row r="16" spans="1:7" ht="17.5" x14ac:dyDescent="0.35">
      <c r="A16" s="65"/>
      <c r="B16" s="66"/>
      <c r="C16" s="68"/>
      <c r="D16" s="68"/>
      <c r="E16" s="67"/>
      <c r="F16" s="65"/>
      <c r="G16" s="66"/>
    </row>
    <row r="17" spans="1:7" ht="17.5" x14ac:dyDescent="0.35">
      <c r="A17" s="65"/>
      <c r="B17" s="66"/>
      <c r="C17" s="68"/>
      <c r="D17" s="68"/>
      <c r="E17" s="67"/>
      <c r="F17" s="65"/>
      <c r="G17" s="66"/>
    </row>
    <row r="18" spans="1:7" ht="17.5" x14ac:dyDescent="0.35">
      <c r="A18" s="65"/>
      <c r="B18" s="66"/>
      <c r="C18" s="68"/>
      <c r="D18" s="68"/>
      <c r="E18" s="67"/>
      <c r="F18" s="65"/>
      <c r="G18" s="66"/>
    </row>
    <row r="19" spans="1:7" ht="17.5" x14ac:dyDescent="0.35">
      <c r="A19" s="65"/>
      <c r="B19" s="66"/>
      <c r="C19" s="68"/>
      <c r="D19" s="68"/>
      <c r="E19" s="67"/>
      <c r="F19" s="65"/>
      <c r="G19" s="66"/>
    </row>
    <row r="20" spans="1:7" ht="17.5" x14ac:dyDescent="0.35">
      <c r="A20" s="65"/>
      <c r="B20" s="66"/>
      <c r="C20" s="68"/>
      <c r="D20" s="68"/>
      <c r="E20" s="67"/>
      <c r="F20" s="65"/>
      <c r="G20" s="66"/>
    </row>
    <row r="21" spans="1:7" ht="17.5" x14ac:dyDescent="0.35">
      <c r="A21" s="65"/>
      <c r="B21" s="66"/>
      <c r="C21" s="68"/>
      <c r="D21" s="68"/>
      <c r="E21" s="67"/>
      <c r="F21" s="65"/>
      <c r="G21" s="66"/>
    </row>
    <row r="22" spans="1:7" ht="17.5" x14ac:dyDescent="0.35">
      <c r="A22" s="65"/>
      <c r="B22" s="66"/>
      <c r="C22" s="68"/>
      <c r="D22" s="68"/>
      <c r="E22" s="67"/>
      <c r="F22" s="65"/>
      <c r="G22" s="66"/>
    </row>
    <row r="23" spans="1:7" ht="17.5" x14ac:dyDescent="0.35">
      <c r="A23" s="65"/>
      <c r="B23" s="66"/>
      <c r="C23" s="68"/>
      <c r="D23" s="68"/>
      <c r="E23" s="67"/>
      <c r="F23" s="65"/>
      <c r="G23" s="66"/>
    </row>
    <row r="24" spans="1:7" ht="17.5" x14ac:dyDescent="0.35">
      <c r="A24" s="65"/>
      <c r="B24" s="66"/>
      <c r="C24" s="68"/>
      <c r="D24" s="68"/>
      <c r="E24" s="67"/>
      <c r="F24" s="65"/>
      <c r="G24" s="66"/>
    </row>
    <row r="25" spans="1:7" ht="17.5" x14ac:dyDescent="0.35">
      <c r="A25" s="65"/>
      <c r="B25" s="66"/>
      <c r="C25" s="68"/>
      <c r="D25" s="68"/>
      <c r="E25" s="67"/>
      <c r="F25" s="65"/>
      <c r="G25" s="66"/>
    </row>
    <row r="26" spans="1:7" ht="17.5" x14ac:dyDescent="0.35">
      <c r="A26" s="65"/>
      <c r="B26" s="66"/>
      <c r="C26" s="68"/>
      <c r="D26" s="68"/>
      <c r="E26" s="67"/>
      <c r="F26" s="65"/>
      <c r="G26" s="66"/>
    </row>
    <row r="27" spans="1:7" ht="17.5" x14ac:dyDescent="0.35">
      <c r="A27" s="65"/>
      <c r="B27" s="66"/>
      <c r="C27" s="68"/>
      <c r="D27" s="68"/>
      <c r="E27" s="67"/>
      <c r="F27" s="65"/>
      <c r="G27" s="66"/>
    </row>
    <row r="28" spans="1:7" ht="17.5" x14ac:dyDescent="0.35">
      <c r="A28" s="65"/>
      <c r="B28" s="66"/>
      <c r="C28" s="68"/>
      <c r="D28" s="68"/>
      <c r="E28" s="67"/>
      <c r="F28" s="65"/>
      <c r="G28" s="66"/>
    </row>
    <row r="29" spans="1:7" ht="17.5" x14ac:dyDescent="0.35">
      <c r="A29" s="65"/>
      <c r="B29" s="66"/>
      <c r="C29" s="68"/>
      <c r="D29" s="68"/>
      <c r="E29" s="67"/>
      <c r="F29" s="65"/>
      <c r="G29" s="66"/>
    </row>
    <row r="30" spans="1:7" ht="17.5" x14ac:dyDescent="0.35">
      <c r="A30" s="65"/>
      <c r="B30" s="66"/>
      <c r="C30" s="68"/>
      <c r="D30" s="68"/>
      <c r="E30" s="67"/>
      <c r="F30" s="65"/>
      <c r="G30" s="66"/>
    </row>
    <row r="31" spans="1:7" ht="17.5" x14ac:dyDescent="0.35">
      <c r="A31" s="65"/>
      <c r="B31" s="66"/>
      <c r="C31" s="68"/>
      <c r="D31" s="68"/>
      <c r="E31" s="67"/>
      <c r="F31" s="65"/>
      <c r="G31" s="66"/>
    </row>
    <row r="32" spans="1:7" ht="17.5" x14ac:dyDescent="0.35">
      <c r="A32" s="65"/>
      <c r="B32" s="66"/>
      <c r="C32" s="68"/>
      <c r="D32" s="68"/>
      <c r="E32" s="67"/>
      <c r="F32" s="65"/>
      <c r="G32" s="66"/>
    </row>
    <row r="33" spans="1:7" ht="17.5" x14ac:dyDescent="0.35">
      <c r="A33" s="65"/>
      <c r="B33" s="66"/>
      <c r="C33" s="68"/>
      <c r="D33" s="68"/>
      <c r="E33" s="67"/>
      <c r="F33" s="65"/>
      <c r="G33" s="66"/>
    </row>
    <row r="34" spans="1:7" ht="17.5" x14ac:dyDescent="0.35">
      <c r="A34" s="65"/>
      <c r="B34" s="66"/>
      <c r="C34" s="68"/>
      <c r="D34" s="68"/>
      <c r="E34" s="67"/>
      <c r="F34" s="65"/>
      <c r="G34" s="66"/>
    </row>
    <row r="35" spans="1:7" ht="17.5" x14ac:dyDescent="0.35">
      <c r="A35" s="65"/>
      <c r="B35" s="66"/>
      <c r="C35" s="68"/>
      <c r="D35" s="68"/>
      <c r="E35" s="67"/>
      <c r="F35" s="65"/>
      <c r="G35" s="66"/>
    </row>
    <row r="36" spans="1:7" ht="17.5" x14ac:dyDescent="0.35">
      <c r="A36" s="65"/>
      <c r="B36" s="66"/>
      <c r="C36" s="68"/>
      <c r="D36" s="68"/>
      <c r="E36" s="67"/>
      <c r="F36" s="65"/>
      <c r="G36" s="66"/>
    </row>
    <row r="37" spans="1:7" ht="17.5" x14ac:dyDescent="0.35">
      <c r="A37" s="65"/>
      <c r="B37" s="66"/>
      <c r="C37" s="68"/>
      <c r="D37" s="68"/>
      <c r="E37" s="67"/>
      <c r="F37" s="65"/>
      <c r="G37" s="66"/>
    </row>
    <row r="38" spans="1:7" ht="17.5" x14ac:dyDescent="0.35">
      <c r="A38" s="65"/>
      <c r="B38" s="66"/>
      <c r="C38" s="68"/>
      <c r="D38" s="68"/>
      <c r="E38" s="67"/>
      <c r="F38" s="65"/>
      <c r="G38" s="66"/>
    </row>
    <row r="39" spans="1:7" ht="17.5" x14ac:dyDescent="0.35">
      <c r="A39" s="65"/>
      <c r="B39" s="66"/>
      <c r="C39" s="68"/>
      <c r="D39" s="68"/>
      <c r="E39" s="67"/>
      <c r="F39" s="65"/>
      <c r="G39" s="66"/>
    </row>
    <row r="40" spans="1:7" ht="17.5" x14ac:dyDescent="0.35">
      <c r="A40" s="65"/>
      <c r="B40" s="66"/>
      <c r="C40" s="68"/>
      <c r="D40" s="68"/>
      <c r="E40" s="67"/>
      <c r="F40" s="65"/>
      <c r="G40" s="66"/>
    </row>
    <row r="41" spans="1:7" ht="17.5" x14ac:dyDescent="0.35">
      <c r="A41" s="65"/>
      <c r="B41" s="66"/>
      <c r="C41" s="68"/>
      <c r="D41" s="68"/>
      <c r="E41" s="67"/>
      <c r="F41" s="65"/>
      <c r="G41" s="66"/>
    </row>
    <row r="42" spans="1:7" ht="17.5" x14ac:dyDescent="0.35">
      <c r="A42" s="65"/>
      <c r="B42" s="66"/>
      <c r="C42" s="68"/>
      <c r="D42" s="68"/>
      <c r="E42" s="67"/>
      <c r="F42" s="65"/>
      <c r="G42" s="66"/>
    </row>
    <row r="43" spans="1:7" ht="17.5" x14ac:dyDescent="0.35">
      <c r="A43" s="65"/>
      <c r="B43" s="66"/>
      <c r="C43" s="68"/>
      <c r="D43" s="68"/>
      <c r="E43" s="67"/>
      <c r="F43" s="65"/>
      <c r="G43" s="66"/>
    </row>
    <row r="44" spans="1:7" ht="17.5" x14ac:dyDescent="0.35">
      <c r="A44" s="65"/>
      <c r="B44" s="66"/>
      <c r="C44" s="68"/>
      <c r="D44" s="68"/>
      <c r="E44" s="67"/>
      <c r="F44" s="65"/>
      <c r="G44" s="66"/>
    </row>
    <row r="45" spans="1:7" ht="17.5" x14ac:dyDescent="0.35">
      <c r="A45" s="65"/>
      <c r="B45" s="66"/>
      <c r="C45" s="68"/>
      <c r="D45" s="68"/>
      <c r="E45" s="67"/>
      <c r="F45" s="65"/>
      <c r="G45" s="66"/>
    </row>
    <row r="46" spans="1:7" ht="17.5" x14ac:dyDescent="0.35">
      <c r="A46" s="65"/>
      <c r="B46" s="66"/>
      <c r="C46" s="68"/>
      <c r="D46" s="68"/>
      <c r="E46" s="67"/>
      <c r="F46" s="65"/>
      <c r="G46" s="66"/>
    </row>
    <row r="47" spans="1:7" ht="17.5" x14ac:dyDescent="0.35">
      <c r="A47" s="65"/>
      <c r="B47" s="66"/>
      <c r="C47" s="68"/>
      <c r="D47" s="68"/>
      <c r="E47" s="67"/>
      <c r="F47" s="65"/>
      <c r="G47" s="66"/>
    </row>
    <row r="48" spans="1:7" ht="17.5" x14ac:dyDescent="0.35">
      <c r="A48" s="65"/>
      <c r="B48" s="66"/>
      <c r="C48" s="68"/>
      <c r="D48" s="68"/>
      <c r="E48" s="67"/>
      <c r="F48" s="65"/>
      <c r="G48" s="66"/>
    </row>
    <row r="49" spans="1:7" ht="17.5" x14ac:dyDescent="0.35">
      <c r="A49" s="65"/>
      <c r="B49" s="66"/>
      <c r="C49" s="68"/>
      <c r="D49" s="68"/>
      <c r="E49" s="67"/>
      <c r="F49" s="65"/>
      <c r="G49" s="66"/>
    </row>
    <row r="50" spans="1:7" ht="17.5" x14ac:dyDescent="0.35">
      <c r="A50" s="65"/>
      <c r="B50" s="66"/>
      <c r="C50" s="68"/>
      <c r="D50" s="68"/>
      <c r="E50" s="67"/>
      <c r="F50" s="65"/>
      <c r="G50" s="66"/>
    </row>
    <row r="51" spans="1:7" ht="17.5" x14ac:dyDescent="0.35">
      <c r="A51" s="65"/>
      <c r="B51" s="66"/>
      <c r="C51" s="68"/>
      <c r="D51" s="68"/>
      <c r="E51" s="67"/>
      <c r="F51" s="65"/>
      <c r="G51" s="66"/>
    </row>
    <row r="52" spans="1:7" ht="17.5" x14ac:dyDescent="0.35">
      <c r="A52" s="65"/>
      <c r="B52" s="66"/>
      <c r="C52" s="68"/>
      <c r="D52" s="68"/>
      <c r="E52" s="67"/>
      <c r="F52" s="65"/>
      <c r="G52" s="66"/>
    </row>
    <row r="53" spans="1:7" ht="17.5" x14ac:dyDescent="0.35">
      <c r="A53" s="65"/>
      <c r="B53" s="66"/>
      <c r="C53" s="68"/>
      <c r="D53" s="68"/>
      <c r="E53" s="67"/>
      <c r="F53" s="65"/>
      <c r="G53" s="66"/>
    </row>
    <row r="54" spans="1:7" ht="17.5" x14ac:dyDescent="0.35">
      <c r="A54" s="65"/>
      <c r="B54" s="66"/>
      <c r="C54" s="68"/>
      <c r="D54" s="68"/>
      <c r="E54" s="67"/>
      <c r="F54" s="65"/>
      <c r="G54" s="66"/>
    </row>
    <row r="55" spans="1:7" ht="17.5" x14ac:dyDescent="0.35">
      <c r="A55" s="65"/>
      <c r="B55" s="66"/>
      <c r="C55" s="68"/>
      <c r="D55" s="68"/>
      <c r="E55" s="67"/>
      <c r="F55" s="65"/>
      <c r="G55" s="66"/>
    </row>
  </sheetData>
  <sheetProtection algorithmName="SHA-512" hashValue="Xy0PsFt0oo/1AXDFnXhBPaUEOQVm0M5jLLkr8XRSJWiLJ4aViir3ygdF9nPBce2Zv63DMeGMkh831zFffUl/oA==" saltValue="BIUY17Eu49buW9ThChWVqA==" spinCount="100000" sheet="1" objects="1" scenarios="1"/>
  <conditionalFormatting sqref="E6:E55">
    <cfRule type="cellIs" dxfId="14" priority="1" operator="equal">
      <formula>"Wound Up"</formula>
    </cfRule>
  </conditionalFormatting>
  <dataValidations count="2">
    <dataValidation type="whole" allowBlank="1" showInputMessage="1" showErrorMessage="1" error="Month value must be between 01 and 12" sqref="C6:C55">
      <formula1>1</formula1>
      <formula2>12</formula2>
    </dataValidation>
    <dataValidation type="whole" allowBlank="1" showInputMessage="1" showErrorMessage="1" error="Day value must be between 01 and 31." sqref="D6:D55">
      <formula1>0</formula1>
      <formula2>31</formula2>
    </dataValidation>
  </dataValidations>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Value must be chosen from the list.">
          <x14:formula1>
            <xm:f>Codes!$B$2:$B$4</xm:f>
          </x14:formula1>
          <xm:sqref>F6:F55</xm:sqref>
        </x14:dataValidation>
        <x14:dataValidation type="list" allowBlank="1" showInputMessage="1" showErrorMessage="1" error="Value must be chosen from the list.">
          <x14:formula1>
            <xm:f>Codes!$A$2:$A$3</xm:f>
          </x14:formula1>
          <xm:sqref>E6:E55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55"/>
  <sheetViews>
    <sheetView topLeftCell="A2" workbookViewId="0">
      <selection activeCell="A6" sqref="A6"/>
    </sheetView>
  </sheetViews>
  <sheetFormatPr defaultColWidth="0" defaultRowHeight="14.5" zeroHeight="1" x14ac:dyDescent="0.35"/>
  <cols>
    <col min="1" max="1" width="17.1796875" customWidth="1"/>
    <col min="2" max="2" width="30.81640625" customWidth="1"/>
    <col min="3" max="3" width="20.81640625" bestFit="1" customWidth="1"/>
    <col min="4" max="16384" width="8.81640625" hidden="1"/>
  </cols>
  <sheetData>
    <row r="1" spans="1:3" hidden="1" x14ac:dyDescent="0.35"/>
    <row r="2" spans="1:3" x14ac:dyDescent="0.35">
      <c r="A2" s="63"/>
      <c r="B2" s="64" t="s">
        <v>31</v>
      </c>
      <c r="C2" s="62"/>
    </row>
    <row r="3" spans="1:3" x14ac:dyDescent="0.35">
      <c r="A3" s="55" t="s">
        <v>19</v>
      </c>
      <c r="B3" s="55" t="s">
        <v>20</v>
      </c>
      <c r="C3" s="55" t="s">
        <v>24</v>
      </c>
    </row>
    <row r="4" spans="1:3" x14ac:dyDescent="0.35">
      <c r="A4" s="53"/>
      <c r="B4" s="53"/>
      <c r="C4" s="53"/>
    </row>
    <row r="5" spans="1:3" x14ac:dyDescent="0.35">
      <c r="A5" s="58" t="s">
        <v>25</v>
      </c>
      <c r="B5" s="58" t="s">
        <v>26</v>
      </c>
      <c r="C5" s="58" t="s">
        <v>26</v>
      </c>
    </row>
    <row r="6" spans="1:3" ht="17.5" x14ac:dyDescent="0.35">
      <c r="A6" s="65"/>
      <c r="B6" s="66"/>
      <c r="C6" s="66"/>
    </row>
    <row r="7" spans="1:3" ht="17.5" x14ac:dyDescent="0.35">
      <c r="A7" s="65"/>
      <c r="B7" s="66"/>
      <c r="C7" s="66"/>
    </row>
    <row r="8" spans="1:3" ht="17.5" x14ac:dyDescent="0.35">
      <c r="A8" s="65"/>
      <c r="B8" s="66"/>
      <c r="C8" s="66"/>
    </row>
    <row r="9" spans="1:3" ht="17.5" x14ac:dyDescent="0.35">
      <c r="A9" s="65"/>
      <c r="B9" s="66"/>
      <c r="C9" s="66"/>
    </row>
    <row r="10" spans="1:3" ht="17.5" x14ac:dyDescent="0.35">
      <c r="A10" s="65"/>
      <c r="B10" s="66"/>
      <c r="C10" s="66"/>
    </row>
    <row r="11" spans="1:3" ht="17.5" x14ac:dyDescent="0.35">
      <c r="A11" s="65"/>
      <c r="B11" s="66"/>
      <c r="C11" s="66"/>
    </row>
    <row r="12" spans="1:3" ht="17.5" x14ac:dyDescent="0.35">
      <c r="A12" s="65"/>
      <c r="B12" s="66"/>
      <c r="C12" s="66"/>
    </row>
    <row r="13" spans="1:3" ht="17.5" x14ac:dyDescent="0.35">
      <c r="A13" s="65"/>
      <c r="B13" s="66"/>
      <c r="C13" s="66"/>
    </row>
    <row r="14" spans="1:3" ht="17.5" x14ac:dyDescent="0.35">
      <c r="A14" s="65"/>
      <c r="B14" s="66"/>
      <c r="C14" s="66"/>
    </row>
    <row r="15" spans="1:3" ht="17.5" x14ac:dyDescent="0.35">
      <c r="A15" s="65"/>
      <c r="B15" s="66"/>
      <c r="C15" s="66"/>
    </row>
    <row r="16" spans="1:3" ht="17.5" x14ac:dyDescent="0.35">
      <c r="A16" s="65"/>
      <c r="B16" s="66"/>
      <c r="C16" s="66"/>
    </row>
    <row r="17" spans="1:3" ht="17.5" x14ac:dyDescent="0.35">
      <c r="A17" s="65"/>
      <c r="B17" s="66"/>
      <c r="C17" s="66"/>
    </row>
    <row r="18" spans="1:3" ht="17.5" x14ac:dyDescent="0.35">
      <c r="A18" s="65"/>
      <c r="B18" s="66"/>
      <c r="C18" s="66"/>
    </row>
    <row r="19" spans="1:3" ht="17.5" x14ac:dyDescent="0.35">
      <c r="A19" s="65"/>
      <c r="B19" s="66"/>
      <c r="C19" s="66"/>
    </row>
    <row r="20" spans="1:3" ht="17.5" x14ac:dyDescent="0.35">
      <c r="A20" s="65"/>
      <c r="B20" s="66"/>
      <c r="C20" s="66"/>
    </row>
    <row r="21" spans="1:3" ht="17.5" x14ac:dyDescent="0.35">
      <c r="A21" s="65"/>
      <c r="B21" s="66"/>
      <c r="C21" s="66"/>
    </row>
    <row r="22" spans="1:3" ht="17.5" x14ac:dyDescent="0.35">
      <c r="A22" s="65"/>
      <c r="B22" s="66"/>
      <c r="C22" s="66"/>
    </row>
    <row r="23" spans="1:3" ht="17.5" x14ac:dyDescent="0.35">
      <c r="A23" s="65"/>
      <c r="B23" s="66"/>
      <c r="C23" s="66"/>
    </row>
    <row r="24" spans="1:3" ht="17.5" x14ac:dyDescent="0.35">
      <c r="A24" s="65"/>
      <c r="B24" s="66"/>
      <c r="C24" s="66"/>
    </row>
    <row r="25" spans="1:3" ht="17.5" x14ac:dyDescent="0.35">
      <c r="A25" s="65"/>
      <c r="B25" s="66"/>
      <c r="C25" s="66"/>
    </row>
    <row r="26" spans="1:3" ht="17.5" x14ac:dyDescent="0.35">
      <c r="A26" s="65"/>
      <c r="B26" s="66"/>
      <c r="C26" s="66"/>
    </row>
    <row r="27" spans="1:3" ht="17.5" x14ac:dyDescent="0.35">
      <c r="A27" s="65"/>
      <c r="B27" s="66"/>
      <c r="C27" s="66"/>
    </row>
    <row r="28" spans="1:3" ht="17.5" x14ac:dyDescent="0.35">
      <c r="A28" s="65"/>
      <c r="B28" s="66"/>
      <c r="C28" s="66"/>
    </row>
    <row r="29" spans="1:3" ht="17.5" x14ac:dyDescent="0.35">
      <c r="A29" s="65"/>
      <c r="B29" s="66"/>
      <c r="C29" s="66"/>
    </row>
    <row r="30" spans="1:3" ht="17.5" x14ac:dyDescent="0.35">
      <c r="A30" s="65"/>
      <c r="B30" s="66"/>
      <c r="C30" s="66"/>
    </row>
    <row r="31" spans="1:3" ht="17.5" x14ac:dyDescent="0.35">
      <c r="A31" s="65"/>
      <c r="B31" s="66"/>
      <c r="C31" s="66"/>
    </row>
    <row r="32" spans="1:3" ht="17.5" x14ac:dyDescent="0.35">
      <c r="A32" s="65"/>
      <c r="B32" s="66"/>
      <c r="C32" s="66"/>
    </row>
    <row r="33" spans="1:3" ht="17.5" x14ac:dyDescent="0.35">
      <c r="A33" s="65"/>
      <c r="B33" s="66"/>
      <c r="C33" s="66"/>
    </row>
    <row r="34" spans="1:3" ht="17.5" x14ac:dyDescent="0.35">
      <c r="A34" s="65"/>
      <c r="B34" s="66"/>
      <c r="C34" s="66"/>
    </row>
    <row r="35" spans="1:3" ht="17.5" x14ac:dyDescent="0.35">
      <c r="A35" s="65"/>
      <c r="B35" s="66"/>
      <c r="C35" s="66"/>
    </row>
    <row r="36" spans="1:3" ht="17.5" x14ac:dyDescent="0.35">
      <c r="A36" s="65"/>
      <c r="B36" s="66"/>
      <c r="C36" s="66"/>
    </row>
    <row r="37" spans="1:3" ht="17.5" x14ac:dyDescent="0.35">
      <c r="A37" s="65"/>
      <c r="B37" s="66"/>
      <c r="C37" s="66"/>
    </row>
    <row r="38" spans="1:3" ht="17.5" x14ac:dyDescent="0.35">
      <c r="A38" s="65"/>
      <c r="B38" s="66"/>
      <c r="C38" s="66"/>
    </row>
    <row r="39" spans="1:3" ht="17.5" x14ac:dyDescent="0.35">
      <c r="A39" s="65"/>
      <c r="B39" s="66"/>
      <c r="C39" s="66"/>
    </row>
    <row r="40" spans="1:3" ht="17.5" x14ac:dyDescent="0.35">
      <c r="A40" s="65"/>
      <c r="B40" s="66"/>
      <c r="C40" s="66"/>
    </row>
    <row r="41" spans="1:3" ht="17.5" x14ac:dyDescent="0.35">
      <c r="A41" s="65"/>
      <c r="B41" s="66"/>
      <c r="C41" s="66"/>
    </row>
    <row r="42" spans="1:3" ht="17.5" x14ac:dyDescent="0.35">
      <c r="A42" s="65"/>
      <c r="B42" s="66"/>
      <c r="C42" s="66"/>
    </row>
    <row r="43" spans="1:3" ht="17.5" x14ac:dyDescent="0.35">
      <c r="A43" s="65"/>
      <c r="B43" s="66"/>
      <c r="C43" s="66"/>
    </row>
    <row r="44" spans="1:3" ht="17.5" x14ac:dyDescent="0.35">
      <c r="A44" s="65"/>
      <c r="B44" s="66"/>
      <c r="C44" s="66"/>
    </row>
    <row r="45" spans="1:3" ht="17.5" x14ac:dyDescent="0.35">
      <c r="A45" s="65"/>
      <c r="B45" s="66"/>
      <c r="C45" s="66"/>
    </row>
    <row r="46" spans="1:3" ht="17.5" x14ac:dyDescent="0.35">
      <c r="A46" s="65"/>
      <c r="B46" s="66"/>
      <c r="C46" s="66"/>
    </row>
    <row r="47" spans="1:3" ht="17.5" x14ac:dyDescent="0.35">
      <c r="A47" s="65"/>
      <c r="B47" s="66"/>
      <c r="C47" s="66"/>
    </row>
    <row r="48" spans="1:3" ht="17.5" x14ac:dyDescent="0.35">
      <c r="A48" s="65"/>
      <c r="B48" s="66"/>
      <c r="C48" s="66"/>
    </row>
    <row r="49" spans="1:3" ht="17.5" x14ac:dyDescent="0.35">
      <c r="A49" s="65"/>
      <c r="B49" s="66"/>
      <c r="C49" s="66"/>
    </row>
    <row r="50" spans="1:3" ht="17.5" x14ac:dyDescent="0.35">
      <c r="A50" s="65"/>
      <c r="B50" s="66"/>
      <c r="C50" s="66"/>
    </row>
    <row r="51" spans="1:3" ht="17.5" x14ac:dyDescent="0.35">
      <c r="A51" s="65"/>
      <c r="B51" s="66"/>
      <c r="C51" s="66"/>
    </row>
    <row r="52" spans="1:3" ht="17.5" x14ac:dyDescent="0.35">
      <c r="A52" s="65"/>
      <c r="B52" s="66"/>
      <c r="C52" s="66"/>
    </row>
    <row r="53" spans="1:3" ht="17.5" x14ac:dyDescent="0.35">
      <c r="A53" s="65"/>
      <c r="B53" s="66"/>
      <c r="C53" s="66"/>
    </row>
    <row r="54" spans="1:3" ht="17.5" x14ac:dyDescent="0.35">
      <c r="A54" s="65"/>
      <c r="B54" s="66"/>
      <c r="C54" s="66"/>
    </row>
    <row r="55" spans="1:3" ht="17.5" x14ac:dyDescent="0.35">
      <c r="A55" s="65"/>
      <c r="B55" s="66"/>
      <c r="C55" s="66"/>
    </row>
  </sheetData>
  <sheetProtection algorithmName="SHA-512" hashValue="axJhMPJE3fkOLCm27k7WDJcTftXTH4GbVGaFv2Rmc04wuvDBMAH3+SW0mybXhAmxaEZfHmKKwID/uFakZoAyfA==" saltValue="jk/raCCaeku97kYENv+liw==" spinCount="100000" sheet="1" objects="1" scenarios="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1579"/>
  <sheetViews>
    <sheetView topLeftCell="A3" workbookViewId="0">
      <selection activeCell="A4" sqref="A4"/>
    </sheetView>
  </sheetViews>
  <sheetFormatPr defaultColWidth="0" defaultRowHeight="14.5" zeroHeight="1" x14ac:dyDescent="0.35"/>
  <cols>
    <col min="1" max="1" width="19.1796875" style="49" bestFit="1" customWidth="1"/>
    <col min="2" max="2" width="199.36328125" customWidth="1"/>
    <col min="3" max="16384" width="11.1796875" hidden="1"/>
  </cols>
  <sheetData>
    <row r="1" spans="1:3" hidden="1" x14ac:dyDescent="0.35">
      <c r="A1"/>
    </row>
    <row r="2" spans="1:3" hidden="1" x14ac:dyDescent="0.35">
      <c r="A2"/>
    </row>
    <row r="3" spans="1:3" x14ac:dyDescent="0.35">
      <c r="A3" s="42" t="s">
        <v>8</v>
      </c>
      <c r="B3" s="43" t="s">
        <v>9</v>
      </c>
      <c r="C3" s="44"/>
    </row>
    <row r="4" spans="1:3" x14ac:dyDescent="0.35">
      <c r="A4" s="45" t="str">
        <f>IF(COUNTA(PFIR!A:A)&lt;=52, "True", "False")</f>
        <v>True</v>
      </c>
      <c r="B4" s="46" t="s">
        <v>10</v>
      </c>
      <c r="C4" s="46" t="str">
        <f t="shared" ref="C4:C67" si="0">IF(A4 = "TRUE", "0","1")</f>
        <v>0</v>
      </c>
    </row>
    <row r="5" spans="1:3" x14ac:dyDescent="0.35">
      <c r="A5" s="47" t="str">
        <f>IF(COUNTBLANK(PFIR!A6:G6)=7,"True",IF(COUNTBLANK(PFIR!A6:G6)=0,"True","False"))</f>
        <v>True</v>
      </c>
      <c r="B5" s="46" t="str">
        <f>CONCATENATE("All attributes in row ", ROW(PFIR!A6), " of the PFIR sheet must be populated unless the entire row is blank.")</f>
        <v>All attributes in row 6 of the PFIR sheet must be populated unless the entire row is blank.</v>
      </c>
      <c r="C5" s="46" t="str">
        <f t="shared" si="0"/>
        <v>0</v>
      </c>
    </row>
    <row r="6" spans="1:3" x14ac:dyDescent="0.35">
      <c r="A6" s="47" t="str">
        <f>IF(COUNTBLANK(PFIR!A7:G7)=7,"True",IF(COUNTBLANK(PFIR!A7:G7)=0,"True","False"))</f>
        <v>True</v>
      </c>
      <c r="B6" s="46" t="str">
        <f>CONCATENATE("All attributes in row ", ROW(PFIR!A7), " of the PFIR sheet must be populated unless the entire row is blank.")</f>
        <v>All attributes in row 7 of the PFIR sheet must be populated unless the entire row is blank.</v>
      </c>
      <c r="C6" s="46" t="str">
        <f t="shared" si="0"/>
        <v>0</v>
      </c>
    </row>
    <row r="7" spans="1:3" x14ac:dyDescent="0.35">
      <c r="A7" s="47" t="str">
        <f>IF(COUNTBLANK(PFIR!A8:G8)=7,"True",IF(COUNTBLANK(PFIR!A8:G8)=0,"True","False"))</f>
        <v>True</v>
      </c>
      <c r="B7" s="46" t="str">
        <f>CONCATENATE("All attributes in row ", ROW(PFIR!A8), " of the PFIR sheet must be populated unless the entire row is blank.")</f>
        <v>All attributes in row 8 of the PFIR sheet must be populated unless the entire row is blank.</v>
      </c>
      <c r="C7" s="46" t="str">
        <f t="shared" si="0"/>
        <v>0</v>
      </c>
    </row>
    <row r="8" spans="1:3" x14ac:dyDescent="0.35">
      <c r="A8" s="47" t="str">
        <f>IF(COUNTBLANK(PFIR!A9:G9)=7,"True",IF(COUNTBLANK(PFIR!A9:G9)=0,"True","False"))</f>
        <v>True</v>
      </c>
      <c r="B8" s="46" t="str">
        <f>CONCATENATE("All attributes in row ", ROW(PFIR!A9), " of the PFIR sheet must be populated unless the entire row is blank.")</f>
        <v>All attributes in row 9 of the PFIR sheet must be populated unless the entire row is blank.</v>
      </c>
      <c r="C8" s="46" t="str">
        <f t="shared" si="0"/>
        <v>0</v>
      </c>
    </row>
    <row r="9" spans="1:3" x14ac:dyDescent="0.35">
      <c r="A9" s="47" t="str">
        <f>IF(COUNTBLANK(PFIR!A10:G10)=7,"True",IF(COUNTBLANK(PFIR!A10:G10)=0,"True","False"))</f>
        <v>True</v>
      </c>
      <c r="B9" s="46" t="str">
        <f>CONCATENATE("All attributes in row ", ROW(PFIR!A10), " of the PFIR sheet must be populated unless the entire row is blank.")</f>
        <v>All attributes in row 10 of the PFIR sheet must be populated unless the entire row is blank.</v>
      </c>
      <c r="C9" s="46" t="str">
        <f t="shared" si="0"/>
        <v>0</v>
      </c>
    </row>
    <row r="10" spans="1:3" x14ac:dyDescent="0.35">
      <c r="A10" s="47" t="str">
        <f>IF(COUNTBLANK(PFIR!A11:G11)=7,"True",IF(COUNTBLANK(PFIR!A11:G11)=0,"True","False"))</f>
        <v>True</v>
      </c>
      <c r="B10" s="46" t="str">
        <f>CONCATENATE("All attributes in row ", ROW(PFIR!A11), " of the PFIR sheet must be populated unless the entire row is blank.")</f>
        <v>All attributes in row 11 of the PFIR sheet must be populated unless the entire row is blank.</v>
      </c>
      <c r="C10" s="46" t="str">
        <f t="shared" si="0"/>
        <v>0</v>
      </c>
    </row>
    <row r="11" spans="1:3" x14ac:dyDescent="0.35">
      <c r="A11" s="47" t="str">
        <f>IF(COUNTBLANK(PFIR!A12:G12)=7,"True",IF(COUNTBLANK(PFIR!A12:G12)=0,"True","False"))</f>
        <v>True</v>
      </c>
      <c r="B11" s="46" t="str">
        <f>CONCATENATE("All attributes in row ", ROW(PFIR!A12), " of the PFIR sheet must be populated unless the entire row is blank.")</f>
        <v>All attributes in row 12 of the PFIR sheet must be populated unless the entire row is blank.</v>
      </c>
      <c r="C11" s="46" t="str">
        <f t="shared" si="0"/>
        <v>0</v>
      </c>
    </row>
    <row r="12" spans="1:3" x14ac:dyDescent="0.35">
      <c r="A12" s="47" t="str">
        <f>IF(COUNTBLANK(PFIR!A13:G13)=7,"True",IF(COUNTBLANK(PFIR!A13:G13)=0,"True","False"))</f>
        <v>True</v>
      </c>
      <c r="B12" s="46" t="str">
        <f>CONCATENATE("All attributes in row ", ROW(PFIR!A13), " of the PFIR sheet must be populated unless the entire row is blank.")</f>
        <v>All attributes in row 13 of the PFIR sheet must be populated unless the entire row is blank.</v>
      </c>
      <c r="C12" s="46" t="str">
        <f t="shared" si="0"/>
        <v>0</v>
      </c>
    </row>
    <row r="13" spans="1:3" x14ac:dyDescent="0.35">
      <c r="A13" s="47" t="str">
        <f>IF(COUNTBLANK(PFIR!A14:G14)=7,"True",IF(COUNTBLANK(PFIR!A14:G14)=0,"True","False"))</f>
        <v>True</v>
      </c>
      <c r="B13" s="46" t="str">
        <f>CONCATENATE("All attributes in row ", ROW(PFIR!A14), " of the PFIR sheet must be populated unless the entire row is blank.")</f>
        <v>All attributes in row 14 of the PFIR sheet must be populated unless the entire row is blank.</v>
      </c>
      <c r="C13" s="46" t="str">
        <f t="shared" si="0"/>
        <v>0</v>
      </c>
    </row>
    <row r="14" spans="1:3" x14ac:dyDescent="0.35">
      <c r="A14" s="47" t="str">
        <f>IF(COUNTBLANK(PFIR!A15:G15)=7,"True",IF(COUNTBLANK(PFIR!A15:G15)=0,"True","False"))</f>
        <v>True</v>
      </c>
      <c r="B14" s="46" t="str">
        <f>CONCATENATE("All attributes in row ", ROW(PFIR!A15), " of the PFIR sheet must be populated unless the entire row is blank.")</f>
        <v>All attributes in row 15 of the PFIR sheet must be populated unless the entire row is blank.</v>
      </c>
      <c r="C14" s="46" t="str">
        <f t="shared" si="0"/>
        <v>0</v>
      </c>
    </row>
    <row r="15" spans="1:3" x14ac:dyDescent="0.35">
      <c r="A15" s="47" t="str">
        <f>IF(COUNTBLANK(PFIR!A16:G16)=7,"True",IF(COUNTBLANK(PFIR!A16:G16)=0,"True","False"))</f>
        <v>True</v>
      </c>
      <c r="B15" s="46" t="str">
        <f>CONCATENATE("All attributes in row ", ROW(PFIR!A16), " of the PFIR sheet must be populated unless the entire row is blank.")</f>
        <v>All attributes in row 16 of the PFIR sheet must be populated unless the entire row is blank.</v>
      </c>
      <c r="C15" s="46" t="str">
        <f t="shared" si="0"/>
        <v>0</v>
      </c>
    </row>
    <row r="16" spans="1:3" x14ac:dyDescent="0.35">
      <c r="A16" s="47" t="str">
        <f>IF(COUNTBLANK(PFIR!A17:G17)=7,"True",IF(COUNTBLANK(PFIR!A17:G17)=0,"True","False"))</f>
        <v>True</v>
      </c>
      <c r="B16" s="46" t="str">
        <f>CONCATENATE("All attributes in row ", ROW(PFIR!A17), " of the PFIR sheet must be populated unless the entire row is blank.")</f>
        <v>All attributes in row 17 of the PFIR sheet must be populated unless the entire row is blank.</v>
      </c>
      <c r="C16" s="46" t="str">
        <f t="shared" si="0"/>
        <v>0</v>
      </c>
    </row>
    <row r="17" spans="1:3" x14ac:dyDescent="0.35">
      <c r="A17" s="47" t="str">
        <f>IF(COUNTBLANK(PFIR!A18:G18)=7,"True",IF(COUNTBLANK(PFIR!A18:G18)=0,"True","False"))</f>
        <v>True</v>
      </c>
      <c r="B17" s="46" t="str">
        <f>CONCATENATE("All attributes in row ", ROW(PFIR!A18), " of the PFIR sheet must be populated unless the entire row is blank.")</f>
        <v>All attributes in row 18 of the PFIR sheet must be populated unless the entire row is blank.</v>
      </c>
      <c r="C17" s="46" t="str">
        <f t="shared" si="0"/>
        <v>0</v>
      </c>
    </row>
    <row r="18" spans="1:3" x14ac:dyDescent="0.35">
      <c r="A18" s="47" t="str">
        <f>IF(COUNTBLANK(PFIR!A19:G19)=7,"True",IF(COUNTBLANK(PFIR!A19:G19)=0,"True","False"))</f>
        <v>True</v>
      </c>
      <c r="B18" s="46" t="str">
        <f>CONCATENATE("All attributes in row ", ROW(PFIR!A19), " of the PFIR sheet must be populated unless the entire row is blank.")</f>
        <v>All attributes in row 19 of the PFIR sheet must be populated unless the entire row is blank.</v>
      </c>
      <c r="C18" s="46" t="str">
        <f t="shared" si="0"/>
        <v>0</v>
      </c>
    </row>
    <row r="19" spans="1:3" x14ac:dyDescent="0.35">
      <c r="A19" s="47" t="str">
        <f>IF(COUNTBLANK(PFIR!A20:G20)=7,"True",IF(COUNTBLANK(PFIR!A20:G20)=0,"True","False"))</f>
        <v>True</v>
      </c>
      <c r="B19" s="46" t="str">
        <f>CONCATENATE("All attributes in row ", ROW(PFIR!A20), " of the PFIR sheet must be populated unless the entire row is blank.")</f>
        <v>All attributes in row 20 of the PFIR sheet must be populated unless the entire row is blank.</v>
      </c>
      <c r="C19" s="46" t="str">
        <f t="shared" si="0"/>
        <v>0</v>
      </c>
    </row>
    <row r="20" spans="1:3" x14ac:dyDescent="0.35">
      <c r="A20" s="47" t="str">
        <f>IF(COUNTBLANK(PFIR!A21:G21)=7,"True",IF(COUNTBLANK(PFIR!A21:G21)=0,"True","False"))</f>
        <v>True</v>
      </c>
      <c r="B20" s="46" t="str">
        <f>CONCATENATE("All attributes in row ", ROW(PFIR!A21), " of the PFIR sheet must be populated unless the entire row is blank.")</f>
        <v>All attributes in row 21 of the PFIR sheet must be populated unless the entire row is blank.</v>
      </c>
      <c r="C20" s="46" t="str">
        <f t="shared" si="0"/>
        <v>0</v>
      </c>
    </row>
    <row r="21" spans="1:3" x14ac:dyDescent="0.35">
      <c r="A21" s="47" t="str">
        <f>IF(COUNTBLANK(PFIR!A22:G22)=7,"True",IF(COUNTBLANK(PFIR!A22:G22)=0,"True","False"))</f>
        <v>True</v>
      </c>
      <c r="B21" s="46" t="str">
        <f>CONCATENATE("All attributes in row ", ROW(PFIR!A22), " of the PFIR sheet must be populated unless the entire row is blank.")</f>
        <v>All attributes in row 22 of the PFIR sheet must be populated unless the entire row is blank.</v>
      </c>
      <c r="C21" s="46" t="str">
        <f t="shared" si="0"/>
        <v>0</v>
      </c>
    </row>
    <row r="22" spans="1:3" x14ac:dyDescent="0.35">
      <c r="A22" s="47" t="str">
        <f>IF(COUNTBLANK(PFIR!A23:G23)=7,"True",IF(COUNTBLANK(PFIR!A23:G23)=0,"True","False"))</f>
        <v>True</v>
      </c>
      <c r="B22" s="46" t="str">
        <f>CONCATENATE("All attributes in row ", ROW(PFIR!A23), " of the PFIR sheet must be populated unless the entire row is blank.")</f>
        <v>All attributes in row 23 of the PFIR sheet must be populated unless the entire row is blank.</v>
      </c>
      <c r="C22" s="46" t="str">
        <f t="shared" si="0"/>
        <v>0</v>
      </c>
    </row>
    <row r="23" spans="1:3" x14ac:dyDescent="0.35">
      <c r="A23" s="47" t="str">
        <f>IF(COUNTBLANK(PFIR!A24:G24)=7,"True",IF(COUNTBLANK(PFIR!A24:G24)=0,"True","False"))</f>
        <v>True</v>
      </c>
      <c r="B23" s="46" t="str">
        <f>CONCATENATE("All attributes in row ", ROW(PFIR!A24), " of the PFIR sheet must be populated unless the entire row is blank.")</f>
        <v>All attributes in row 24 of the PFIR sheet must be populated unless the entire row is blank.</v>
      </c>
      <c r="C23" s="46" t="str">
        <f t="shared" si="0"/>
        <v>0</v>
      </c>
    </row>
    <row r="24" spans="1:3" x14ac:dyDescent="0.35">
      <c r="A24" s="47" t="str">
        <f>IF(COUNTBLANK(PFIR!A25:G25)=7,"True",IF(COUNTBLANK(PFIR!A25:G25)=0,"True","False"))</f>
        <v>True</v>
      </c>
      <c r="B24" s="46" t="str">
        <f>CONCATENATE("All attributes in row ", ROW(PFIR!A25), " of the PFIR sheet must be populated unless the entire row is blank.")</f>
        <v>All attributes in row 25 of the PFIR sheet must be populated unless the entire row is blank.</v>
      </c>
      <c r="C24" s="46" t="str">
        <f t="shared" si="0"/>
        <v>0</v>
      </c>
    </row>
    <row r="25" spans="1:3" x14ac:dyDescent="0.35">
      <c r="A25" s="47" t="str">
        <f>IF(COUNTBLANK(PFIR!A26:G26)=7,"True",IF(COUNTBLANK(PFIR!A26:G26)=0,"True","False"))</f>
        <v>True</v>
      </c>
      <c r="B25" s="46" t="str">
        <f>CONCATENATE("All attributes in row ", ROW(PFIR!A26), " of the PFIR sheet must be populated unless the entire row is blank.")</f>
        <v>All attributes in row 26 of the PFIR sheet must be populated unless the entire row is blank.</v>
      </c>
      <c r="C25" s="46" t="str">
        <f t="shared" si="0"/>
        <v>0</v>
      </c>
    </row>
    <row r="26" spans="1:3" x14ac:dyDescent="0.35">
      <c r="A26" s="47" t="str">
        <f>IF(COUNTBLANK(PFIR!A27:G27)=7,"True",IF(COUNTBLANK(PFIR!A27:G27)=0,"True","False"))</f>
        <v>True</v>
      </c>
      <c r="B26" s="46" t="str">
        <f>CONCATENATE("All attributes in row ", ROW(PFIR!A27), " of the PFIR sheet must be populated unless the entire row is blank.")</f>
        <v>All attributes in row 27 of the PFIR sheet must be populated unless the entire row is blank.</v>
      </c>
      <c r="C26" s="46" t="str">
        <f t="shared" si="0"/>
        <v>0</v>
      </c>
    </row>
    <row r="27" spans="1:3" x14ac:dyDescent="0.35">
      <c r="A27" s="47" t="str">
        <f>IF(COUNTBLANK(PFIR!A28:G28)=7,"True",IF(COUNTBLANK(PFIR!A28:G28)=0,"True","False"))</f>
        <v>True</v>
      </c>
      <c r="B27" s="46" t="str">
        <f>CONCATENATE("All attributes in row ", ROW(PFIR!A28), " of the PFIR sheet must be populated unless the entire row is blank.")</f>
        <v>All attributes in row 28 of the PFIR sheet must be populated unless the entire row is blank.</v>
      </c>
      <c r="C27" s="46" t="str">
        <f t="shared" si="0"/>
        <v>0</v>
      </c>
    </row>
    <row r="28" spans="1:3" x14ac:dyDescent="0.35">
      <c r="A28" s="47" t="str">
        <f>IF(COUNTBLANK(PFIR!A29:G29)=7,"True",IF(COUNTBLANK(PFIR!A29:G29)=0,"True","False"))</f>
        <v>True</v>
      </c>
      <c r="B28" s="46" t="str">
        <f>CONCATENATE("All attributes in row ", ROW(PFIR!A29), " of the PFIR sheet must be populated unless the entire row is blank.")</f>
        <v>All attributes in row 29 of the PFIR sheet must be populated unless the entire row is blank.</v>
      </c>
      <c r="C28" s="46" t="str">
        <f t="shared" si="0"/>
        <v>0</v>
      </c>
    </row>
    <row r="29" spans="1:3" x14ac:dyDescent="0.35">
      <c r="A29" s="47" t="str">
        <f>IF(COUNTBLANK(PFIR!A30:G30)=7,"True",IF(COUNTBLANK(PFIR!A30:G30)=0,"True","False"))</f>
        <v>True</v>
      </c>
      <c r="B29" s="46" t="str">
        <f>CONCATENATE("All attributes in row ", ROW(PFIR!A30), " of the PFIR sheet must be populated unless the entire row is blank.")</f>
        <v>All attributes in row 30 of the PFIR sheet must be populated unless the entire row is blank.</v>
      </c>
      <c r="C29" s="46" t="str">
        <f t="shared" si="0"/>
        <v>0</v>
      </c>
    </row>
    <row r="30" spans="1:3" x14ac:dyDescent="0.35">
      <c r="A30" s="47" t="str">
        <f>IF(COUNTBLANK(PFIR!A31:G31)=7,"True",IF(COUNTBLANK(PFIR!A31:G31)=0,"True","False"))</f>
        <v>True</v>
      </c>
      <c r="B30" s="46" t="str">
        <f>CONCATENATE("All attributes in row ", ROW(PFIR!A31), " of the PFIR sheet must be populated unless the entire row is blank.")</f>
        <v>All attributes in row 31 of the PFIR sheet must be populated unless the entire row is blank.</v>
      </c>
      <c r="C30" s="46" t="str">
        <f t="shared" si="0"/>
        <v>0</v>
      </c>
    </row>
    <row r="31" spans="1:3" x14ac:dyDescent="0.35">
      <c r="A31" s="47" t="str">
        <f>IF(COUNTBLANK(PFIR!A32:G32)=7,"True",IF(COUNTBLANK(PFIR!A32:G32)=0,"True","False"))</f>
        <v>True</v>
      </c>
      <c r="B31" s="46" t="str">
        <f>CONCATENATE("All attributes in row ", ROW(PFIR!A32), " of the PFIR sheet must be populated unless the entire row is blank.")</f>
        <v>All attributes in row 32 of the PFIR sheet must be populated unless the entire row is blank.</v>
      </c>
      <c r="C31" s="46" t="str">
        <f t="shared" si="0"/>
        <v>0</v>
      </c>
    </row>
    <row r="32" spans="1:3" x14ac:dyDescent="0.35">
      <c r="A32" s="47" t="str">
        <f>IF(COUNTBLANK(PFIR!A33:G33)=7,"True",IF(COUNTBLANK(PFIR!A33:G33)=0,"True","False"))</f>
        <v>True</v>
      </c>
      <c r="B32" s="46" t="str">
        <f>CONCATENATE("All attributes in row ", ROW(PFIR!A33), " of the PFIR sheet must be populated unless the entire row is blank.")</f>
        <v>All attributes in row 33 of the PFIR sheet must be populated unless the entire row is blank.</v>
      </c>
      <c r="C32" s="46" t="str">
        <f t="shared" si="0"/>
        <v>0</v>
      </c>
    </row>
    <row r="33" spans="1:3" x14ac:dyDescent="0.35">
      <c r="A33" s="47" t="str">
        <f>IF(COUNTBLANK(PFIR!A34:G34)=7,"True",IF(COUNTBLANK(PFIR!A34:G34)=0,"True","False"))</f>
        <v>True</v>
      </c>
      <c r="B33" s="46" t="str">
        <f>CONCATENATE("All attributes in row ", ROW(PFIR!A34), " of the PFIR sheet must be populated unless the entire row is blank.")</f>
        <v>All attributes in row 34 of the PFIR sheet must be populated unless the entire row is blank.</v>
      </c>
      <c r="C33" s="46" t="str">
        <f t="shared" si="0"/>
        <v>0</v>
      </c>
    </row>
    <row r="34" spans="1:3" x14ac:dyDescent="0.35">
      <c r="A34" s="47" t="str">
        <f>IF(COUNTBLANK(PFIR!A35:G35)=7,"True",IF(COUNTBLANK(PFIR!A35:G35)=0,"True","False"))</f>
        <v>True</v>
      </c>
      <c r="B34" s="46" t="str">
        <f>CONCATENATE("All attributes in row ", ROW(PFIR!A35), " of the PFIR sheet must be populated unless the entire row is blank.")</f>
        <v>All attributes in row 35 of the PFIR sheet must be populated unless the entire row is blank.</v>
      </c>
      <c r="C34" s="46" t="str">
        <f t="shared" si="0"/>
        <v>0</v>
      </c>
    </row>
    <row r="35" spans="1:3" x14ac:dyDescent="0.35">
      <c r="A35" s="47" t="str">
        <f>IF(COUNTBLANK(PFIR!A36:G36)=7,"True",IF(COUNTBLANK(PFIR!A36:G36)=0,"True","False"))</f>
        <v>True</v>
      </c>
      <c r="B35" s="46" t="str">
        <f>CONCATENATE("All attributes in row ", ROW(PFIR!A36), " of the PFIR sheet must be populated unless the entire row is blank.")</f>
        <v>All attributes in row 36 of the PFIR sheet must be populated unless the entire row is blank.</v>
      </c>
      <c r="C35" s="46" t="str">
        <f t="shared" si="0"/>
        <v>0</v>
      </c>
    </row>
    <row r="36" spans="1:3" x14ac:dyDescent="0.35">
      <c r="A36" s="47" t="str">
        <f>IF(COUNTBLANK(PFIR!A37:G37)=7,"True",IF(COUNTBLANK(PFIR!A37:G37)=0,"True","False"))</f>
        <v>True</v>
      </c>
      <c r="B36" s="46" t="str">
        <f>CONCATENATE("All attributes in row ", ROW(PFIR!A37), " of the PFIR sheet must be populated unless the entire row is blank.")</f>
        <v>All attributes in row 37 of the PFIR sheet must be populated unless the entire row is blank.</v>
      </c>
      <c r="C36" s="46" t="str">
        <f t="shared" si="0"/>
        <v>0</v>
      </c>
    </row>
    <row r="37" spans="1:3" x14ac:dyDescent="0.35">
      <c r="A37" s="47" t="str">
        <f>IF(COUNTBLANK(PFIR!A38:G38)=7,"True",IF(COUNTBLANK(PFIR!A38:G38)=0,"True","False"))</f>
        <v>True</v>
      </c>
      <c r="B37" s="46" t="str">
        <f>CONCATENATE("All attributes in row ", ROW(PFIR!A38), " of the PFIR sheet must be populated unless the entire row is blank.")</f>
        <v>All attributes in row 38 of the PFIR sheet must be populated unless the entire row is blank.</v>
      </c>
      <c r="C37" s="46" t="str">
        <f t="shared" si="0"/>
        <v>0</v>
      </c>
    </row>
    <row r="38" spans="1:3" x14ac:dyDescent="0.35">
      <c r="A38" s="47" t="str">
        <f>IF(COUNTBLANK(PFIR!A39:G39)=7,"True",IF(COUNTBLANK(PFIR!A39:G39)=0,"True","False"))</f>
        <v>True</v>
      </c>
      <c r="B38" s="46" t="str">
        <f>CONCATENATE("All attributes in row ", ROW(PFIR!A39), " of the PFIR sheet must be populated unless the entire row is blank.")</f>
        <v>All attributes in row 39 of the PFIR sheet must be populated unless the entire row is blank.</v>
      </c>
      <c r="C38" s="46" t="str">
        <f t="shared" si="0"/>
        <v>0</v>
      </c>
    </row>
    <row r="39" spans="1:3" x14ac:dyDescent="0.35">
      <c r="A39" s="47" t="str">
        <f>IF(COUNTBLANK(PFIR!A40:G40)=7,"True",IF(COUNTBLANK(PFIR!A40:G40)=0,"True","False"))</f>
        <v>True</v>
      </c>
      <c r="B39" s="46" t="str">
        <f>CONCATENATE("All attributes in row ", ROW(PFIR!A40), " of the PFIR sheet must be populated unless the entire row is blank.")</f>
        <v>All attributes in row 40 of the PFIR sheet must be populated unless the entire row is blank.</v>
      </c>
      <c r="C39" s="46" t="str">
        <f t="shared" si="0"/>
        <v>0</v>
      </c>
    </row>
    <row r="40" spans="1:3" x14ac:dyDescent="0.35">
      <c r="A40" s="47" t="str">
        <f>IF(COUNTBLANK(PFIR!A41:G41)=7,"True",IF(COUNTBLANK(PFIR!A41:G41)=0,"True","False"))</f>
        <v>True</v>
      </c>
      <c r="B40" s="46" t="str">
        <f>CONCATENATE("All attributes in row ", ROW(PFIR!A41), " of the PFIR sheet must be populated unless the entire row is blank.")</f>
        <v>All attributes in row 41 of the PFIR sheet must be populated unless the entire row is blank.</v>
      </c>
      <c r="C40" s="46" t="str">
        <f t="shared" si="0"/>
        <v>0</v>
      </c>
    </row>
    <row r="41" spans="1:3" x14ac:dyDescent="0.35">
      <c r="A41" s="47" t="str">
        <f>IF(COUNTBLANK(PFIR!A42:G42)=7,"True",IF(COUNTBLANK(PFIR!A42:G42)=0,"True","False"))</f>
        <v>True</v>
      </c>
      <c r="B41" s="46" t="str">
        <f>CONCATENATE("All attributes in row ", ROW(PFIR!A42), " of the PFIR sheet must be populated unless the entire row is blank.")</f>
        <v>All attributes in row 42 of the PFIR sheet must be populated unless the entire row is blank.</v>
      </c>
      <c r="C41" s="46" t="str">
        <f t="shared" si="0"/>
        <v>0</v>
      </c>
    </row>
    <row r="42" spans="1:3" x14ac:dyDescent="0.35">
      <c r="A42" s="47" t="str">
        <f>IF(COUNTBLANK(PFIR!A43:G43)=7,"True",IF(COUNTBLANK(PFIR!A43:G43)=0,"True","False"))</f>
        <v>True</v>
      </c>
      <c r="B42" s="46" t="str">
        <f>CONCATENATE("All attributes in row ", ROW(PFIR!A43), " of the PFIR sheet must be populated unless the entire row is blank.")</f>
        <v>All attributes in row 43 of the PFIR sheet must be populated unless the entire row is blank.</v>
      </c>
      <c r="C42" s="46" t="str">
        <f t="shared" si="0"/>
        <v>0</v>
      </c>
    </row>
    <row r="43" spans="1:3" x14ac:dyDescent="0.35">
      <c r="A43" s="47" t="str">
        <f>IF(COUNTBLANK(PFIR!A44:G44)=7,"True",IF(COUNTBLANK(PFIR!A44:G44)=0,"True","False"))</f>
        <v>True</v>
      </c>
      <c r="B43" s="46" t="str">
        <f>CONCATENATE("All attributes in row ", ROW(PFIR!A44), " of the PFIR sheet must be populated unless the entire row is blank.")</f>
        <v>All attributes in row 44 of the PFIR sheet must be populated unless the entire row is blank.</v>
      </c>
      <c r="C43" s="46" t="str">
        <f t="shared" si="0"/>
        <v>0</v>
      </c>
    </row>
    <row r="44" spans="1:3" x14ac:dyDescent="0.35">
      <c r="A44" s="47" t="str">
        <f>IF(COUNTBLANK(PFIR!A45:G45)=7,"True",IF(COUNTBLANK(PFIR!A45:G45)=0,"True","False"))</f>
        <v>True</v>
      </c>
      <c r="B44" s="46" t="str">
        <f>CONCATENATE("All attributes in row ", ROW(PFIR!A45), " of the PFIR sheet must be populated unless the entire row is blank.")</f>
        <v>All attributes in row 45 of the PFIR sheet must be populated unless the entire row is blank.</v>
      </c>
      <c r="C44" s="46" t="str">
        <f t="shared" si="0"/>
        <v>0</v>
      </c>
    </row>
    <row r="45" spans="1:3" x14ac:dyDescent="0.35">
      <c r="A45" s="47" t="str">
        <f>IF(COUNTBLANK(PFIR!A46:G46)=7,"True",IF(COUNTBLANK(PFIR!A46:G46)=0,"True","False"))</f>
        <v>True</v>
      </c>
      <c r="B45" s="46" t="str">
        <f>CONCATENATE("All attributes in row ", ROW(PFIR!A46), " of the PFIR sheet must be populated unless the entire row is blank.")</f>
        <v>All attributes in row 46 of the PFIR sheet must be populated unless the entire row is blank.</v>
      </c>
      <c r="C45" s="46" t="str">
        <f t="shared" si="0"/>
        <v>0</v>
      </c>
    </row>
    <row r="46" spans="1:3" x14ac:dyDescent="0.35">
      <c r="A46" s="47" t="str">
        <f>IF(COUNTBLANK(PFIR!A47:G47)=7,"True",IF(COUNTBLANK(PFIR!A47:G47)=0,"True","False"))</f>
        <v>True</v>
      </c>
      <c r="B46" s="46" t="str">
        <f>CONCATENATE("All attributes in row ", ROW(PFIR!A47), " of the PFIR sheet must be populated unless the entire row is blank.")</f>
        <v>All attributes in row 47 of the PFIR sheet must be populated unless the entire row is blank.</v>
      </c>
      <c r="C46" s="46" t="str">
        <f t="shared" si="0"/>
        <v>0</v>
      </c>
    </row>
    <row r="47" spans="1:3" x14ac:dyDescent="0.35">
      <c r="A47" s="47" t="str">
        <f>IF(COUNTBLANK(PFIR!A48:G48)=7,"True",IF(COUNTBLANK(PFIR!A48:G48)=0,"True","False"))</f>
        <v>True</v>
      </c>
      <c r="B47" s="46" t="str">
        <f>CONCATENATE("All attributes in row ", ROW(PFIR!A48), " of the PFIR sheet must be populated unless the entire row is blank.")</f>
        <v>All attributes in row 48 of the PFIR sheet must be populated unless the entire row is blank.</v>
      </c>
      <c r="C47" s="46" t="str">
        <f t="shared" si="0"/>
        <v>0</v>
      </c>
    </row>
    <row r="48" spans="1:3" x14ac:dyDescent="0.35">
      <c r="A48" s="47" t="str">
        <f>IF(COUNTBLANK(PFIR!A49:G49)=7,"True",IF(COUNTBLANK(PFIR!A49:G49)=0,"True","False"))</f>
        <v>True</v>
      </c>
      <c r="B48" s="46" t="str">
        <f>CONCATENATE("All attributes in row ", ROW(PFIR!A49), " of the PFIR sheet must be populated unless the entire row is blank.")</f>
        <v>All attributes in row 49 of the PFIR sheet must be populated unless the entire row is blank.</v>
      </c>
      <c r="C48" s="46" t="str">
        <f t="shared" si="0"/>
        <v>0</v>
      </c>
    </row>
    <row r="49" spans="1:3" x14ac:dyDescent="0.35">
      <c r="A49" s="47" t="str">
        <f>IF(COUNTBLANK(PFIR!A50:G50)=7,"True",IF(COUNTBLANK(PFIR!A50:G50)=0,"True","False"))</f>
        <v>True</v>
      </c>
      <c r="B49" s="46" t="str">
        <f>CONCATENATE("All attributes in row ", ROW(PFIR!A50), " of the PFIR sheet must be populated unless the entire row is blank.")</f>
        <v>All attributes in row 50 of the PFIR sheet must be populated unless the entire row is blank.</v>
      </c>
      <c r="C49" s="46" t="str">
        <f t="shared" si="0"/>
        <v>0</v>
      </c>
    </row>
    <row r="50" spans="1:3" x14ac:dyDescent="0.35">
      <c r="A50" s="47" t="str">
        <f>IF(COUNTBLANK(PFIR!A51:G51)=7,"True",IF(COUNTBLANK(PFIR!A51:G51)=0,"True","False"))</f>
        <v>True</v>
      </c>
      <c r="B50" s="46" t="str">
        <f>CONCATENATE("All attributes in row ", ROW(PFIR!A51), " of the PFIR sheet must be populated unless the entire row is blank.")</f>
        <v>All attributes in row 51 of the PFIR sheet must be populated unless the entire row is blank.</v>
      </c>
      <c r="C50" s="46" t="str">
        <f t="shared" si="0"/>
        <v>0</v>
      </c>
    </row>
    <row r="51" spans="1:3" x14ac:dyDescent="0.35">
      <c r="A51" s="47" t="str">
        <f>IF(COUNTBLANK(PFIR!A52:G52)=7,"True",IF(COUNTBLANK(PFIR!A52:G52)=0,"True","False"))</f>
        <v>True</v>
      </c>
      <c r="B51" s="46" t="str">
        <f>CONCATENATE("All attributes in row ", ROW(PFIR!A52), " of the PFIR sheet must be populated unless the entire row is blank.")</f>
        <v>All attributes in row 52 of the PFIR sheet must be populated unless the entire row is blank.</v>
      </c>
      <c r="C51" s="46" t="str">
        <f t="shared" si="0"/>
        <v>0</v>
      </c>
    </row>
    <row r="52" spans="1:3" x14ac:dyDescent="0.35">
      <c r="A52" s="47" t="str">
        <f>IF(COUNTBLANK(PFIR!A53:G53)=7,"True",IF(COUNTBLANK(PFIR!A53:G53)=0,"True","False"))</f>
        <v>True</v>
      </c>
      <c r="B52" s="46" t="str">
        <f>CONCATENATE("All attributes in row ", ROW(PFIR!A53), " of the PFIR sheet must be populated unless the entire row is blank.")</f>
        <v>All attributes in row 53 of the PFIR sheet must be populated unless the entire row is blank.</v>
      </c>
      <c r="C52" s="46" t="str">
        <f t="shared" si="0"/>
        <v>0</v>
      </c>
    </row>
    <row r="53" spans="1:3" x14ac:dyDescent="0.35">
      <c r="A53" s="47" t="str">
        <f>IF(COUNTBLANK(PFIR!A54:G54)=7,"True",IF(COUNTBLANK(PFIR!A54:G54)=0,"True","False"))</f>
        <v>True</v>
      </c>
      <c r="B53" s="46" t="str">
        <f>CONCATENATE("All attributes in row ", ROW(PFIR!A54), " of the PFIR sheet must be populated unless the entire row is blank.")</f>
        <v>All attributes in row 54 of the PFIR sheet must be populated unless the entire row is blank.</v>
      </c>
      <c r="C53" s="46" t="str">
        <f t="shared" si="0"/>
        <v>0</v>
      </c>
    </row>
    <row r="54" spans="1:3" x14ac:dyDescent="0.35">
      <c r="A54" s="47" t="str">
        <f>IF(COUNTBLANK(PFIR!A55:G55)=7,"True",IF(COUNTBLANK(PFIR!A55:G55)=0,"True","False"))</f>
        <v>True</v>
      </c>
      <c r="B54" s="46" t="str">
        <f>CONCATENATE("All attributes in row ", ROW(PFIR!A55), " of the PFIR sheet must be populated unless the entire row is blank.")</f>
        <v>All attributes in row 55 of the PFIR sheet must be populated unless the entire row is blank.</v>
      </c>
      <c r="C54" s="46" t="str">
        <f t="shared" si="0"/>
        <v>0</v>
      </c>
    </row>
    <row r="55" spans="1:3" s="48" customFormat="1" x14ac:dyDescent="0.35">
      <c r="A55" s="47" t="str">
        <f>IF(LEFT(TRIM(PFIR!A6),2)="PB","True",IF(ISBLANK(PFIR!A6),"True","False"))</f>
        <v>True</v>
      </c>
      <c r="B55" s="46" t="str">
        <f>CONCATENATE("The national identifier specified in row ", ROW(PFIR!A6), " of the PFIR sheet must begin with the prefix PB.")</f>
        <v>The national identifier specified in row 6 of the PFIR sheet must begin with the prefix PB.</v>
      </c>
      <c r="C55" s="46" t="str">
        <f t="shared" si="0"/>
        <v>0</v>
      </c>
    </row>
    <row r="56" spans="1:3" s="48" customFormat="1" x14ac:dyDescent="0.35">
      <c r="A56" s="47" t="str">
        <f>IF(LEFT(TRIM(PFIR!A7),2)="PB","True",IF(ISBLANK(PFIR!A7),"True","False"))</f>
        <v>True</v>
      </c>
      <c r="B56" s="46" t="str">
        <f>CONCATENATE("The national identifier specified in row ", ROW(PFIR!A7), " of the PFIR sheet must begin with the prefix PB.")</f>
        <v>The national identifier specified in row 7 of the PFIR sheet must begin with the prefix PB.</v>
      </c>
      <c r="C56" s="46" t="str">
        <f t="shared" si="0"/>
        <v>0</v>
      </c>
    </row>
    <row r="57" spans="1:3" s="48" customFormat="1" x14ac:dyDescent="0.35">
      <c r="A57" s="47" t="str">
        <f>IF(LEFT(TRIM(PFIR!A8),2)="PB","True",IF(ISBLANK(PFIR!A8),"True","False"))</f>
        <v>True</v>
      </c>
      <c r="B57" s="46" t="str">
        <f>CONCATENATE("The national identifier specified in row ", ROW(PFIR!A8), " of the PFIR sheet must begin with the prefix PB.")</f>
        <v>The national identifier specified in row 8 of the PFIR sheet must begin with the prefix PB.</v>
      </c>
      <c r="C57" s="46" t="str">
        <f t="shared" si="0"/>
        <v>0</v>
      </c>
    </row>
    <row r="58" spans="1:3" s="48" customFormat="1" x14ac:dyDescent="0.35">
      <c r="A58" s="47" t="str">
        <f>IF(LEFT(TRIM(PFIR!A9),2)="PB","True",IF(ISBLANK(PFIR!A9),"True","False"))</f>
        <v>True</v>
      </c>
      <c r="B58" s="46" t="str">
        <f>CONCATENATE("The national identifier specified in row ", ROW(PFIR!A9), " of the PFIR sheet must begin with the prefix PB.")</f>
        <v>The national identifier specified in row 9 of the PFIR sheet must begin with the prefix PB.</v>
      </c>
      <c r="C58" s="46" t="str">
        <f t="shared" si="0"/>
        <v>0</v>
      </c>
    </row>
    <row r="59" spans="1:3" s="48" customFormat="1" x14ac:dyDescent="0.35">
      <c r="A59" s="47" t="str">
        <f>IF(LEFT(TRIM(PFIR!A10),2)="PB","True",IF(ISBLANK(PFIR!A10),"True","False"))</f>
        <v>True</v>
      </c>
      <c r="B59" s="46" t="str">
        <f>CONCATENATE("The national identifier specified in row ", ROW(PFIR!A10), " of the PFIR sheet must begin with the prefix PB.")</f>
        <v>The national identifier specified in row 10 of the PFIR sheet must begin with the prefix PB.</v>
      </c>
      <c r="C59" s="46" t="str">
        <f t="shared" si="0"/>
        <v>0</v>
      </c>
    </row>
    <row r="60" spans="1:3" s="48" customFormat="1" x14ac:dyDescent="0.35">
      <c r="A60" s="47" t="str">
        <f>IF(LEFT(TRIM(PFIR!A11),2)="PB","True",IF(ISBLANK(PFIR!A11),"True","False"))</f>
        <v>True</v>
      </c>
      <c r="B60" s="46" t="str">
        <f>CONCATENATE("The national identifier specified in row ", ROW(PFIR!A11), " of the PFIR sheet must begin with the prefix PB.")</f>
        <v>The national identifier specified in row 11 of the PFIR sheet must begin with the prefix PB.</v>
      </c>
      <c r="C60" s="46" t="str">
        <f t="shared" si="0"/>
        <v>0</v>
      </c>
    </row>
    <row r="61" spans="1:3" s="48" customFormat="1" x14ac:dyDescent="0.35">
      <c r="A61" s="47" t="str">
        <f>IF(LEFT(TRIM(PFIR!A12),2)="PB","True",IF(ISBLANK(PFIR!A12),"True","False"))</f>
        <v>True</v>
      </c>
      <c r="B61" s="46" t="str">
        <f>CONCATENATE("The national identifier specified in row ", ROW(PFIR!A12), " of the PFIR sheet must begin with the prefix PB.")</f>
        <v>The national identifier specified in row 12 of the PFIR sheet must begin with the prefix PB.</v>
      </c>
      <c r="C61" s="46" t="str">
        <f t="shared" si="0"/>
        <v>0</v>
      </c>
    </row>
    <row r="62" spans="1:3" s="48" customFormat="1" x14ac:dyDescent="0.35">
      <c r="A62" s="47" t="str">
        <f>IF(LEFT(TRIM(PFIR!A13),2)="PB","True",IF(ISBLANK(PFIR!A13),"True","False"))</f>
        <v>True</v>
      </c>
      <c r="B62" s="46" t="str">
        <f>CONCATENATE("The national identifier specified in row ", ROW(PFIR!A13), " of the PFIR sheet must begin with the prefix PB.")</f>
        <v>The national identifier specified in row 13 of the PFIR sheet must begin with the prefix PB.</v>
      </c>
      <c r="C62" s="46" t="str">
        <f t="shared" si="0"/>
        <v>0</v>
      </c>
    </row>
    <row r="63" spans="1:3" s="48" customFormat="1" x14ac:dyDescent="0.35">
      <c r="A63" s="47" t="str">
        <f>IF(LEFT(TRIM(PFIR!A14),2)="PB","True",IF(ISBLANK(PFIR!A14),"True","False"))</f>
        <v>True</v>
      </c>
      <c r="B63" s="46" t="str">
        <f>CONCATENATE("The national identifier specified in row ", ROW(PFIR!A14), " of the PFIR sheet must begin with the prefix PB.")</f>
        <v>The national identifier specified in row 14 of the PFIR sheet must begin with the prefix PB.</v>
      </c>
      <c r="C63" s="46" t="str">
        <f t="shared" si="0"/>
        <v>0</v>
      </c>
    </row>
    <row r="64" spans="1:3" s="48" customFormat="1" x14ac:dyDescent="0.35">
      <c r="A64" s="47" t="str">
        <f>IF(LEFT(TRIM(PFIR!A15),2)="PB","True",IF(ISBLANK(PFIR!A15),"True","False"))</f>
        <v>True</v>
      </c>
      <c r="B64" s="46" t="str">
        <f>CONCATENATE("The national identifier specified in row ", ROW(PFIR!A15), " of the PFIR sheet must begin with the prefix PB.")</f>
        <v>The national identifier specified in row 15 of the PFIR sheet must begin with the prefix PB.</v>
      </c>
      <c r="C64" s="46" t="str">
        <f t="shared" si="0"/>
        <v>0</v>
      </c>
    </row>
    <row r="65" spans="1:3" s="48" customFormat="1" x14ac:dyDescent="0.35">
      <c r="A65" s="47" t="str">
        <f>IF(LEFT(TRIM(PFIR!A16),2)="PB","True",IF(ISBLANK(PFIR!A16),"True","False"))</f>
        <v>True</v>
      </c>
      <c r="B65" s="46" t="str">
        <f>CONCATENATE("The national identifier specified in row ", ROW(PFIR!A16), " of the PFIR sheet must begin with the prefix PB.")</f>
        <v>The national identifier specified in row 16 of the PFIR sheet must begin with the prefix PB.</v>
      </c>
      <c r="C65" s="46" t="str">
        <f t="shared" si="0"/>
        <v>0</v>
      </c>
    </row>
    <row r="66" spans="1:3" s="48" customFormat="1" x14ac:dyDescent="0.35">
      <c r="A66" s="47" t="str">
        <f>IF(LEFT(TRIM(PFIR!A17),2)="PB","True",IF(ISBLANK(PFIR!A17),"True","False"))</f>
        <v>True</v>
      </c>
      <c r="B66" s="46" t="str">
        <f>CONCATENATE("The national identifier specified in row ", ROW(PFIR!A17), " of the PFIR sheet must begin with the prefix PB.")</f>
        <v>The national identifier specified in row 17 of the PFIR sheet must begin with the prefix PB.</v>
      </c>
      <c r="C66" s="46" t="str">
        <f t="shared" si="0"/>
        <v>0</v>
      </c>
    </row>
    <row r="67" spans="1:3" s="48" customFormat="1" x14ac:dyDescent="0.35">
      <c r="A67" s="47" t="str">
        <f>IF(LEFT(TRIM(PFIR!A18),2)="PB","True",IF(ISBLANK(PFIR!A18),"True","False"))</f>
        <v>True</v>
      </c>
      <c r="B67" s="46" t="str">
        <f>CONCATENATE("The national identifier specified in row ", ROW(PFIR!A18), " of the PFIR sheet must begin with the prefix PB.")</f>
        <v>The national identifier specified in row 18 of the PFIR sheet must begin with the prefix PB.</v>
      </c>
      <c r="C67" s="46" t="str">
        <f t="shared" si="0"/>
        <v>0</v>
      </c>
    </row>
    <row r="68" spans="1:3" s="48" customFormat="1" x14ac:dyDescent="0.35">
      <c r="A68" s="47" t="str">
        <f>IF(LEFT(TRIM(PFIR!A19),2)="PB","True",IF(ISBLANK(PFIR!A19),"True","False"))</f>
        <v>True</v>
      </c>
      <c r="B68" s="46" t="str">
        <f>CONCATENATE("The national identifier specified in row ", ROW(PFIR!A19), " of the PFIR sheet must begin with the prefix PB.")</f>
        <v>The national identifier specified in row 19 of the PFIR sheet must begin with the prefix PB.</v>
      </c>
      <c r="C68" s="46" t="str">
        <f t="shared" ref="C68:C131" si="1">IF(A68 = "TRUE", "0","1")</f>
        <v>0</v>
      </c>
    </row>
    <row r="69" spans="1:3" s="48" customFormat="1" x14ac:dyDescent="0.35">
      <c r="A69" s="47" t="str">
        <f>IF(LEFT(TRIM(PFIR!A20),2)="PB","True",IF(ISBLANK(PFIR!A20),"True","False"))</f>
        <v>True</v>
      </c>
      <c r="B69" s="46" t="str">
        <f>CONCATENATE("The national identifier specified in row ", ROW(PFIR!A20), " of the PFIR sheet must begin with the prefix PB.")</f>
        <v>The national identifier specified in row 20 of the PFIR sheet must begin with the prefix PB.</v>
      </c>
      <c r="C69" s="46" t="str">
        <f t="shared" si="1"/>
        <v>0</v>
      </c>
    </row>
    <row r="70" spans="1:3" s="48" customFormat="1" x14ac:dyDescent="0.35">
      <c r="A70" s="47" t="str">
        <f>IF(LEFT(TRIM(PFIR!A21),2)="PB","True",IF(ISBLANK(PFIR!A21),"True","False"))</f>
        <v>True</v>
      </c>
      <c r="B70" s="46" t="str">
        <f>CONCATENATE("The national identifier specified in row ", ROW(PFIR!A21), " of the PFIR sheet must begin with the prefix PB.")</f>
        <v>The national identifier specified in row 21 of the PFIR sheet must begin with the prefix PB.</v>
      </c>
      <c r="C70" s="46" t="str">
        <f t="shared" si="1"/>
        <v>0</v>
      </c>
    </row>
    <row r="71" spans="1:3" s="48" customFormat="1" x14ac:dyDescent="0.35">
      <c r="A71" s="47" t="str">
        <f>IF(LEFT(TRIM(PFIR!A22),2)="PB","True",IF(ISBLANK(PFIR!A22),"True","False"))</f>
        <v>True</v>
      </c>
      <c r="B71" s="46" t="str">
        <f>CONCATENATE("The national identifier specified in row ", ROW(PFIR!A22), " of the PFIR sheet must begin with the prefix PB.")</f>
        <v>The national identifier specified in row 22 of the PFIR sheet must begin with the prefix PB.</v>
      </c>
      <c r="C71" s="46" t="str">
        <f t="shared" si="1"/>
        <v>0</v>
      </c>
    </row>
    <row r="72" spans="1:3" s="48" customFormat="1" x14ac:dyDescent="0.35">
      <c r="A72" s="47" t="str">
        <f>IF(LEFT(TRIM(PFIR!A23),2)="PB","True",IF(ISBLANK(PFIR!A23),"True","False"))</f>
        <v>True</v>
      </c>
      <c r="B72" s="46" t="str">
        <f>CONCATENATE("The national identifier specified in row ", ROW(PFIR!A23), " of the PFIR sheet must begin with the prefix PB.")</f>
        <v>The national identifier specified in row 23 of the PFIR sheet must begin with the prefix PB.</v>
      </c>
      <c r="C72" s="46" t="str">
        <f t="shared" si="1"/>
        <v>0</v>
      </c>
    </row>
    <row r="73" spans="1:3" s="48" customFormat="1" x14ac:dyDescent="0.35">
      <c r="A73" s="47" t="str">
        <f>IF(LEFT(TRIM(PFIR!A24),2)="PB","True",IF(ISBLANK(PFIR!A24),"True","False"))</f>
        <v>True</v>
      </c>
      <c r="B73" s="46" t="str">
        <f>CONCATENATE("The national identifier specified in row ", ROW(PFIR!A24), " of the PFIR sheet must begin with the prefix PB.")</f>
        <v>The national identifier specified in row 24 of the PFIR sheet must begin with the prefix PB.</v>
      </c>
      <c r="C73" s="46" t="str">
        <f t="shared" si="1"/>
        <v>0</v>
      </c>
    </row>
    <row r="74" spans="1:3" s="48" customFormat="1" x14ac:dyDescent="0.35">
      <c r="A74" s="47" t="str">
        <f>IF(LEFT(TRIM(PFIR!A25),2)="PB","True",IF(ISBLANK(PFIR!A25),"True","False"))</f>
        <v>True</v>
      </c>
      <c r="B74" s="46" t="str">
        <f>CONCATENATE("The national identifier specified in row ", ROW(PFIR!A25), " of the PFIR sheet must begin with the prefix PB.")</f>
        <v>The national identifier specified in row 25 of the PFIR sheet must begin with the prefix PB.</v>
      </c>
      <c r="C74" s="46" t="str">
        <f t="shared" si="1"/>
        <v>0</v>
      </c>
    </row>
    <row r="75" spans="1:3" s="48" customFormat="1" x14ac:dyDescent="0.35">
      <c r="A75" s="47" t="str">
        <f>IF(LEFT(TRIM(PFIR!A26),2)="PB","True",IF(ISBLANK(PFIR!A26),"True","False"))</f>
        <v>True</v>
      </c>
      <c r="B75" s="46" t="str">
        <f>CONCATENATE("The national identifier specified in row ", ROW(PFIR!A26), " of the PFIR sheet must begin with the prefix PB.")</f>
        <v>The national identifier specified in row 26 of the PFIR sheet must begin with the prefix PB.</v>
      </c>
      <c r="C75" s="46" t="str">
        <f t="shared" si="1"/>
        <v>0</v>
      </c>
    </row>
    <row r="76" spans="1:3" s="48" customFormat="1" x14ac:dyDescent="0.35">
      <c r="A76" s="47" t="str">
        <f>IF(LEFT(TRIM(PFIR!A27),2)="PB","True",IF(ISBLANK(PFIR!A27),"True","False"))</f>
        <v>True</v>
      </c>
      <c r="B76" s="46" t="str">
        <f>CONCATENATE("The national identifier specified in row ", ROW(PFIR!A27), " of the PFIR sheet must begin with the prefix PB.")</f>
        <v>The national identifier specified in row 27 of the PFIR sheet must begin with the prefix PB.</v>
      </c>
      <c r="C76" s="46" t="str">
        <f t="shared" si="1"/>
        <v>0</v>
      </c>
    </row>
    <row r="77" spans="1:3" s="48" customFormat="1" x14ac:dyDescent="0.35">
      <c r="A77" s="47" t="str">
        <f>IF(LEFT(TRIM(PFIR!A28),2)="PB","True",IF(ISBLANK(PFIR!A28),"True","False"))</f>
        <v>True</v>
      </c>
      <c r="B77" s="46" t="str">
        <f>CONCATENATE("The national identifier specified in row ", ROW(PFIR!A28), " of the PFIR sheet must begin with the prefix PB.")</f>
        <v>The national identifier specified in row 28 of the PFIR sheet must begin with the prefix PB.</v>
      </c>
      <c r="C77" s="46" t="str">
        <f t="shared" si="1"/>
        <v>0</v>
      </c>
    </row>
    <row r="78" spans="1:3" s="48" customFormat="1" x14ac:dyDescent="0.35">
      <c r="A78" s="47" t="str">
        <f>IF(LEFT(TRIM(PFIR!A29),2)="PB","True",IF(ISBLANK(PFIR!A29),"True","False"))</f>
        <v>True</v>
      </c>
      <c r="B78" s="46" t="str">
        <f>CONCATENATE("The national identifier specified in row ", ROW(PFIR!A29), " of the PFIR sheet must begin with the prefix PB.")</f>
        <v>The national identifier specified in row 29 of the PFIR sheet must begin with the prefix PB.</v>
      </c>
      <c r="C78" s="46" t="str">
        <f t="shared" si="1"/>
        <v>0</v>
      </c>
    </row>
    <row r="79" spans="1:3" s="48" customFormat="1" x14ac:dyDescent="0.35">
      <c r="A79" s="47" t="str">
        <f>IF(LEFT(TRIM(PFIR!A30),2)="PB","True",IF(ISBLANK(PFIR!A30),"True","False"))</f>
        <v>True</v>
      </c>
      <c r="B79" s="46" t="str">
        <f>CONCATENATE("The national identifier specified in row ", ROW(PFIR!A30), " of the PFIR sheet must begin with the prefix PB.")</f>
        <v>The national identifier specified in row 30 of the PFIR sheet must begin with the prefix PB.</v>
      </c>
      <c r="C79" s="46" t="str">
        <f t="shared" si="1"/>
        <v>0</v>
      </c>
    </row>
    <row r="80" spans="1:3" s="48" customFormat="1" x14ac:dyDescent="0.35">
      <c r="A80" s="47" t="str">
        <f>IF(LEFT(TRIM(PFIR!A31),2)="PB","True",IF(ISBLANK(PFIR!A31),"True","False"))</f>
        <v>True</v>
      </c>
      <c r="B80" s="46" t="str">
        <f>CONCATENATE("The national identifier specified in row ", ROW(PFIR!A31), " of the PFIR sheet must begin with the prefix PB.")</f>
        <v>The national identifier specified in row 31 of the PFIR sheet must begin with the prefix PB.</v>
      </c>
      <c r="C80" s="46" t="str">
        <f t="shared" si="1"/>
        <v>0</v>
      </c>
    </row>
    <row r="81" spans="1:3" s="48" customFormat="1" x14ac:dyDescent="0.35">
      <c r="A81" s="47" t="str">
        <f>IF(LEFT(TRIM(PFIR!A32),2)="PB","True",IF(ISBLANK(PFIR!A32),"True","False"))</f>
        <v>True</v>
      </c>
      <c r="B81" s="46" t="str">
        <f>CONCATENATE("The national identifier specified in row ", ROW(PFIR!A32), " of the PFIR sheet must begin with the prefix PB.")</f>
        <v>The national identifier specified in row 32 of the PFIR sheet must begin with the prefix PB.</v>
      </c>
      <c r="C81" s="46" t="str">
        <f t="shared" si="1"/>
        <v>0</v>
      </c>
    </row>
    <row r="82" spans="1:3" s="48" customFormat="1" x14ac:dyDescent="0.35">
      <c r="A82" s="47" t="str">
        <f>IF(LEFT(TRIM(PFIR!A33),2)="PB","True",IF(ISBLANK(PFIR!A33),"True","False"))</f>
        <v>True</v>
      </c>
      <c r="B82" s="46" t="str">
        <f>CONCATENATE("The national identifier specified in row ", ROW(PFIR!A33), " of the PFIR sheet must begin with the prefix PB.")</f>
        <v>The national identifier specified in row 33 of the PFIR sheet must begin with the prefix PB.</v>
      </c>
      <c r="C82" s="46" t="str">
        <f t="shared" si="1"/>
        <v>0</v>
      </c>
    </row>
    <row r="83" spans="1:3" s="48" customFormat="1" x14ac:dyDescent="0.35">
      <c r="A83" s="47" t="str">
        <f>IF(LEFT(TRIM(PFIR!A34),2)="PB","True",IF(ISBLANK(PFIR!A34),"True","False"))</f>
        <v>True</v>
      </c>
      <c r="B83" s="46" t="str">
        <f>CONCATENATE("The national identifier specified in row ", ROW(PFIR!A34), " of the PFIR sheet must begin with the prefix PB.")</f>
        <v>The national identifier specified in row 34 of the PFIR sheet must begin with the prefix PB.</v>
      </c>
      <c r="C83" s="46" t="str">
        <f t="shared" si="1"/>
        <v>0</v>
      </c>
    </row>
    <row r="84" spans="1:3" s="48" customFormat="1" x14ac:dyDescent="0.35">
      <c r="A84" s="47" t="str">
        <f>IF(LEFT(TRIM(PFIR!A35),2)="PB","True",IF(ISBLANK(PFIR!A35),"True","False"))</f>
        <v>True</v>
      </c>
      <c r="B84" s="46" t="str">
        <f>CONCATENATE("The national identifier specified in row ", ROW(PFIR!A35), " of the PFIR sheet must begin with the prefix PB.")</f>
        <v>The national identifier specified in row 35 of the PFIR sheet must begin with the prefix PB.</v>
      </c>
      <c r="C84" s="46" t="str">
        <f t="shared" si="1"/>
        <v>0</v>
      </c>
    </row>
    <row r="85" spans="1:3" s="48" customFormat="1" x14ac:dyDescent="0.35">
      <c r="A85" s="47" t="str">
        <f>IF(LEFT(TRIM(PFIR!A36),2)="PB","True",IF(ISBLANK(PFIR!A36),"True","False"))</f>
        <v>True</v>
      </c>
      <c r="B85" s="46" t="str">
        <f>CONCATENATE("The national identifier specified in row ", ROW(PFIR!A36), " of the PFIR sheet must begin with the prefix PB.")</f>
        <v>The national identifier specified in row 36 of the PFIR sheet must begin with the prefix PB.</v>
      </c>
      <c r="C85" s="46" t="str">
        <f t="shared" si="1"/>
        <v>0</v>
      </c>
    </row>
    <row r="86" spans="1:3" s="48" customFormat="1" x14ac:dyDescent="0.35">
      <c r="A86" s="47" t="str">
        <f>IF(LEFT(TRIM(PFIR!A37),2)="PB","True",IF(ISBLANK(PFIR!A37),"True","False"))</f>
        <v>True</v>
      </c>
      <c r="B86" s="46" t="str">
        <f>CONCATENATE("The national identifier specified in row ", ROW(PFIR!A37), " of the PFIR sheet must begin with the prefix PB.")</f>
        <v>The national identifier specified in row 37 of the PFIR sheet must begin with the prefix PB.</v>
      </c>
      <c r="C86" s="46" t="str">
        <f t="shared" si="1"/>
        <v>0</v>
      </c>
    </row>
    <row r="87" spans="1:3" s="48" customFormat="1" x14ac:dyDescent="0.35">
      <c r="A87" s="47" t="str">
        <f>IF(LEFT(TRIM(PFIR!A38),2)="PB","True",IF(ISBLANK(PFIR!A38),"True","False"))</f>
        <v>True</v>
      </c>
      <c r="B87" s="46" t="str">
        <f>CONCATENATE("The national identifier specified in row ", ROW(PFIR!A38), " of the PFIR sheet must begin with the prefix PB.")</f>
        <v>The national identifier specified in row 38 of the PFIR sheet must begin with the prefix PB.</v>
      </c>
      <c r="C87" s="46" t="str">
        <f t="shared" si="1"/>
        <v>0</v>
      </c>
    </row>
    <row r="88" spans="1:3" s="48" customFormat="1" x14ac:dyDescent="0.35">
      <c r="A88" s="47" t="str">
        <f>IF(LEFT(TRIM(PFIR!A39),2)="PB","True",IF(ISBLANK(PFIR!A39),"True","False"))</f>
        <v>True</v>
      </c>
      <c r="B88" s="46" t="str">
        <f>CONCATENATE("The national identifier specified in row ", ROW(PFIR!A39), " of the PFIR sheet must begin with the prefix PB.")</f>
        <v>The national identifier specified in row 39 of the PFIR sheet must begin with the prefix PB.</v>
      </c>
      <c r="C88" s="46" t="str">
        <f t="shared" si="1"/>
        <v>0</v>
      </c>
    </row>
    <row r="89" spans="1:3" s="48" customFormat="1" x14ac:dyDescent="0.35">
      <c r="A89" s="47" t="str">
        <f>IF(LEFT(TRIM(PFIR!A40),2)="PB","True",IF(ISBLANK(PFIR!A40),"True","False"))</f>
        <v>True</v>
      </c>
      <c r="B89" s="46" t="str">
        <f>CONCATENATE("The national identifier specified in row ", ROW(PFIR!A40), " of the PFIR sheet must begin with the prefix PB.")</f>
        <v>The national identifier specified in row 40 of the PFIR sheet must begin with the prefix PB.</v>
      </c>
      <c r="C89" s="46" t="str">
        <f t="shared" si="1"/>
        <v>0</v>
      </c>
    </row>
    <row r="90" spans="1:3" s="48" customFormat="1" x14ac:dyDescent="0.35">
      <c r="A90" s="47" t="str">
        <f>IF(LEFT(TRIM(PFIR!A41),2)="PB","True",IF(ISBLANK(PFIR!A41),"True","False"))</f>
        <v>True</v>
      </c>
      <c r="B90" s="46" t="str">
        <f>CONCATENATE("The national identifier specified in row ", ROW(PFIR!A41), " of the PFIR sheet must begin with the prefix PB.")</f>
        <v>The national identifier specified in row 41 of the PFIR sheet must begin with the prefix PB.</v>
      </c>
      <c r="C90" s="46" t="str">
        <f t="shared" si="1"/>
        <v>0</v>
      </c>
    </row>
    <row r="91" spans="1:3" s="48" customFormat="1" x14ac:dyDescent="0.35">
      <c r="A91" s="47" t="str">
        <f>IF(LEFT(TRIM(PFIR!A42),2)="PB","True",IF(ISBLANK(PFIR!A42),"True","False"))</f>
        <v>True</v>
      </c>
      <c r="B91" s="46" t="str">
        <f>CONCATENATE("The national identifier specified in row ", ROW(PFIR!A42), " of the PFIR sheet must begin with the prefix PB.")</f>
        <v>The national identifier specified in row 42 of the PFIR sheet must begin with the prefix PB.</v>
      </c>
      <c r="C91" s="46" t="str">
        <f t="shared" si="1"/>
        <v>0</v>
      </c>
    </row>
    <row r="92" spans="1:3" s="48" customFormat="1" x14ac:dyDescent="0.35">
      <c r="A92" s="47" t="str">
        <f>IF(LEFT(TRIM(PFIR!A43),2)="PB","True",IF(ISBLANK(PFIR!A43),"True","False"))</f>
        <v>True</v>
      </c>
      <c r="B92" s="46" t="str">
        <f>CONCATENATE("The national identifier specified in row ", ROW(PFIR!A43), " of the PFIR sheet must begin with the prefix PB.")</f>
        <v>The national identifier specified in row 43 of the PFIR sheet must begin with the prefix PB.</v>
      </c>
      <c r="C92" s="46" t="str">
        <f t="shared" si="1"/>
        <v>0</v>
      </c>
    </row>
    <row r="93" spans="1:3" s="48" customFormat="1" x14ac:dyDescent="0.35">
      <c r="A93" s="47" t="str">
        <f>IF(LEFT(TRIM(PFIR!A44),2)="PB","True",IF(ISBLANK(PFIR!A44),"True","False"))</f>
        <v>True</v>
      </c>
      <c r="B93" s="46" t="str">
        <f>CONCATENATE("The national identifier specified in row ", ROW(PFIR!A44), " of the PFIR sheet must begin with the prefix PB.")</f>
        <v>The national identifier specified in row 44 of the PFIR sheet must begin with the prefix PB.</v>
      </c>
      <c r="C93" s="46" t="str">
        <f t="shared" si="1"/>
        <v>0</v>
      </c>
    </row>
    <row r="94" spans="1:3" s="48" customFormat="1" x14ac:dyDescent="0.35">
      <c r="A94" s="47" t="str">
        <f>IF(LEFT(TRIM(PFIR!A45),2)="PB","True",IF(ISBLANK(PFIR!A45),"True","False"))</f>
        <v>True</v>
      </c>
      <c r="B94" s="46" t="str">
        <f>CONCATENATE("The national identifier specified in row ", ROW(PFIR!A45), " of the PFIR sheet must begin with the prefix PB.")</f>
        <v>The national identifier specified in row 45 of the PFIR sheet must begin with the prefix PB.</v>
      </c>
      <c r="C94" s="46" t="str">
        <f t="shared" si="1"/>
        <v>0</v>
      </c>
    </row>
    <row r="95" spans="1:3" s="48" customFormat="1" x14ac:dyDescent="0.35">
      <c r="A95" s="47" t="str">
        <f>IF(LEFT(TRIM(PFIR!A46),2)="PB","True",IF(ISBLANK(PFIR!A46),"True","False"))</f>
        <v>True</v>
      </c>
      <c r="B95" s="46" t="str">
        <f>CONCATENATE("The national identifier specified in row ", ROW(PFIR!A46), " of the PFIR sheet must begin with the prefix PB.")</f>
        <v>The national identifier specified in row 46 of the PFIR sheet must begin with the prefix PB.</v>
      </c>
      <c r="C95" s="46" t="str">
        <f t="shared" si="1"/>
        <v>0</v>
      </c>
    </row>
    <row r="96" spans="1:3" s="48" customFormat="1" x14ac:dyDescent="0.35">
      <c r="A96" s="47" t="str">
        <f>IF(LEFT(TRIM(PFIR!A47),2)="PB","True",IF(ISBLANK(PFIR!A47),"True","False"))</f>
        <v>True</v>
      </c>
      <c r="B96" s="46" t="str">
        <f>CONCATENATE("The national identifier specified in row ", ROW(PFIR!A47), " of the PFIR sheet must begin with the prefix PB.")</f>
        <v>The national identifier specified in row 47 of the PFIR sheet must begin with the prefix PB.</v>
      </c>
      <c r="C96" s="46" t="str">
        <f t="shared" si="1"/>
        <v>0</v>
      </c>
    </row>
    <row r="97" spans="1:3" s="48" customFormat="1" x14ac:dyDescent="0.35">
      <c r="A97" s="47" t="str">
        <f>IF(LEFT(TRIM(PFIR!A48),2)="PB","True",IF(ISBLANK(PFIR!A48),"True","False"))</f>
        <v>True</v>
      </c>
      <c r="B97" s="46" t="str">
        <f>CONCATENATE("The national identifier specified in row ", ROW(PFIR!A48), " of the PFIR sheet must begin with the prefix PB.")</f>
        <v>The national identifier specified in row 48 of the PFIR sheet must begin with the prefix PB.</v>
      </c>
      <c r="C97" s="46" t="str">
        <f t="shared" si="1"/>
        <v>0</v>
      </c>
    </row>
    <row r="98" spans="1:3" s="48" customFormat="1" x14ac:dyDescent="0.35">
      <c r="A98" s="47" t="str">
        <f>IF(LEFT(TRIM(PFIR!A49),2)="PB","True",IF(ISBLANK(PFIR!A49),"True","False"))</f>
        <v>True</v>
      </c>
      <c r="B98" s="46" t="str">
        <f>CONCATENATE("The national identifier specified in row ", ROW(PFIR!A49), " of the PFIR sheet must begin with the prefix PB.")</f>
        <v>The national identifier specified in row 49 of the PFIR sheet must begin with the prefix PB.</v>
      </c>
      <c r="C98" s="46" t="str">
        <f t="shared" si="1"/>
        <v>0</v>
      </c>
    </row>
    <row r="99" spans="1:3" s="48" customFormat="1" x14ac:dyDescent="0.35">
      <c r="A99" s="47" t="str">
        <f>IF(LEFT(TRIM(PFIR!A50),2)="PB","True",IF(ISBLANK(PFIR!A50),"True","False"))</f>
        <v>True</v>
      </c>
      <c r="B99" s="46" t="str">
        <f>CONCATENATE("The national identifier specified in row ", ROW(PFIR!A50), " of the PFIR sheet must begin with the prefix PB.")</f>
        <v>The national identifier specified in row 50 of the PFIR sheet must begin with the prefix PB.</v>
      </c>
      <c r="C99" s="46" t="str">
        <f t="shared" si="1"/>
        <v>0</v>
      </c>
    </row>
    <row r="100" spans="1:3" s="48" customFormat="1" x14ac:dyDescent="0.35">
      <c r="A100" s="47" t="str">
        <f>IF(LEFT(TRIM(PFIR!A51),2)="PB","True",IF(ISBLANK(PFIR!A51),"True","False"))</f>
        <v>True</v>
      </c>
      <c r="B100" s="46" t="str">
        <f>CONCATENATE("The national identifier specified in row ", ROW(PFIR!A51), " of the PFIR sheet must begin with the prefix PB.")</f>
        <v>The national identifier specified in row 51 of the PFIR sheet must begin with the prefix PB.</v>
      </c>
      <c r="C100" s="46" t="str">
        <f t="shared" si="1"/>
        <v>0</v>
      </c>
    </row>
    <row r="101" spans="1:3" s="48" customFormat="1" x14ac:dyDescent="0.35">
      <c r="A101" s="47" t="str">
        <f>IF(LEFT(TRIM(PFIR!A52),2)="PB","True",IF(ISBLANK(PFIR!A52),"True","False"))</f>
        <v>True</v>
      </c>
      <c r="B101" s="46" t="str">
        <f>CONCATENATE("The national identifier specified in row ", ROW(PFIR!A52), " of the PFIR sheet must begin with the prefix PB.")</f>
        <v>The national identifier specified in row 52 of the PFIR sheet must begin with the prefix PB.</v>
      </c>
      <c r="C101" s="46" t="str">
        <f t="shared" si="1"/>
        <v>0</v>
      </c>
    </row>
    <row r="102" spans="1:3" s="48" customFormat="1" x14ac:dyDescent="0.35">
      <c r="A102" s="47" t="str">
        <f>IF(LEFT(TRIM(PFIR!A53),2)="PB","True",IF(ISBLANK(PFIR!A53),"True","False"))</f>
        <v>True</v>
      </c>
      <c r="B102" s="46" t="str">
        <f>CONCATENATE("The national identifier specified in row ", ROW(PFIR!A53), " of the PFIR sheet must begin with the prefix PB.")</f>
        <v>The national identifier specified in row 53 of the PFIR sheet must begin with the prefix PB.</v>
      </c>
      <c r="C102" s="46" t="str">
        <f t="shared" si="1"/>
        <v>0</v>
      </c>
    </row>
    <row r="103" spans="1:3" s="48" customFormat="1" x14ac:dyDescent="0.35">
      <c r="A103" s="47" t="str">
        <f>IF(LEFT(TRIM(PFIR!A54),2)="PB","True",IF(ISBLANK(PFIR!A54),"True","False"))</f>
        <v>True</v>
      </c>
      <c r="B103" s="46" t="str">
        <f>CONCATENATE("The national identifier specified in row ", ROW(PFIR!A54), " of the PFIR sheet must begin with the prefix PB.")</f>
        <v>The national identifier specified in row 54 of the PFIR sheet must begin with the prefix PB.</v>
      </c>
      <c r="C103" s="46" t="str">
        <f t="shared" si="1"/>
        <v>0</v>
      </c>
    </row>
    <row r="104" spans="1:3" s="48" customFormat="1" x14ac:dyDescent="0.35">
      <c r="A104" s="47" t="str">
        <f>IF(LEFT(TRIM(PFIR!A55),2)="PB","True",IF(ISBLANK(PFIR!A55),"True","False"))</f>
        <v>True</v>
      </c>
      <c r="B104" s="46" t="str">
        <f>CONCATENATE("The national identifier specified in row ", ROW(PFIR!A55), " of the PFIR sheet must begin with the prefix PB.")</f>
        <v>The national identifier specified in row 55 of the PFIR sheet must begin with the prefix PB.</v>
      </c>
      <c r="C104" s="46" t="str">
        <f t="shared" si="1"/>
        <v>0</v>
      </c>
    </row>
    <row r="105" spans="1:3" x14ac:dyDescent="0.35">
      <c r="A105" s="45" t="str">
        <f>IF((COUNTIF(PFIR!A$6:A$55,PFIR!A6))=1,"True", IF(ISBLANK(PFIR!A6),"True","False") )</f>
        <v>True</v>
      </c>
      <c r="B105" s="46" t="str">
        <f>CONCATENATE("The national identifier specified in row ", ROW(PFIR!A6), " of the PFIR sheet must be unique and not be repeated in any other row.")</f>
        <v>The national identifier specified in row 6 of the PFIR sheet must be unique and not be repeated in any other row.</v>
      </c>
      <c r="C105" s="46" t="str">
        <f t="shared" si="1"/>
        <v>0</v>
      </c>
    </row>
    <row r="106" spans="1:3" x14ac:dyDescent="0.35">
      <c r="A106" s="45" t="str">
        <f>IF((COUNTIF(PFIR!A$6:A$55,PFIR!A7))=1,"True", IF(ISBLANK(PFIR!A7),"True","False") )</f>
        <v>True</v>
      </c>
      <c r="B106" s="46" t="str">
        <f>CONCATENATE("The national identifier specified in row ", ROW(PFIR!A7), " of the PFIR sheet must be unique and not be repeated in any other row.")</f>
        <v>The national identifier specified in row 7 of the PFIR sheet must be unique and not be repeated in any other row.</v>
      </c>
      <c r="C106" s="46" t="str">
        <f t="shared" si="1"/>
        <v>0</v>
      </c>
    </row>
    <row r="107" spans="1:3" x14ac:dyDescent="0.35">
      <c r="A107" s="45" t="str">
        <f>IF((COUNTIF(PFIR!A$6:A$55,PFIR!A8))=1,"True", IF(ISBLANK(PFIR!A8),"True","False") )</f>
        <v>True</v>
      </c>
      <c r="B107" s="46" t="str">
        <f>CONCATENATE("The national identifier specified in row ", ROW(PFIR!A8), " of the PFIR sheet must be unique and not be repeated in any other row.")</f>
        <v>The national identifier specified in row 8 of the PFIR sheet must be unique and not be repeated in any other row.</v>
      </c>
      <c r="C107" s="46" t="str">
        <f t="shared" si="1"/>
        <v>0</v>
      </c>
    </row>
    <row r="108" spans="1:3" x14ac:dyDescent="0.35">
      <c r="A108" s="45" t="str">
        <f>IF((COUNTIF(PFIR!A$6:A$55,PFIR!A9))=1,"True", IF(ISBLANK(PFIR!A9),"True","False") )</f>
        <v>True</v>
      </c>
      <c r="B108" s="46" t="str">
        <f>CONCATENATE("The national identifier specified in row ", ROW(PFIR!A9), " of the PFIR sheet must be unique and not be repeated in any other row.")</f>
        <v>The national identifier specified in row 9 of the PFIR sheet must be unique and not be repeated in any other row.</v>
      </c>
      <c r="C108" s="46" t="str">
        <f t="shared" si="1"/>
        <v>0</v>
      </c>
    </row>
    <row r="109" spans="1:3" x14ac:dyDescent="0.35">
      <c r="A109" s="45" t="str">
        <f>IF((COUNTIF(PFIR!A$6:A$55,PFIR!A10))=1,"True", IF(ISBLANK(PFIR!A10),"True","False") )</f>
        <v>True</v>
      </c>
      <c r="B109" s="46" t="str">
        <f>CONCATENATE("The national identifier specified in row ", ROW(PFIR!A10), " of the PFIR sheet must be unique and not be repeated in any other row.")</f>
        <v>The national identifier specified in row 10 of the PFIR sheet must be unique and not be repeated in any other row.</v>
      </c>
      <c r="C109" s="46" t="str">
        <f t="shared" si="1"/>
        <v>0</v>
      </c>
    </row>
    <row r="110" spans="1:3" x14ac:dyDescent="0.35">
      <c r="A110" s="45" t="str">
        <f>IF((COUNTIF(PFIR!A$6:A$55,PFIR!A11))=1,"True", IF(ISBLANK(PFIR!A11),"True","False") )</f>
        <v>True</v>
      </c>
      <c r="B110" s="46" t="str">
        <f>CONCATENATE("The national identifier specified in row ", ROW(PFIR!A11), " of the PFIR sheet must be unique and not be repeated in any other row.")</f>
        <v>The national identifier specified in row 11 of the PFIR sheet must be unique and not be repeated in any other row.</v>
      </c>
      <c r="C110" s="46" t="str">
        <f t="shared" si="1"/>
        <v>0</v>
      </c>
    </row>
    <row r="111" spans="1:3" x14ac:dyDescent="0.35">
      <c r="A111" s="45" t="str">
        <f>IF((COUNTIF(PFIR!A$6:A$55,PFIR!A12))=1,"True", IF(ISBLANK(PFIR!A12),"True","False") )</f>
        <v>True</v>
      </c>
      <c r="B111" s="46" t="str">
        <f>CONCATENATE("The national identifier specified in row ", ROW(PFIR!A12), " of the PFIR sheet must be unique and not be repeated in any other row.")</f>
        <v>The national identifier specified in row 12 of the PFIR sheet must be unique and not be repeated in any other row.</v>
      </c>
      <c r="C111" s="46" t="str">
        <f t="shared" si="1"/>
        <v>0</v>
      </c>
    </row>
    <row r="112" spans="1:3" x14ac:dyDescent="0.35">
      <c r="A112" s="45" t="str">
        <f>IF((COUNTIF(PFIR!A$6:A$55,PFIR!A13))=1,"True", IF(ISBLANK(PFIR!A13),"True","False") )</f>
        <v>True</v>
      </c>
      <c r="B112" s="46" t="str">
        <f>CONCATENATE("The national identifier specified in row ", ROW(PFIR!A13), " of the PFIR sheet must be unique and not be repeated in any other row.")</f>
        <v>The national identifier specified in row 13 of the PFIR sheet must be unique and not be repeated in any other row.</v>
      </c>
      <c r="C112" s="46" t="str">
        <f t="shared" si="1"/>
        <v>0</v>
      </c>
    </row>
    <row r="113" spans="1:3" x14ac:dyDescent="0.35">
      <c r="A113" s="45" t="str">
        <f>IF((COUNTIF(PFIR!A$6:A$55,PFIR!A14))=1,"True", IF(ISBLANK(PFIR!A14),"True","False") )</f>
        <v>True</v>
      </c>
      <c r="B113" s="46" t="str">
        <f>CONCATENATE("The national identifier specified in row ", ROW(PFIR!A14), " of the PFIR sheet must be unique and not be repeated in any other row.")</f>
        <v>The national identifier specified in row 14 of the PFIR sheet must be unique and not be repeated in any other row.</v>
      </c>
      <c r="C113" s="46" t="str">
        <f t="shared" si="1"/>
        <v>0</v>
      </c>
    </row>
    <row r="114" spans="1:3" x14ac:dyDescent="0.35">
      <c r="A114" s="45" t="str">
        <f>IF((COUNTIF(PFIR!A$6:A$55,PFIR!A15))=1,"True", IF(ISBLANK(PFIR!A15),"True","False") )</f>
        <v>True</v>
      </c>
      <c r="B114" s="46" t="str">
        <f>CONCATENATE("The national identifier specified in row ", ROW(PFIR!A15), " of the PFIR sheet must be unique and not be repeated in any other row.")</f>
        <v>The national identifier specified in row 15 of the PFIR sheet must be unique and not be repeated in any other row.</v>
      </c>
      <c r="C114" s="46" t="str">
        <f t="shared" si="1"/>
        <v>0</v>
      </c>
    </row>
    <row r="115" spans="1:3" x14ac:dyDescent="0.35">
      <c r="A115" s="45" t="str">
        <f>IF((COUNTIF(PFIR!A$6:A$55,PFIR!A16))=1,"True", IF(ISBLANK(PFIR!A16),"True","False") )</f>
        <v>True</v>
      </c>
      <c r="B115" s="46" t="str">
        <f>CONCATENATE("The national identifier specified in row ", ROW(PFIR!A16), " of the PFIR sheet must be unique and not be repeated in any other row.")</f>
        <v>The national identifier specified in row 16 of the PFIR sheet must be unique and not be repeated in any other row.</v>
      </c>
      <c r="C115" s="46" t="str">
        <f t="shared" si="1"/>
        <v>0</v>
      </c>
    </row>
    <row r="116" spans="1:3" x14ac:dyDescent="0.35">
      <c r="A116" s="45" t="str">
        <f>IF((COUNTIF(PFIR!A$6:A$55,PFIR!A17))=1,"True", IF(ISBLANK(PFIR!A17),"True","False") )</f>
        <v>True</v>
      </c>
      <c r="B116" s="46" t="str">
        <f>CONCATENATE("The national identifier specified in row ", ROW(PFIR!A17), " of the PFIR sheet must be unique and not be repeated in any other row.")</f>
        <v>The national identifier specified in row 17 of the PFIR sheet must be unique and not be repeated in any other row.</v>
      </c>
      <c r="C116" s="46" t="str">
        <f t="shared" si="1"/>
        <v>0</v>
      </c>
    </row>
    <row r="117" spans="1:3" x14ac:dyDescent="0.35">
      <c r="A117" s="45" t="str">
        <f>IF((COUNTIF(PFIR!A$6:A$55,PFIR!A18))=1,"True", IF(ISBLANK(PFIR!A18),"True","False") )</f>
        <v>True</v>
      </c>
      <c r="B117" s="46" t="str">
        <f>CONCATENATE("The national identifier specified in row ", ROW(PFIR!A18), " of the PFIR sheet must be unique and not be repeated in any other row.")</f>
        <v>The national identifier specified in row 18 of the PFIR sheet must be unique and not be repeated in any other row.</v>
      </c>
      <c r="C117" s="46" t="str">
        <f t="shared" si="1"/>
        <v>0</v>
      </c>
    </row>
    <row r="118" spans="1:3" x14ac:dyDescent="0.35">
      <c r="A118" s="45" t="str">
        <f>IF((COUNTIF(PFIR!A$6:A$55,PFIR!A19))=1,"True", IF(ISBLANK(PFIR!A19),"True","False") )</f>
        <v>True</v>
      </c>
      <c r="B118" s="46" t="str">
        <f>CONCATENATE("The national identifier specified in row ", ROW(PFIR!A19), " of the PFIR sheet must be unique and not be repeated in any other row.")</f>
        <v>The national identifier specified in row 19 of the PFIR sheet must be unique and not be repeated in any other row.</v>
      </c>
      <c r="C118" s="46" t="str">
        <f t="shared" si="1"/>
        <v>0</v>
      </c>
    </row>
    <row r="119" spans="1:3" x14ac:dyDescent="0.35">
      <c r="A119" s="45" t="str">
        <f>IF((COUNTIF(PFIR!A$6:A$55,PFIR!A20))=1,"True", IF(ISBLANK(PFIR!A20),"True","False") )</f>
        <v>True</v>
      </c>
      <c r="B119" s="46" t="str">
        <f>CONCATENATE("The national identifier specified in row ", ROW(PFIR!A20), " of the PFIR sheet must be unique and not be repeated in any other row.")</f>
        <v>The national identifier specified in row 20 of the PFIR sheet must be unique and not be repeated in any other row.</v>
      </c>
      <c r="C119" s="46" t="str">
        <f t="shared" si="1"/>
        <v>0</v>
      </c>
    </row>
    <row r="120" spans="1:3" x14ac:dyDescent="0.35">
      <c r="A120" s="45" t="str">
        <f>IF((COUNTIF(PFIR!A$6:A$55,PFIR!A21))=1,"True", IF(ISBLANK(PFIR!A21),"True","False") )</f>
        <v>True</v>
      </c>
      <c r="B120" s="46" t="str">
        <f>CONCATENATE("The national identifier specified in row ", ROW(PFIR!A21), " of the PFIR sheet must be unique and not be repeated in any other row.")</f>
        <v>The national identifier specified in row 21 of the PFIR sheet must be unique and not be repeated in any other row.</v>
      </c>
      <c r="C120" s="46" t="str">
        <f t="shared" si="1"/>
        <v>0</v>
      </c>
    </row>
    <row r="121" spans="1:3" x14ac:dyDescent="0.35">
      <c r="A121" s="45" t="str">
        <f>IF((COUNTIF(PFIR!A$6:A$55,PFIR!A22))=1,"True", IF(ISBLANK(PFIR!A22),"True","False") )</f>
        <v>True</v>
      </c>
      <c r="B121" s="46" t="str">
        <f>CONCATENATE("The national identifier specified in row ", ROW(PFIR!A22), " of the PFIR sheet must be unique and not be repeated in any other row.")</f>
        <v>The national identifier specified in row 22 of the PFIR sheet must be unique and not be repeated in any other row.</v>
      </c>
      <c r="C121" s="46" t="str">
        <f t="shared" si="1"/>
        <v>0</v>
      </c>
    </row>
    <row r="122" spans="1:3" x14ac:dyDescent="0.35">
      <c r="A122" s="45" t="str">
        <f>IF((COUNTIF(PFIR!A$6:A$55,PFIR!A23))=1,"True", IF(ISBLANK(PFIR!A23),"True","False") )</f>
        <v>True</v>
      </c>
      <c r="B122" s="46" t="str">
        <f>CONCATENATE("The national identifier specified in row ", ROW(PFIR!A23), " of the PFIR sheet must be unique and not be repeated in any other row.")</f>
        <v>The national identifier specified in row 23 of the PFIR sheet must be unique and not be repeated in any other row.</v>
      </c>
      <c r="C122" s="46" t="str">
        <f t="shared" si="1"/>
        <v>0</v>
      </c>
    </row>
    <row r="123" spans="1:3" x14ac:dyDescent="0.35">
      <c r="A123" s="45" t="str">
        <f>IF((COUNTIF(PFIR!A$6:A$55,PFIR!A24))=1,"True", IF(ISBLANK(PFIR!A24),"True","False") )</f>
        <v>True</v>
      </c>
      <c r="B123" s="46" t="str">
        <f>CONCATENATE("The national identifier specified in row ", ROW(PFIR!A24), " of the PFIR sheet must be unique and not be repeated in any other row.")</f>
        <v>The national identifier specified in row 24 of the PFIR sheet must be unique and not be repeated in any other row.</v>
      </c>
      <c r="C123" s="46" t="str">
        <f t="shared" si="1"/>
        <v>0</v>
      </c>
    </row>
    <row r="124" spans="1:3" x14ac:dyDescent="0.35">
      <c r="A124" s="45" t="str">
        <f>IF((COUNTIF(PFIR!A$6:A$55,PFIR!A25))=1,"True", IF(ISBLANK(PFIR!A25),"True","False") )</f>
        <v>True</v>
      </c>
      <c r="B124" s="46" t="str">
        <f>CONCATENATE("The national identifier specified in row ", ROW(PFIR!A25), " of the PFIR sheet must be unique and not be repeated in any other row.")</f>
        <v>The national identifier specified in row 25 of the PFIR sheet must be unique and not be repeated in any other row.</v>
      </c>
      <c r="C124" s="46" t="str">
        <f t="shared" si="1"/>
        <v>0</v>
      </c>
    </row>
    <row r="125" spans="1:3" x14ac:dyDescent="0.35">
      <c r="A125" s="45" t="str">
        <f>IF((COUNTIF(PFIR!A$6:A$55,PFIR!A26))=1,"True", IF(ISBLANK(PFIR!A26),"True","False") )</f>
        <v>True</v>
      </c>
      <c r="B125" s="46" t="str">
        <f>CONCATENATE("The national identifier specified in row ", ROW(PFIR!A26), " of the PFIR sheet must be unique and not be repeated in any other row.")</f>
        <v>The national identifier specified in row 26 of the PFIR sheet must be unique and not be repeated in any other row.</v>
      </c>
      <c r="C125" s="46" t="str">
        <f t="shared" si="1"/>
        <v>0</v>
      </c>
    </row>
    <row r="126" spans="1:3" x14ac:dyDescent="0.35">
      <c r="A126" s="45" t="str">
        <f>IF((COUNTIF(PFIR!A$6:A$55,PFIR!A27))=1,"True", IF(ISBLANK(PFIR!A27),"True","False") )</f>
        <v>True</v>
      </c>
      <c r="B126" s="46" t="str">
        <f>CONCATENATE("The national identifier specified in row ", ROW(PFIR!A27), " of the PFIR sheet must be unique and not be repeated in any other row.")</f>
        <v>The national identifier specified in row 27 of the PFIR sheet must be unique and not be repeated in any other row.</v>
      </c>
      <c r="C126" s="46" t="str">
        <f t="shared" si="1"/>
        <v>0</v>
      </c>
    </row>
    <row r="127" spans="1:3" x14ac:dyDescent="0.35">
      <c r="A127" s="45" t="str">
        <f>IF((COUNTIF(PFIR!A$6:A$55,PFIR!A28))=1,"True", IF(ISBLANK(PFIR!A28),"True","False") )</f>
        <v>True</v>
      </c>
      <c r="B127" s="46" t="str">
        <f>CONCATENATE("The national identifier specified in row ", ROW(PFIR!A28), " of the PFIR sheet must be unique and not be repeated in any other row.")</f>
        <v>The national identifier specified in row 28 of the PFIR sheet must be unique and not be repeated in any other row.</v>
      </c>
      <c r="C127" s="46" t="str">
        <f t="shared" si="1"/>
        <v>0</v>
      </c>
    </row>
    <row r="128" spans="1:3" x14ac:dyDescent="0.35">
      <c r="A128" s="45" t="str">
        <f>IF((COUNTIF(PFIR!A$6:A$55,PFIR!A29))=1,"True", IF(ISBLANK(PFIR!A29),"True","False") )</f>
        <v>True</v>
      </c>
      <c r="B128" s="46" t="str">
        <f>CONCATENATE("The national identifier specified in row ", ROW(PFIR!A29), " of the PFIR sheet must be unique and not be repeated in any other row.")</f>
        <v>The national identifier specified in row 29 of the PFIR sheet must be unique and not be repeated in any other row.</v>
      </c>
      <c r="C128" s="46" t="str">
        <f t="shared" si="1"/>
        <v>0</v>
      </c>
    </row>
    <row r="129" spans="1:3" x14ac:dyDescent="0.35">
      <c r="A129" s="45" t="str">
        <f>IF((COUNTIF(PFIR!A$6:A$55,PFIR!A30))=1,"True", IF(ISBLANK(PFIR!A30),"True","False") )</f>
        <v>True</v>
      </c>
      <c r="B129" s="46" t="str">
        <f>CONCATENATE("The national identifier specified in row ", ROW(PFIR!A30), " of the PFIR sheet must be unique and not be repeated in any other row.")</f>
        <v>The national identifier specified in row 30 of the PFIR sheet must be unique and not be repeated in any other row.</v>
      </c>
      <c r="C129" s="46" t="str">
        <f t="shared" si="1"/>
        <v>0</v>
      </c>
    </row>
    <row r="130" spans="1:3" x14ac:dyDescent="0.35">
      <c r="A130" s="45" t="str">
        <f>IF((COUNTIF(PFIR!A$6:A$55,PFIR!A31))=1,"True", IF(ISBLANK(PFIR!A31),"True","False") )</f>
        <v>True</v>
      </c>
      <c r="B130" s="46" t="str">
        <f>CONCATENATE("The national identifier specified in row ", ROW(PFIR!A31), " of the PFIR sheet must be unique and not be repeated in any other row.")</f>
        <v>The national identifier specified in row 31 of the PFIR sheet must be unique and not be repeated in any other row.</v>
      </c>
      <c r="C130" s="46" t="str">
        <f t="shared" si="1"/>
        <v>0</v>
      </c>
    </row>
    <row r="131" spans="1:3" x14ac:dyDescent="0.35">
      <c r="A131" s="45" t="str">
        <f>IF((COUNTIF(PFIR!A$6:A$55,PFIR!A32))=1,"True", IF(ISBLANK(PFIR!A32),"True","False") )</f>
        <v>True</v>
      </c>
      <c r="B131" s="46" t="str">
        <f>CONCATENATE("The national identifier specified in row ", ROW(PFIR!A32), " of the PFIR sheet must be unique and not be repeated in any other row.")</f>
        <v>The national identifier specified in row 32 of the PFIR sheet must be unique and not be repeated in any other row.</v>
      </c>
      <c r="C131" s="46" t="str">
        <f t="shared" si="1"/>
        <v>0</v>
      </c>
    </row>
    <row r="132" spans="1:3" x14ac:dyDescent="0.35">
      <c r="A132" s="45" t="str">
        <f>IF((COUNTIF(PFIR!A$6:A$55,PFIR!A33))=1,"True", IF(ISBLANK(PFIR!A33),"True","False") )</f>
        <v>True</v>
      </c>
      <c r="B132" s="46" t="str">
        <f>CONCATENATE("The national identifier specified in row ", ROW(PFIR!A33), " of the PFIR sheet must be unique and not be repeated in any other row.")</f>
        <v>The national identifier specified in row 33 of the PFIR sheet must be unique and not be repeated in any other row.</v>
      </c>
      <c r="C132" s="46" t="str">
        <f t="shared" ref="C132:C195" si="2">IF(A132 = "TRUE", "0","1")</f>
        <v>0</v>
      </c>
    </row>
    <row r="133" spans="1:3" x14ac:dyDescent="0.35">
      <c r="A133" s="45" t="str">
        <f>IF((COUNTIF(PFIR!A$6:A$55,PFIR!A34))=1,"True", IF(ISBLANK(PFIR!A34),"True","False") )</f>
        <v>True</v>
      </c>
      <c r="B133" s="46" t="str">
        <f>CONCATENATE("The national identifier specified in row ", ROW(PFIR!A34), " of the PFIR sheet must be unique and not be repeated in any other row.")</f>
        <v>The national identifier specified in row 34 of the PFIR sheet must be unique and not be repeated in any other row.</v>
      </c>
      <c r="C133" s="46" t="str">
        <f t="shared" si="2"/>
        <v>0</v>
      </c>
    </row>
    <row r="134" spans="1:3" x14ac:dyDescent="0.35">
      <c r="A134" s="45" t="str">
        <f>IF((COUNTIF(PFIR!A$6:A$55,PFIR!A35))=1,"True", IF(ISBLANK(PFIR!A35),"True","False") )</f>
        <v>True</v>
      </c>
      <c r="B134" s="46" t="str">
        <f>CONCATENATE("The national identifier specified in row ", ROW(PFIR!A35), " of the PFIR sheet must be unique and not be repeated in any other row.")</f>
        <v>The national identifier specified in row 35 of the PFIR sheet must be unique and not be repeated in any other row.</v>
      </c>
      <c r="C134" s="46" t="str">
        <f t="shared" si="2"/>
        <v>0</v>
      </c>
    </row>
    <row r="135" spans="1:3" x14ac:dyDescent="0.35">
      <c r="A135" s="45" t="str">
        <f>IF((COUNTIF(PFIR!A$6:A$55,PFIR!A36))=1,"True", IF(ISBLANK(PFIR!A36),"True","False") )</f>
        <v>True</v>
      </c>
      <c r="B135" s="46" t="str">
        <f>CONCATENATE("The national identifier specified in row ", ROW(PFIR!A36), " of the PFIR sheet must be unique and not be repeated in any other row.")</f>
        <v>The national identifier specified in row 36 of the PFIR sheet must be unique and not be repeated in any other row.</v>
      </c>
      <c r="C135" s="46" t="str">
        <f t="shared" si="2"/>
        <v>0</v>
      </c>
    </row>
    <row r="136" spans="1:3" x14ac:dyDescent="0.35">
      <c r="A136" s="45" t="str">
        <f>IF((COUNTIF(PFIR!A$6:A$55,PFIR!A37))=1,"True", IF(ISBLANK(PFIR!A37),"True","False") )</f>
        <v>True</v>
      </c>
      <c r="B136" s="46" t="str">
        <f>CONCATENATE("The national identifier specified in row ", ROW(PFIR!A37), " of the PFIR sheet must be unique and not be repeated in any other row.")</f>
        <v>The national identifier specified in row 37 of the PFIR sheet must be unique and not be repeated in any other row.</v>
      </c>
      <c r="C136" s="46" t="str">
        <f t="shared" si="2"/>
        <v>0</v>
      </c>
    </row>
    <row r="137" spans="1:3" x14ac:dyDescent="0.35">
      <c r="A137" s="45" t="str">
        <f>IF((COUNTIF(PFIR!A$6:A$55,PFIR!A38))=1,"True", IF(ISBLANK(PFIR!A38),"True","False") )</f>
        <v>True</v>
      </c>
      <c r="B137" s="46" t="str">
        <f>CONCATENATE("The national identifier specified in row ", ROW(PFIR!A38), " of the PFIR sheet must be unique and not be repeated in any other row.")</f>
        <v>The national identifier specified in row 38 of the PFIR sheet must be unique and not be repeated in any other row.</v>
      </c>
      <c r="C137" s="46" t="str">
        <f t="shared" si="2"/>
        <v>0</v>
      </c>
    </row>
    <row r="138" spans="1:3" x14ac:dyDescent="0.35">
      <c r="A138" s="45" t="str">
        <f>IF((COUNTIF(PFIR!A$6:A$55,PFIR!A39))=1,"True", IF(ISBLANK(PFIR!A39),"True","False") )</f>
        <v>True</v>
      </c>
      <c r="B138" s="46" t="str">
        <f>CONCATENATE("The national identifier specified in row ", ROW(PFIR!A39), " of the PFIR sheet must be unique and not be repeated in any other row.")</f>
        <v>The national identifier specified in row 39 of the PFIR sheet must be unique and not be repeated in any other row.</v>
      </c>
      <c r="C138" s="46" t="str">
        <f t="shared" si="2"/>
        <v>0</v>
      </c>
    </row>
    <row r="139" spans="1:3" x14ac:dyDescent="0.35">
      <c r="A139" s="45" t="str">
        <f>IF((COUNTIF(PFIR!A$6:A$55,PFIR!A40))=1,"True", IF(ISBLANK(PFIR!A40),"True","False") )</f>
        <v>True</v>
      </c>
      <c r="B139" s="46" t="str">
        <f>CONCATENATE("The national identifier specified in row ", ROW(PFIR!A40), " of the PFIR sheet must be unique and not be repeated in any other row.")</f>
        <v>The national identifier specified in row 40 of the PFIR sheet must be unique and not be repeated in any other row.</v>
      </c>
      <c r="C139" s="46" t="str">
        <f t="shared" si="2"/>
        <v>0</v>
      </c>
    </row>
    <row r="140" spans="1:3" x14ac:dyDescent="0.35">
      <c r="A140" s="45" t="str">
        <f>IF((COUNTIF(PFIR!A$6:A$55,PFIR!A41))=1,"True", IF(ISBLANK(PFIR!A41),"True","False") )</f>
        <v>True</v>
      </c>
      <c r="B140" s="46" t="str">
        <f>CONCATENATE("The national identifier specified in row ", ROW(PFIR!A41), " of the PFIR sheet must be unique and not be repeated in any other row.")</f>
        <v>The national identifier specified in row 41 of the PFIR sheet must be unique and not be repeated in any other row.</v>
      </c>
      <c r="C140" s="46" t="str">
        <f t="shared" si="2"/>
        <v>0</v>
      </c>
    </row>
    <row r="141" spans="1:3" x14ac:dyDescent="0.35">
      <c r="A141" s="45" t="str">
        <f>IF((COUNTIF(PFIR!A$6:A$55,PFIR!A42))=1,"True", IF(ISBLANK(PFIR!A42),"True","False") )</f>
        <v>True</v>
      </c>
      <c r="B141" s="46" t="str">
        <f>CONCATENATE("The national identifier specified in row ", ROW(PFIR!A42), " of the PFIR sheet must be unique and not be repeated in any other row.")</f>
        <v>The national identifier specified in row 42 of the PFIR sheet must be unique and not be repeated in any other row.</v>
      </c>
      <c r="C141" s="46" t="str">
        <f t="shared" si="2"/>
        <v>0</v>
      </c>
    </row>
    <row r="142" spans="1:3" x14ac:dyDescent="0.35">
      <c r="A142" s="45" t="str">
        <f>IF((COUNTIF(PFIR!A$6:A$55,PFIR!A43))=1,"True", IF(ISBLANK(PFIR!A43),"True","False") )</f>
        <v>True</v>
      </c>
      <c r="B142" s="46" t="str">
        <f>CONCATENATE("The national identifier specified in row ", ROW(PFIR!A43), " of the PFIR sheet must be unique and not be repeated in any other row.")</f>
        <v>The national identifier specified in row 43 of the PFIR sheet must be unique and not be repeated in any other row.</v>
      </c>
      <c r="C142" s="46" t="str">
        <f t="shared" si="2"/>
        <v>0</v>
      </c>
    </row>
    <row r="143" spans="1:3" x14ac:dyDescent="0.35">
      <c r="A143" s="45" t="str">
        <f>IF((COUNTIF(PFIR!A$6:A$55,PFIR!A44))=1,"True", IF(ISBLANK(PFIR!A44),"True","False") )</f>
        <v>True</v>
      </c>
      <c r="B143" s="46" t="str">
        <f>CONCATENATE("The national identifier specified in row ", ROW(PFIR!A44), " of the PFIR sheet must be unique and not be repeated in any other row.")</f>
        <v>The national identifier specified in row 44 of the PFIR sheet must be unique and not be repeated in any other row.</v>
      </c>
      <c r="C143" s="46" t="str">
        <f t="shared" si="2"/>
        <v>0</v>
      </c>
    </row>
    <row r="144" spans="1:3" x14ac:dyDescent="0.35">
      <c r="A144" s="45" t="str">
        <f>IF((COUNTIF(PFIR!A$6:A$55,PFIR!A45))=1,"True", IF(ISBLANK(PFIR!A45),"True","False") )</f>
        <v>True</v>
      </c>
      <c r="B144" s="46" t="str">
        <f>CONCATENATE("The national identifier specified in row ", ROW(PFIR!A45), " of the PFIR sheet must be unique and not be repeated in any other row.")</f>
        <v>The national identifier specified in row 45 of the PFIR sheet must be unique and not be repeated in any other row.</v>
      </c>
      <c r="C144" s="46" t="str">
        <f t="shared" si="2"/>
        <v>0</v>
      </c>
    </row>
    <row r="145" spans="1:3" x14ac:dyDescent="0.35">
      <c r="A145" s="45" t="str">
        <f>IF((COUNTIF(PFIR!A$6:A$55,PFIR!A46))=1,"True", IF(ISBLANK(PFIR!A46),"True","False") )</f>
        <v>True</v>
      </c>
      <c r="B145" s="46" t="str">
        <f>CONCATENATE("The national identifier specified in row ", ROW(PFIR!A46), " of the PFIR sheet must be unique and not be repeated in any other row.")</f>
        <v>The national identifier specified in row 46 of the PFIR sheet must be unique and not be repeated in any other row.</v>
      </c>
      <c r="C145" s="46" t="str">
        <f t="shared" si="2"/>
        <v>0</v>
      </c>
    </row>
    <row r="146" spans="1:3" x14ac:dyDescent="0.35">
      <c r="A146" s="45" t="str">
        <f>IF((COUNTIF(PFIR!A$6:A$55,PFIR!A47))=1,"True", IF(ISBLANK(PFIR!A47),"True","False") )</f>
        <v>True</v>
      </c>
      <c r="B146" s="46" t="str">
        <f>CONCATENATE("The national identifier specified in row ", ROW(PFIR!A47), " of the PFIR sheet must be unique and not be repeated in any other row.")</f>
        <v>The national identifier specified in row 47 of the PFIR sheet must be unique and not be repeated in any other row.</v>
      </c>
      <c r="C146" s="46" t="str">
        <f t="shared" si="2"/>
        <v>0</v>
      </c>
    </row>
    <row r="147" spans="1:3" x14ac:dyDescent="0.35">
      <c r="A147" s="45" t="str">
        <f>IF((COUNTIF(PFIR!A$6:A$55,PFIR!A48))=1,"True", IF(ISBLANK(PFIR!A48),"True","False") )</f>
        <v>True</v>
      </c>
      <c r="B147" s="46" t="str">
        <f>CONCATENATE("The national identifier specified in row ", ROW(PFIR!A48), " of the PFIR sheet must be unique and not be repeated in any other row.")</f>
        <v>The national identifier specified in row 48 of the PFIR sheet must be unique and not be repeated in any other row.</v>
      </c>
      <c r="C147" s="46" t="str">
        <f t="shared" si="2"/>
        <v>0</v>
      </c>
    </row>
    <row r="148" spans="1:3" x14ac:dyDescent="0.35">
      <c r="A148" s="45" t="str">
        <f>IF((COUNTIF(PFIR!A$6:A$55,PFIR!A49))=1,"True", IF(ISBLANK(PFIR!A49),"True","False") )</f>
        <v>True</v>
      </c>
      <c r="B148" s="46" t="str">
        <f>CONCATENATE("The national identifier specified in row ", ROW(PFIR!A49), " of the PFIR sheet must be unique and not be repeated in any other row.")</f>
        <v>The national identifier specified in row 49 of the PFIR sheet must be unique and not be repeated in any other row.</v>
      </c>
      <c r="C148" s="46" t="str">
        <f t="shared" si="2"/>
        <v>0</v>
      </c>
    </row>
    <row r="149" spans="1:3" x14ac:dyDescent="0.35">
      <c r="A149" s="45" t="str">
        <f>IF((COUNTIF(PFIR!A$6:A$55,PFIR!A50))=1,"True", IF(ISBLANK(PFIR!A50),"True","False") )</f>
        <v>True</v>
      </c>
      <c r="B149" s="46" t="str">
        <f>CONCATENATE("The national identifier specified in row ", ROW(PFIR!A50), " of the PFIR sheet must be unique and not be repeated in any other row.")</f>
        <v>The national identifier specified in row 50 of the PFIR sheet must be unique and not be repeated in any other row.</v>
      </c>
      <c r="C149" s="46" t="str">
        <f t="shared" si="2"/>
        <v>0</v>
      </c>
    </row>
    <row r="150" spans="1:3" x14ac:dyDescent="0.35">
      <c r="A150" s="45" t="str">
        <f>IF((COUNTIF(PFIR!A$6:A$55,PFIR!A51))=1,"True", IF(ISBLANK(PFIR!A51),"True","False") )</f>
        <v>True</v>
      </c>
      <c r="B150" s="46" t="str">
        <f>CONCATENATE("The national identifier specified in row ", ROW(PFIR!A51), " of the PFIR sheet must be unique and not be repeated in any other row.")</f>
        <v>The national identifier specified in row 51 of the PFIR sheet must be unique and not be repeated in any other row.</v>
      </c>
      <c r="C150" s="46" t="str">
        <f t="shared" si="2"/>
        <v>0</v>
      </c>
    </row>
    <row r="151" spans="1:3" x14ac:dyDescent="0.35">
      <c r="A151" s="45" t="str">
        <f>IF((COUNTIF(PFIR!A$6:A$55,PFIR!A52))=1,"True", IF(ISBLANK(PFIR!A52),"True","False") )</f>
        <v>True</v>
      </c>
      <c r="B151" s="46" t="str">
        <f>CONCATENATE("The national identifier specified in row ", ROW(PFIR!A52), " of the PFIR sheet must be unique and not be repeated in any other row.")</f>
        <v>The national identifier specified in row 52 of the PFIR sheet must be unique and not be repeated in any other row.</v>
      </c>
      <c r="C151" s="46" t="str">
        <f t="shared" si="2"/>
        <v>0</v>
      </c>
    </row>
    <row r="152" spans="1:3" x14ac:dyDescent="0.35">
      <c r="A152" s="45" t="str">
        <f>IF((COUNTIF(PFIR!A$6:A$55,PFIR!A53))=1,"True", IF(ISBLANK(PFIR!A53),"True","False") )</f>
        <v>True</v>
      </c>
      <c r="B152" s="46" t="str">
        <f>CONCATENATE("The national identifier specified in row ", ROW(PFIR!A53), " of the PFIR sheet must be unique and not be repeated in any other row.")</f>
        <v>The national identifier specified in row 53 of the PFIR sheet must be unique and not be repeated in any other row.</v>
      </c>
      <c r="C152" s="46" t="str">
        <f t="shared" si="2"/>
        <v>0</v>
      </c>
    </row>
    <row r="153" spans="1:3" x14ac:dyDescent="0.35">
      <c r="A153" s="45" t="str">
        <f>IF((COUNTIF(PFIR!A$6:A$55,PFIR!A54))=1,"True", IF(ISBLANK(PFIR!A54),"True","False") )</f>
        <v>True</v>
      </c>
      <c r="B153" s="46" t="str">
        <f>CONCATENATE("The national identifier specified in row ", ROW(PFIR!A54), " of the PFIR sheet must be unique and not be repeated in any other row.")</f>
        <v>The national identifier specified in row 54 of the PFIR sheet must be unique and not be repeated in any other row.</v>
      </c>
      <c r="C153" s="46" t="str">
        <f t="shared" si="2"/>
        <v>0</v>
      </c>
    </row>
    <row r="154" spans="1:3" x14ac:dyDescent="0.35">
      <c r="A154" s="45" t="str">
        <f>IF((COUNTIF(PFIR!A$6:A$55,PFIR!A55))=1,"True", IF(ISBLANK(PFIR!A55),"True","False") )</f>
        <v>True</v>
      </c>
      <c r="B154" s="46" t="str">
        <f>CONCATENATE("The national identifier specified in row ", ROW(PFIR!A55), " of the PFIR sheet must be unique and not be repeated in any other row.")</f>
        <v>The national identifier specified in row 55 of the PFIR sheet must be unique and not be repeated in any other row.</v>
      </c>
      <c r="C154" s="46" t="str">
        <f t="shared" si="2"/>
        <v>0</v>
      </c>
    </row>
    <row r="155" spans="1:3" s="48" customFormat="1" x14ac:dyDescent="0.35">
      <c r="A155" s="47" t="str">
        <f ca="1">IF(AND(CELL("format",PFIR!B6)="G",NOT(ISTEXT(PFIR!B6))),"True","False")</f>
        <v>True</v>
      </c>
      <c r="B155" s="46" t="str">
        <f>CONCATENATE("The pension fund commencement date specified in row ", ROW(PFIR!A6), " of the PFIR sheet must be a date of format yyyy-mm-dd.")</f>
        <v>The pension fund commencement date specified in row 6 of the PFIR sheet must be a date of format yyyy-mm-dd.</v>
      </c>
      <c r="C155" s="46" t="str">
        <f t="shared" ca="1" si="2"/>
        <v>0</v>
      </c>
    </row>
    <row r="156" spans="1:3" s="48" customFormat="1" x14ac:dyDescent="0.35">
      <c r="A156" s="47" t="str">
        <f ca="1">IF(AND(CELL("format",PFIR!B7)="G",NOT(ISTEXT(PFIR!B7))),"True","False")</f>
        <v>True</v>
      </c>
      <c r="B156" s="46" t="str">
        <f>CONCATENATE("The pension fund commencement date specified in row ", ROW(PFIR!A7), " of the PFIR sheet must be a date of format yyyy-mm-dd.")</f>
        <v>The pension fund commencement date specified in row 7 of the PFIR sheet must be a date of format yyyy-mm-dd.</v>
      </c>
      <c r="C156" s="46" t="str">
        <f t="shared" ca="1" si="2"/>
        <v>0</v>
      </c>
    </row>
    <row r="157" spans="1:3" s="48" customFormat="1" x14ac:dyDescent="0.35">
      <c r="A157" s="47" t="str">
        <f ca="1">IF(AND(CELL("format",PFIR!B8)="G",NOT(ISTEXT(PFIR!B8))),"True","False")</f>
        <v>True</v>
      </c>
      <c r="B157" s="46" t="str">
        <f>CONCATENATE("The pension fund commencement date specified in row ", ROW(PFIR!A8), " of the PFIR sheet must be a date of format yyyy-mm-dd.")</f>
        <v>The pension fund commencement date specified in row 8 of the PFIR sheet must be a date of format yyyy-mm-dd.</v>
      </c>
      <c r="C157" s="46" t="str">
        <f t="shared" ca="1" si="2"/>
        <v>0</v>
      </c>
    </row>
    <row r="158" spans="1:3" s="48" customFormat="1" x14ac:dyDescent="0.35">
      <c r="A158" s="47" t="str">
        <f ca="1">IF(AND(CELL("format",PFIR!B9)="G",NOT(ISTEXT(PFIR!B9))),"True","False")</f>
        <v>True</v>
      </c>
      <c r="B158" s="46" t="str">
        <f>CONCATENATE("The pension fund commencement date specified in row ", ROW(PFIR!A9), " of the PFIR sheet must be a date of format yyyy-mm-dd.")</f>
        <v>The pension fund commencement date specified in row 9 of the PFIR sheet must be a date of format yyyy-mm-dd.</v>
      </c>
      <c r="C158" s="46" t="str">
        <f t="shared" ca="1" si="2"/>
        <v>0</v>
      </c>
    </row>
    <row r="159" spans="1:3" s="48" customFormat="1" x14ac:dyDescent="0.35">
      <c r="A159" s="47" t="str">
        <f ca="1">IF(AND(CELL("format",PFIR!B10)="G",NOT(ISTEXT(PFIR!B10))),"True","False")</f>
        <v>True</v>
      </c>
      <c r="B159" s="46" t="str">
        <f>CONCATENATE("The pension fund commencement date specified in row ", ROW(PFIR!A10), " of the PFIR sheet must be a date of format yyyy-mm-dd.")</f>
        <v>The pension fund commencement date specified in row 10 of the PFIR sheet must be a date of format yyyy-mm-dd.</v>
      </c>
      <c r="C159" s="46" t="str">
        <f t="shared" ca="1" si="2"/>
        <v>0</v>
      </c>
    </row>
    <row r="160" spans="1:3" s="48" customFormat="1" x14ac:dyDescent="0.35">
      <c r="A160" s="47" t="str">
        <f ca="1">IF(AND(CELL("format",PFIR!B11)="G",NOT(ISTEXT(PFIR!B11))),"True","False")</f>
        <v>True</v>
      </c>
      <c r="B160" s="46" t="str">
        <f>CONCATENATE("The pension fund commencement date specified in row ", ROW(PFIR!A11), " of the PFIR sheet must be a date of format yyyy-mm-dd.")</f>
        <v>The pension fund commencement date specified in row 11 of the PFIR sheet must be a date of format yyyy-mm-dd.</v>
      </c>
      <c r="C160" s="46" t="str">
        <f t="shared" ca="1" si="2"/>
        <v>0</v>
      </c>
    </row>
    <row r="161" spans="1:3" s="48" customFormat="1" x14ac:dyDescent="0.35">
      <c r="A161" s="47" t="str">
        <f ca="1">IF(AND(CELL("format",PFIR!B12)="G",NOT(ISTEXT(PFIR!B12))),"True","False")</f>
        <v>True</v>
      </c>
      <c r="B161" s="46" t="str">
        <f>CONCATENATE("The pension fund commencement date specified in row ", ROW(PFIR!A12), " of the PFIR sheet must be a date of format yyyy-mm-dd.")</f>
        <v>The pension fund commencement date specified in row 12 of the PFIR sheet must be a date of format yyyy-mm-dd.</v>
      </c>
      <c r="C161" s="46" t="str">
        <f t="shared" ca="1" si="2"/>
        <v>0</v>
      </c>
    </row>
    <row r="162" spans="1:3" s="48" customFormat="1" x14ac:dyDescent="0.35">
      <c r="A162" s="47" t="str">
        <f ca="1">IF(AND(CELL("format",PFIR!B13)="G",NOT(ISTEXT(PFIR!B13))),"True","False")</f>
        <v>True</v>
      </c>
      <c r="B162" s="46" t="str">
        <f>CONCATENATE("The pension fund commencement date specified in row ", ROW(PFIR!A13), " of the PFIR sheet must be a date of format yyyy-mm-dd.")</f>
        <v>The pension fund commencement date specified in row 13 of the PFIR sheet must be a date of format yyyy-mm-dd.</v>
      </c>
      <c r="C162" s="46" t="str">
        <f t="shared" ca="1" si="2"/>
        <v>0</v>
      </c>
    </row>
    <row r="163" spans="1:3" s="48" customFormat="1" x14ac:dyDescent="0.35">
      <c r="A163" s="47" t="str">
        <f ca="1">IF(AND(CELL("format",PFIR!B14)="G",NOT(ISTEXT(PFIR!B14))),"True","False")</f>
        <v>True</v>
      </c>
      <c r="B163" s="46" t="str">
        <f>CONCATENATE("The pension fund commencement date specified in row ", ROW(PFIR!A14), " of the PFIR sheet must be a date of format yyyy-mm-dd.")</f>
        <v>The pension fund commencement date specified in row 14 of the PFIR sheet must be a date of format yyyy-mm-dd.</v>
      </c>
      <c r="C163" s="46" t="str">
        <f t="shared" ca="1" si="2"/>
        <v>0</v>
      </c>
    </row>
    <row r="164" spans="1:3" s="48" customFormat="1" x14ac:dyDescent="0.35">
      <c r="A164" s="47" t="str">
        <f ca="1">IF(AND(CELL("format",PFIR!B15)="G",NOT(ISTEXT(PFIR!B15))),"True","False")</f>
        <v>True</v>
      </c>
      <c r="B164" s="46" t="str">
        <f>CONCATENATE("The pension fund commencement date specified in row ", ROW(PFIR!A15), " of the PFIR sheet must be a date of format yyyy-mm-dd.")</f>
        <v>The pension fund commencement date specified in row 15 of the PFIR sheet must be a date of format yyyy-mm-dd.</v>
      </c>
      <c r="C164" s="46" t="str">
        <f t="shared" ca="1" si="2"/>
        <v>0</v>
      </c>
    </row>
    <row r="165" spans="1:3" s="48" customFormat="1" x14ac:dyDescent="0.35">
      <c r="A165" s="47" t="str">
        <f ca="1">IF(AND(CELL("format",PFIR!B16)="G",NOT(ISTEXT(PFIR!B16))),"True","False")</f>
        <v>True</v>
      </c>
      <c r="B165" s="46" t="str">
        <f>CONCATENATE("The pension fund commencement date specified in row ", ROW(PFIR!A16), " of the PFIR sheet must be a date of format yyyy-mm-dd.")</f>
        <v>The pension fund commencement date specified in row 16 of the PFIR sheet must be a date of format yyyy-mm-dd.</v>
      </c>
      <c r="C165" s="46" t="str">
        <f t="shared" ca="1" si="2"/>
        <v>0</v>
      </c>
    </row>
    <row r="166" spans="1:3" s="48" customFormat="1" x14ac:dyDescent="0.35">
      <c r="A166" s="47" t="str">
        <f ca="1">IF(AND(CELL("format",PFIR!B17)="G",NOT(ISTEXT(PFIR!B17))),"True","False")</f>
        <v>True</v>
      </c>
      <c r="B166" s="46" t="str">
        <f>CONCATENATE("The pension fund commencement date specified in row ", ROW(PFIR!A17), " of the PFIR sheet must be a date of format yyyy-mm-dd.")</f>
        <v>The pension fund commencement date specified in row 17 of the PFIR sheet must be a date of format yyyy-mm-dd.</v>
      </c>
      <c r="C166" s="46" t="str">
        <f t="shared" ca="1" si="2"/>
        <v>0</v>
      </c>
    </row>
    <row r="167" spans="1:3" s="48" customFormat="1" x14ac:dyDescent="0.35">
      <c r="A167" s="47" t="str">
        <f ca="1">IF(AND(CELL("format",PFIR!B18)="G",NOT(ISTEXT(PFIR!B18))),"True","False")</f>
        <v>True</v>
      </c>
      <c r="B167" s="46" t="str">
        <f>CONCATENATE("The pension fund commencement date specified in row ", ROW(PFIR!A18), " of the PFIR sheet must be a date of format yyyy-mm-dd.")</f>
        <v>The pension fund commencement date specified in row 18 of the PFIR sheet must be a date of format yyyy-mm-dd.</v>
      </c>
      <c r="C167" s="46" t="str">
        <f t="shared" ca="1" si="2"/>
        <v>0</v>
      </c>
    </row>
    <row r="168" spans="1:3" s="48" customFormat="1" x14ac:dyDescent="0.35">
      <c r="A168" s="47" t="str">
        <f ca="1">IF(AND(CELL("format",PFIR!B19)="G",NOT(ISTEXT(PFIR!B19))),"True","False")</f>
        <v>True</v>
      </c>
      <c r="B168" s="46" t="str">
        <f>CONCATENATE("The pension fund commencement date specified in row ", ROW(PFIR!A19), " of the PFIR sheet must be a date of format yyyy-mm-dd.")</f>
        <v>The pension fund commencement date specified in row 19 of the PFIR sheet must be a date of format yyyy-mm-dd.</v>
      </c>
      <c r="C168" s="46" t="str">
        <f t="shared" ca="1" si="2"/>
        <v>0</v>
      </c>
    </row>
    <row r="169" spans="1:3" s="48" customFormat="1" x14ac:dyDescent="0.35">
      <c r="A169" s="47" t="str">
        <f ca="1">IF(AND(CELL("format",PFIR!B20)="G",NOT(ISTEXT(PFIR!B20))),"True","False")</f>
        <v>True</v>
      </c>
      <c r="B169" s="46" t="str">
        <f>CONCATENATE("The pension fund commencement date specified in row ", ROW(PFIR!A20), " of the PFIR sheet must be a date of format yyyy-mm-dd.")</f>
        <v>The pension fund commencement date specified in row 20 of the PFIR sheet must be a date of format yyyy-mm-dd.</v>
      </c>
      <c r="C169" s="46" t="str">
        <f t="shared" ca="1" si="2"/>
        <v>0</v>
      </c>
    </row>
    <row r="170" spans="1:3" s="48" customFormat="1" x14ac:dyDescent="0.35">
      <c r="A170" s="47" t="str">
        <f ca="1">IF(AND(CELL("format",PFIR!B21)="G",NOT(ISTEXT(PFIR!B21))),"True","False")</f>
        <v>True</v>
      </c>
      <c r="B170" s="46" t="str">
        <f>CONCATENATE("The pension fund commencement date specified in row ", ROW(PFIR!A21), " of the PFIR sheet must be a date of format yyyy-mm-dd.")</f>
        <v>The pension fund commencement date specified in row 21 of the PFIR sheet must be a date of format yyyy-mm-dd.</v>
      </c>
      <c r="C170" s="46" t="str">
        <f t="shared" ca="1" si="2"/>
        <v>0</v>
      </c>
    </row>
    <row r="171" spans="1:3" s="48" customFormat="1" x14ac:dyDescent="0.35">
      <c r="A171" s="47" t="str">
        <f ca="1">IF(AND(CELL("format",PFIR!B22)="G",NOT(ISTEXT(PFIR!B22))),"True","False")</f>
        <v>True</v>
      </c>
      <c r="B171" s="46" t="str">
        <f>CONCATENATE("The pension fund commencement date specified in row ", ROW(PFIR!A22), " of the PFIR sheet must be a date of format yyyy-mm-dd.")</f>
        <v>The pension fund commencement date specified in row 22 of the PFIR sheet must be a date of format yyyy-mm-dd.</v>
      </c>
      <c r="C171" s="46" t="str">
        <f t="shared" ca="1" si="2"/>
        <v>0</v>
      </c>
    </row>
    <row r="172" spans="1:3" s="48" customFormat="1" x14ac:dyDescent="0.35">
      <c r="A172" s="47" t="str">
        <f ca="1">IF(AND(CELL("format",PFIR!B23)="G",NOT(ISTEXT(PFIR!B23))),"True","False")</f>
        <v>True</v>
      </c>
      <c r="B172" s="46" t="str">
        <f>CONCATENATE("The pension fund commencement date specified in row ", ROW(PFIR!A23), " of the PFIR sheet must be a date of format yyyy-mm-dd.")</f>
        <v>The pension fund commencement date specified in row 23 of the PFIR sheet must be a date of format yyyy-mm-dd.</v>
      </c>
      <c r="C172" s="46" t="str">
        <f t="shared" ca="1" si="2"/>
        <v>0</v>
      </c>
    </row>
    <row r="173" spans="1:3" s="48" customFormat="1" x14ac:dyDescent="0.35">
      <c r="A173" s="47" t="str">
        <f ca="1">IF(AND(CELL("format",PFIR!B24)="G",NOT(ISTEXT(PFIR!B24))),"True","False")</f>
        <v>True</v>
      </c>
      <c r="B173" s="46" t="str">
        <f>CONCATENATE("The pension fund commencement date specified in row ", ROW(PFIR!A24), " of the PFIR sheet must be a date of format yyyy-mm-dd.")</f>
        <v>The pension fund commencement date specified in row 24 of the PFIR sheet must be a date of format yyyy-mm-dd.</v>
      </c>
      <c r="C173" s="46" t="str">
        <f t="shared" ca="1" si="2"/>
        <v>0</v>
      </c>
    </row>
    <row r="174" spans="1:3" s="48" customFormat="1" x14ac:dyDescent="0.35">
      <c r="A174" s="47" t="str">
        <f ca="1">IF(AND(CELL("format",PFIR!B25)="G",NOT(ISTEXT(PFIR!B25))),"True","False")</f>
        <v>True</v>
      </c>
      <c r="B174" s="46" t="str">
        <f>CONCATENATE("The pension fund commencement date specified in row ", ROW(PFIR!A25), " of the PFIR sheet must be a date of format yyyy-mm-dd.")</f>
        <v>The pension fund commencement date specified in row 25 of the PFIR sheet must be a date of format yyyy-mm-dd.</v>
      </c>
      <c r="C174" s="46" t="str">
        <f t="shared" ca="1" si="2"/>
        <v>0</v>
      </c>
    </row>
    <row r="175" spans="1:3" s="48" customFormat="1" x14ac:dyDescent="0.35">
      <c r="A175" s="47" t="str">
        <f ca="1">IF(AND(CELL("format",PFIR!B26)="G",NOT(ISTEXT(PFIR!B26))),"True","False")</f>
        <v>True</v>
      </c>
      <c r="B175" s="46" t="str">
        <f>CONCATENATE("The pension fund commencement date specified in row ", ROW(PFIR!A26), " of the PFIR sheet must be a date of format yyyy-mm-dd.")</f>
        <v>The pension fund commencement date specified in row 26 of the PFIR sheet must be a date of format yyyy-mm-dd.</v>
      </c>
      <c r="C175" s="46" t="str">
        <f t="shared" ca="1" si="2"/>
        <v>0</v>
      </c>
    </row>
    <row r="176" spans="1:3" s="48" customFormat="1" x14ac:dyDescent="0.35">
      <c r="A176" s="47" t="str">
        <f ca="1">IF(AND(CELL("format",PFIR!B27)="G",NOT(ISTEXT(PFIR!B27))),"True","False")</f>
        <v>True</v>
      </c>
      <c r="B176" s="46" t="str">
        <f>CONCATENATE("The pension fund commencement date specified in row ", ROW(PFIR!A27), " of the PFIR sheet must be a date of format yyyy-mm-dd.")</f>
        <v>The pension fund commencement date specified in row 27 of the PFIR sheet must be a date of format yyyy-mm-dd.</v>
      </c>
      <c r="C176" s="46" t="str">
        <f t="shared" ca="1" si="2"/>
        <v>0</v>
      </c>
    </row>
    <row r="177" spans="1:3" s="48" customFormat="1" x14ac:dyDescent="0.35">
      <c r="A177" s="47" t="str">
        <f ca="1">IF(AND(CELL("format",PFIR!B28)="G",NOT(ISTEXT(PFIR!B28))),"True","False")</f>
        <v>True</v>
      </c>
      <c r="B177" s="46" t="str">
        <f>CONCATENATE("The pension fund commencement date specified in row ", ROW(PFIR!A28), " of the PFIR sheet must be a date of format yyyy-mm-dd.")</f>
        <v>The pension fund commencement date specified in row 28 of the PFIR sheet must be a date of format yyyy-mm-dd.</v>
      </c>
      <c r="C177" s="46" t="str">
        <f t="shared" ca="1" si="2"/>
        <v>0</v>
      </c>
    </row>
    <row r="178" spans="1:3" s="48" customFormat="1" x14ac:dyDescent="0.35">
      <c r="A178" s="47" t="str">
        <f ca="1">IF(AND(CELL("format",PFIR!B29)="G",NOT(ISTEXT(PFIR!B29))),"True","False")</f>
        <v>True</v>
      </c>
      <c r="B178" s="46" t="str">
        <f>CONCATENATE("The pension fund commencement date specified in row ", ROW(PFIR!A29), " of the PFIR sheet must be a date of format yyyy-mm-dd.")</f>
        <v>The pension fund commencement date specified in row 29 of the PFIR sheet must be a date of format yyyy-mm-dd.</v>
      </c>
      <c r="C178" s="46" t="str">
        <f t="shared" ca="1" si="2"/>
        <v>0</v>
      </c>
    </row>
    <row r="179" spans="1:3" s="48" customFormat="1" x14ac:dyDescent="0.35">
      <c r="A179" s="47" t="str">
        <f ca="1">IF(AND(CELL("format",PFIR!B30)="G",NOT(ISTEXT(PFIR!B30))),"True","False")</f>
        <v>True</v>
      </c>
      <c r="B179" s="46" t="str">
        <f>CONCATENATE("The pension fund commencement date specified in row ", ROW(PFIR!A30), " of the PFIR sheet must be a date of format yyyy-mm-dd.")</f>
        <v>The pension fund commencement date specified in row 30 of the PFIR sheet must be a date of format yyyy-mm-dd.</v>
      </c>
      <c r="C179" s="46" t="str">
        <f t="shared" ca="1" si="2"/>
        <v>0</v>
      </c>
    </row>
    <row r="180" spans="1:3" s="48" customFormat="1" x14ac:dyDescent="0.35">
      <c r="A180" s="47" t="str">
        <f ca="1">IF(AND(CELL("format",PFIR!B31)="G",NOT(ISTEXT(PFIR!B31))),"True","False")</f>
        <v>True</v>
      </c>
      <c r="B180" s="46" t="str">
        <f>CONCATENATE("The pension fund commencement date specified in row ", ROW(PFIR!A31), " of the PFIR sheet must be a date of format yyyy-mm-dd.")</f>
        <v>The pension fund commencement date specified in row 31 of the PFIR sheet must be a date of format yyyy-mm-dd.</v>
      </c>
      <c r="C180" s="46" t="str">
        <f t="shared" ca="1" si="2"/>
        <v>0</v>
      </c>
    </row>
    <row r="181" spans="1:3" s="48" customFormat="1" x14ac:dyDescent="0.35">
      <c r="A181" s="47" t="str">
        <f ca="1">IF(AND(CELL("format",PFIR!B32)="G",NOT(ISTEXT(PFIR!B32))),"True","False")</f>
        <v>True</v>
      </c>
      <c r="B181" s="46" t="str">
        <f>CONCATENATE("The pension fund commencement date specified in row ", ROW(PFIR!A32), " of the PFIR sheet must be a date of format yyyy-mm-dd.")</f>
        <v>The pension fund commencement date specified in row 32 of the PFIR sheet must be a date of format yyyy-mm-dd.</v>
      </c>
      <c r="C181" s="46" t="str">
        <f t="shared" ca="1" si="2"/>
        <v>0</v>
      </c>
    </row>
    <row r="182" spans="1:3" s="48" customFormat="1" x14ac:dyDescent="0.35">
      <c r="A182" s="47" t="str">
        <f ca="1">IF(AND(CELL("format",PFIR!B33)="G",NOT(ISTEXT(PFIR!B33))),"True","False")</f>
        <v>True</v>
      </c>
      <c r="B182" s="46" t="str">
        <f>CONCATENATE("The pension fund commencement date specified in row ", ROW(PFIR!A33), " of the PFIR sheet must be a date of format yyyy-mm-dd.")</f>
        <v>The pension fund commencement date specified in row 33 of the PFIR sheet must be a date of format yyyy-mm-dd.</v>
      </c>
      <c r="C182" s="46" t="str">
        <f t="shared" ca="1" si="2"/>
        <v>0</v>
      </c>
    </row>
    <row r="183" spans="1:3" s="48" customFormat="1" x14ac:dyDescent="0.35">
      <c r="A183" s="47" t="str">
        <f ca="1">IF(AND(CELL("format",PFIR!B34)="G",NOT(ISTEXT(PFIR!B34))),"True","False")</f>
        <v>True</v>
      </c>
      <c r="B183" s="46" t="str">
        <f>CONCATENATE("The pension fund commencement date specified in row ", ROW(PFIR!A34), " of the PFIR sheet must be a date of format yyyy-mm-dd.")</f>
        <v>The pension fund commencement date specified in row 34 of the PFIR sheet must be a date of format yyyy-mm-dd.</v>
      </c>
      <c r="C183" s="46" t="str">
        <f t="shared" ca="1" si="2"/>
        <v>0</v>
      </c>
    </row>
    <row r="184" spans="1:3" s="48" customFormat="1" x14ac:dyDescent="0.35">
      <c r="A184" s="47" t="str">
        <f ca="1">IF(AND(CELL("format",PFIR!B35)="G",NOT(ISTEXT(PFIR!B35))),"True","False")</f>
        <v>True</v>
      </c>
      <c r="B184" s="46" t="str">
        <f>CONCATENATE("The pension fund commencement date specified in row ", ROW(PFIR!A35), " of the PFIR sheet must be a date of format yyyy-mm-dd.")</f>
        <v>The pension fund commencement date specified in row 35 of the PFIR sheet must be a date of format yyyy-mm-dd.</v>
      </c>
      <c r="C184" s="46" t="str">
        <f t="shared" ca="1" si="2"/>
        <v>0</v>
      </c>
    </row>
    <row r="185" spans="1:3" s="48" customFormat="1" x14ac:dyDescent="0.35">
      <c r="A185" s="47" t="str">
        <f ca="1">IF(AND(CELL("format",PFIR!B36)="G",NOT(ISTEXT(PFIR!B36))),"True","False")</f>
        <v>True</v>
      </c>
      <c r="B185" s="46" t="str">
        <f>CONCATENATE("The pension fund commencement date specified in row ", ROW(PFIR!A36), " of the PFIR sheet must be a date of format yyyy-mm-dd.")</f>
        <v>The pension fund commencement date specified in row 36 of the PFIR sheet must be a date of format yyyy-mm-dd.</v>
      </c>
      <c r="C185" s="46" t="str">
        <f t="shared" ca="1" si="2"/>
        <v>0</v>
      </c>
    </row>
    <row r="186" spans="1:3" s="48" customFormat="1" x14ac:dyDescent="0.35">
      <c r="A186" s="47" t="str">
        <f ca="1">IF(AND(CELL("format",PFIR!B37)="G",NOT(ISTEXT(PFIR!B37))),"True","False")</f>
        <v>True</v>
      </c>
      <c r="B186" s="46" t="str">
        <f>CONCATENATE("The pension fund commencement date specified in row ", ROW(PFIR!A37), " of the PFIR sheet must be a date of format yyyy-mm-dd.")</f>
        <v>The pension fund commencement date specified in row 37 of the PFIR sheet must be a date of format yyyy-mm-dd.</v>
      </c>
      <c r="C186" s="46" t="str">
        <f t="shared" ca="1" si="2"/>
        <v>0</v>
      </c>
    </row>
    <row r="187" spans="1:3" s="48" customFormat="1" x14ac:dyDescent="0.35">
      <c r="A187" s="47" t="str">
        <f ca="1">IF(AND(CELL("format",PFIR!B38)="G",NOT(ISTEXT(PFIR!B38))),"True","False")</f>
        <v>True</v>
      </c>
      <c r="B187" s="46" t="str">
        <f>CONCATENATE("The pension fund commencement date specified in row ", ROW(PFIR!A38), " of the PFIR sheet must be a date of format yyyy-mm-dd.")</f>
        <v>The pension fund commencement date specified in row 38 of the PFIR sheet must be a date of format yyyy-mm-dd.</v>
      </c>
      <c r="C187" s="46" t="str">
        <f t="shared" ca="1" si="2"/>
        <v>0</v>
      </c>
    </row>
    <row r="188" spans="1:3" s="48" customFormat="1" x14ac:dyDescent="0.35">
      <c r="A188" s="47" t="str">
        <f ca="1">IF(AND(CELL("format",PFIR!B39)="G",NOT(ISTEXT(PFIR!B39))),"True","False")</f>
        <v>True</v>
      </c>
      <c r="B188" s="46" t="str">
        <f>CONCATENATE("The pension fund commencement date specified in row ", ROW(PFIR!A39), " of the PFIR sheet must be a date of format yyyy-mm-dd.")</f>
        <v>The pension fund commencement date specified in row 39 of the PFIR sheet must be a date of format yyyy-mm-dd.</v>
      </c>
      <c r="C188" s="46" t="str">
        <f t="shared" ca="1" si="2"/>
        <v>0</v>
      </c>
    </row>
    <row r="189" spans="1:3" s="48" customFormat="1" x14ac:dyDescent="0.35">
      <c r="A189" s="47" t="str">
        <f ca="1">IF(AND(CELL("format",PFIR!B40)="G",NOT(ISTEXT(PFIR!B40))),"True","False")</f>
        <v>True</v>
      </c>
      <c r="B189" s="46" t="str">
        <f>CONCATENATE("The pension fund commencement date specified in row ", ROW(PFIR!A40), " of the PFIR sheet must be a date of format yyyy-mm-dd.")</f>
        <v>The pension fund commencement date specified in row 40 of the PFIR sheet must be a date of format yyyy-mm-dd.</v>
      </c>
      <c r="C189" s="46" t="str">
        <f t="shared" ca="1" si="2"/>
        <v>0</v>
      </c>
    </row>
    <row r="190" spans="1:3" s="48" customFormat="1" x14ac:dyDescent="0.35">
      <c r="A190" s="47" t="str">
        <f ca="1">IF(AND(CELL("format",PFIR!B41)="G",NOT(ISTEXT(PFIR!B41))),"True","False")</f>
        <v>True</v>
      </c>
      <c r="B190" s="46" t="str">
        <f>CONCATENATE("The pension fund commencement date specified in row ", ROW(PFIR!A41), " of the PFIR sheet must be a date of format yyyy-mm-dd.")</f>
        <v>The pension fund commencement date specified in row 41 of the PFIR sheet must be a date of format yyyy-mm-dd.</v>
      </c>
      <c r="C190" s="46" t="str">
        <f t="shared" ca="1" si="2"/>
        <v>0</v>
      </c>
    </row>
    <row r="191" spans="1:3" s="48" customFormat="1" x14ac:dyDescent="0.35">
      <c r="A191" s="47" t="str">
        <f ca="1">IF(AND(CELL("format",PFIR!B42)="G",NOT(ISTEXT(PFIR!B42))),"True","False")</f>
        <v>True</v>
      </c>
      <c r="B191" s="46" t="str">
        <f>CONCATENATE("The pension fund commencement date specified in row ", ROW(PFIR!A42), " of the PFIR sheet must be a date of format yyyy-mm-dd.")</f>
        <v>The pension fund commencement date specified in row 42 of the PFIR sheet must be a date of format yyyy-mm-dd.</v>
      </c>
      <c r="C191" s="46" t="str">
        <f t="shared" ca="1" si="2"/>
        <v>0</v>
      </c>
    </row>
    <row r="192" spans="1:3" s="48" customFormat="1" x14ac:dyDescent="0.35">
      <c r="A192" s="47" t="str">
        <f ca="1">IF(AND(CELL("format",PFIR!B43)="G",NOT(ISTEXT(PFIR!B43))),"True","False")</f>
        <v>True</v>
      </c>
      <c r="B192" s="46" t="str">
        <f>CONCATENATE("The pension fund commencement date specified in row ", ROW(PFIR!A43), " of the PFIR sheet must be a date of format yyyy-mm-dd.")</f>
        <v>The pension fund commencement date specified in row 43 of the PFIR sheet must be a date of format yyyy-mm-dd.</v>
      </c>
      <c r="C192" s="46" t="str">
        <f t="shared" ca="1" si="2"/>
        <v>0</v>
      </c>
    </row>
    <row r="193" spans="1:3" s="48" customFormat="1" x14ac:dyDescent="0.35">
      <c r="A193" s="47" t="str">
        <f ca="1">IF(AND(CELL("format",PFIR!B44)="G",NOT(ISTEXT(PFIR!B44))),"True","False")</f>
        <v>True</v>
      </c>
      <c r="B193" s="46" t="str">
        <f>CONCATENATE("The pension fund commencement date specified in row ", ROW(PFIR!A44), " of the PFIR sheet must be a date of format yyyy-mm-dd.")</f>
        <v>The pension fund commencement date specified in row 44 of the PFIR sheet must be a date of format yyyy-mm-dd.</v>
      </c>
      <c r="C193" s="46" t="str">
        <f t="shared" ca="1" si="2"/>
        <v>0</v>
      </c>
    </row>
    <row r="194" spans="1:3" s="48" customFormat="1" x14ac:dyDescent="0.35">
      <c r="A194" s="47" t="str">
        <f ca="1">IF(AND(CELL("format",PFIR!B45)="G",NOT(ISTEXT(PFIR!B45))),"True","False")</f>
        <v>True</v>
      </c>
      <c r="B194" s="46" t="str">
        <f>CONCATENATE("The pension fund commencement date specified in row ", ROW(PFIR!A45), " of the PFIR sheet must be a date of format yyyy-mm-dd.")</f>
        <v>The pension fund commencement date specified in row 45 of the PFIR sheet must be a date of format yyyy-mm-dd.</v>
      </c>
      <c r="C194" s="46" t="str">
        <f t="shared" ca="1" si="2"/>
        <v>0</v>
      </c>
    </row>
    <row r="195" spans="1:3" s="48" customFormat="1" x14ac:dyDescent="0.35">
      <c r="A195" s="47" t="str">
        <f ca="1">IF(AND(CELL("format",PFIR!B46)="G",NOT(ISTEXT(PFIR!B46))),"True","False")</f>
        <v>True</v>
      </c>
      <c r="B195" s="46" t="str">
        <f>CONCATENATE("The pension fund commencement date specified in row ", ROW(PFIR!A46), " of the PFIR sheet must be a date of format yyyy-mm-dd.")</f>
        <v>The pension fund commencement date specified in row 46 of the PFIR sheet must be a date of format yyyy-mm-dd.</v>
      </c>
      <c r="C195" s="46" t="str">
        <f t="shared" ca="1" si="2"/>
        <v>0</v>
      </c>
    </row>
    <row r="196" spans="1:3" s="48" customFormat="1" x14ac:dyDescent="0.35">
      <c r="A196" s="47" t="str">
        <f ca="1">IF(AND(CELL("format",PFIR!B47)="G",NOT(ISTEXT(PFIR!B47))),"True","False")</f>
        <v>True</v>
      </c>
      <c r="B196" s="46" t="str">
        <f>CONCATENATE("The pension fund commencement date specified in row ", ROW(PFIR!A47), " of the PFIR sheet must be a date of format yyyy-mm-dd.")</f>
        <v>The pension fund commencement date specified in row 47 of the PFIR sheet must be a date of format yyyy-mm-dd.</v>
      </c>
      <c r="C196" s="46" t="str">
        <f t="shared" ref="C196:C204" ca="1" si="3">IF(A196 = "TRUE", "0","1")</f>
        <v>0</v>
      </c>
    </row>
    <row r="197" spans="1:3" s="48" customFormat="1" x14ac:dyDescent="0.35">
      <c r="A197" s="47" t="str">
        <f ca="1">IF(AND(CELL("format",PFIR!B48)="G",NOT(ISTEXT(PFIR!B48))),"True","False")</f>
        <v>True</v>
      </c>
      <c r="B197" s="46" t="str">
        <f>CONCATENATE("The pension fund commencement date specified in row ", ROW(PFIR!A48), " of the PFIR sheet must be a date of format yyyy-mm-dd.")</f>
        <v>The pension fund commencement date specified in row 48 of the PFIR sheet must be a date of format yyyy-mm-dd.</v>
      </c>
      <c r="C197" s="46" t="str">
        <f t="shared" ca="1" si="3"/>
        <v>0</v>
      </c>
    </row>
    <row r="198" spans="1:3" s="48" customFormat="1" x14ac:dyDescent="0.35">
      <c r="A198" s="47" t="str">
        <f ca="1">IF(AND(CELL("format",PFIR!B49)="G",NOT(ISTEXT(PFIR!B49))),"True","False")</f>
        <v>True</v>
      </c>
      <c r="B198" s="46" t="str">
        <f>CONCATENATE("The pension fund commencement date specified in row ", ROW(PFIR!A49), " of the PFIR sheet must be a date of format yyyy-mm-dd.")</f>
        <v>The pension fund commencement date specified in row 49 of the PFIR sheet must be a date of format yyyy-mm-dd.</v>
      </c>
      <c r="C198" s="46" t="str">
        <f t="shared" ca="1" si="3"/>
        <v>0</v>
      </c>
    </row>
    <row r="199" spans="1:3" s="48" customFormat="1" x14ac:dyDescent="0.35">
      <c r="A199" s="47" t="str">
        <f ca="1">IF(AND(CELL("format",PFIR!B50)="G",NOT(ISTEXT(PFIR!B50))),"True","False")</f>
        <v>True</v>
      </c>
      <c r="B199" s="46" t="str">
        <f>CONCATENATE("The pension fund commencement date specified in row ", ROW(PFIR!A50), " of the PFIR sheet must be a date of format yyyy-mm-dd.")</f>
        <v>The pension fund commencement date specified in row 50 of the PFIR sheet must be a date of format yyyy-mm-dd.</v>
      </c>
      <c r="C199" s="46" t="str">
        <f t="shared" ca="1" si="3"/>
        <v>0</v>
      </c>
    </row>
    <row r="200" spans="1:3" s="48" customFormat="1" x14ac:dyDescent="0.35">
      <c r="A200" s="47" t="str">
        <f ca="1">IF(AND(CELL("format",PFIR!B51)="G",NOT(ISTEXT(PFIR!B51))),"True","False")</f>
        <v>True</v>
      </c>
      <c r="B200" s="46" t="str">
        <f>CONCATENATE("The pension fund commencement date specified in row ", ROW(PFIR!A51), " of the PFIR sheet must be a date of format yyyy-mm-dd.")</f>
        <v>The pension fund commencement date specified in row 51 of the PFIR sheet must be a date of format yyyy-mm-dd.</v>
      </c>
      <c r="C200" s="46" t="str">
        <f t="shared" ca="1" si="3"/>
        <v>0</v>
      </c>
    </row>
    <row r="201" spans="1:3" s="48" customFormat="1" x14ac:dyDescent="0.35">
      <c r="A201" s="47" t="str">
        <f ca="1">IF(AND(CELL("format",PFIR!B52)="G",NOT(ISTEXT(PFIR!B52))),"True","False")</f>
        <v>True</v>
      </c>
      <c r="B201" s="46" t="str">
        <f>CONCATENATE("The pension fund commencement date specified in row ", ROW(PFIR!A52), " of the PFIR sheet must be a date of format yyyy-mm-dd.")</f>
        <v>The pension fund commencement date specified in row 52 of the PFIR sheet must be a date of format yyyy-mm-dd.</v>
      </c>
      <c r="C201" s="46" t="str">
        <f t="shared" ca="1" si="3"/>
        <v>0</v>
      </c>
    </row>
    <row r="202" spans="1:3" s="48" customFormat="1" x14ac:dyDescent="0.35">
      <c r="A202" s="47" t="str">
        <f ca="1">IF(AND(CELL("format",PFIR!B53)="G",NOT(ISTEXT(PFIR!B53))),"True","False")</f>
        <v>True</v>
      </c>
      <c r="B202" s="46" t="str">
        <f>CONCATENATE("The pension fund commencement date specified in row ", ROW(PFIR!A53), " of the PFIR sheet must be a date of format yyyy-mm-dd.")</f>
        <v>The pension fund commencement date specified in row 53 of the PFIR sheet must be a date of format yyyy-mm-dd.</v>
      </c>
      <c r="C202" s="46" t="str">
        <f t="shared" ca="1" si="3"/>
        <v>0</v>
      </c>
    </row>
    <row r="203" spans="1:3" s="48" customFormat="1" x14ac:dyDescent="0.35">
      <c r="A203" s="47" t="str">
        <f ca="1">IF(AND(CELL("format",PFIR!B54)="G",NOT(ISTEXT(PFIR!B54))),"True","False")</f>
        <v>True</v>
      </c>
      <c r="B203" s="46" t="str">
        <f>CONCATENATE("The pension fund commencement date specified in row ", ROW(PFIR!A54), " of the PFIR sheet must be a date of format yyyy-mm-dd.")</f>
        <v>The pension fund commencement date specified in row 54 of the PFIR sheet must be a date of format yyyy-mm-dd.</v>
      </c>
      <c r="C203" s="46" t="str">
        <f t="shared" ca="1" si="3"/>
        <v>0</v>
      </c>
    </row>
    <row r="204" spans="1:3" x14ac:dyDescent="0.35">
      <c r="A204" s="47" t="str">
        <f ca="1">IF(AND(CELL("format",PFIR!B55)="G",NOT(ISTEXT(PFIR!B55))),"True","False")</f>
        <v>True</v>
      </c>
      <c r="B204" s="46" t="str">
        <f>CONCATENATE("The pension fund commencement date specified in row ", ROW(PFIR!A55), " of the PFIR sheet must be a date of format yyyy-mm-dd.")</f>
        <v>The pension fund commencement date specified in row 55 of the PFIR sheet must be a date of format yyyy-mm-dd.</v>
      </c>
      <c r="C204" s="46" t="str">
        <f t="shared" ca="1" si="3"/>
        <v>0</v>
      </c>
    </row>
    <row r="205" spans="1:3" x14ac:dyDescent="0.35">
      <c r="A205" s="47" t="str">
        <f>IF(PFIR!C6&lt;=12,"True","False")</f>
        <v>True</v>
      </c>
      <c r="B205" s="46" t="str">
        <f>CONCATENATE("The pension fund year-end month specified in row ", ROW(PFIR!A6), " of the PFIR sheet must be less than or equal to 12.")</f>
        <v>The pension fund year-end month specified in row 6 of the PFIR sheet must be less than or equal to 12.</v>
      </c>
      <c r="C205" s="46" t="str">
        <f t="shared" ref="C205:C223" si="4">IF(A205 = "TRUE", "0","1")</f>
        <v>0</v>
      </c>
    </row>
    <row r="206" spans="1:3" x14ac:dyDescent="0.35">
      <c r="A206" s="47" t="str">
        <f>IF(PFIR!C7&lt;=12,"True","False")</f>
        <v>True</v>
      </c>
      <c r="B206" s="46" t="str">
        <f>CONCATENATE("The pension fund year-end month specified in row ", ROW(PFIR!A7), " of the PFIR sheet must be less than or equal to 12.")</f>
        <v>The pension fund year-end month specified in row 7 of the PFIR sheet must be less than or equal to 12.</v>
      </c>
      <c r="C206" s="46" t="str">
        <f t="shared" si="4"/>
        <v>0</v>
      </c>
    </row>
    <row r="207" spans="1:3" x14ac:dyDescent="0.35">
      <c r="A207" s="47" t="str">
        <f>IF(PFIR!C8&lt;=12,"True","False")</f>
        <v>True</v>
      </c>
      <c r="B207" s="46" t="str">
        <f>CONCATENATE("The pension fund year-end month specified in row ", ROW(PFIR!A8), " of the PFIR sheet must be less than or equal to 12.")</f>
        <v>The pension fund year-end month specified in row 8 of the PFIR sheet must be less than or equal to 12.</v>
      </c>
      <c r="C207" s="46" t="str">
        <f t="shared" si="4"/>
        <v>0</v>
      </c>
    </row>
    <row r="208" spans="1:3" x14ac:dyDescent="0.35">
      <c r="A208" s="47" t="str">
        <f>IF(PFIR!C9&lt;=12,"True","False")</f>
        <v>True</v>
      </c>
      <c r="B208" s="46" t="str">
        <f>CONCATENATE("The pension fund year-end month specified in row ", ROW(PFIR!A9), " of the PFIR sheet must be less than or equal to 12.")</f>
        <v>The pension fund year-end month specified in row 9 of the PFIR sheet must be less than or equal to 12.</v>
      </c>
      <c r="C208" s="46" t="str">
        <f t="shared" si="4"/>
        <v>0</v>
      </c>
    </row>
    <row r="209" spans="1:3" x14ac:dyDescent="0.35">
      <c r="A209" s="47" t="str">
        <f>IF(PFIR!C10&lt;=12,"True","False")</f>
        <v>True</v>
      </c>
      <c r="B209" s="46" t="str">
        <f>CONCATENATE("The pension fund year-end month specified in row ", ROW(PFIR!A10), " of the PFIR sheet must be less than or equal to 12.")</f>
        <v>The pension fund year-end month specified in row 10 of the PFIR sheet must be less than or equal to 12.</v>
      </c>
      <c r="C209" s="46" t="str">
        <f t="shared" si="4"/>
        <v>0</v>
      </c>
    </row>
    <row r="210" spans="1:3" x14ac:dyDescent="0.35">
      <c r="A210" s="47" t="str">
        <f>IF(PFIR!C11&lt;=12,"True","False")</f>
        <v>True</v>
      </c>
      <c r="B210" s="46" t="str">
        <f>CONCATENATE("The pension fund year-end month specified in row ", ROW(PFIR!A11), " of the PFIR sheet must be less than or equal to 12.")</f>
        <v>The pension fund year-end month specified in row 11 of the PFIR sheet must be less than or equal to 12.</v>
      </c>
      <c r="C210" s="46" t="str">
        <f t="shared" si="4"/>
        <v>0</v>
      </c>
    </row>
    <row r="211" spans="1:3" x14ac:dyDescent="0.35">
      <c r="A211" s="47" t="str">
        <f>IF(PFIR!C12&lt;=12,"True","False")</f>
        <v>True</v>
      </c>
      <c r="B211" s="46" t="str">
        <f>CONCATENATE("The pension fund year-end month specified in row ", ROW(PFIR!A12), " of the PFIR sheet must be less than or equal to 12.")</f>
        <v>The pension fund year-end month specified in row 12 of the PFIR sheet must be less than or equal to 12.</v>
      </c>
      <c r="C211" s="46" t="str">
        <f t="shared" si="4"/>
        <v>0</v>
      </c>
    </row>
    <row r="212" spans="1:3" x14ac:dyDescent="0.35">
      <c r="A212" s="47" t="str">
        <f>IF(PFIR!C13&lt;=12,"True","False")</f>
        <v>True</v>
      </c>
      <c r="B212" s="46" t="str">
        <f>CONCATENATE("The pension fund year-end month specified in row ", ROW(PFIR!A13), " of the PFIR sheet must be less than or equal to 12.")</f>
        <v>The pension fund year-end month specified in row 13 of the PFIR sheet must be less than or equal to 12.</v>
      </c>
      <c r="C212" s="46" t="str">
        <f t="shared" si="4"/>
        <v>0</v>
      </c>
    </row>
    <row r="213" spans="1:3" x14ac:dyDescent="0.35">
      <c r="A213" s="47" t="str">
        <f>IF(PFIR!C14&lt;=12,"True","False")</f>
        <v>True</v>
      </c>
      <c r="B213" s="46" t="str">
        <f>CONCATENATE("The pension fund year-end month specified in row ", ROW(PFIR!A14), " of the PFIR sheet must be less than or equal to 12.")</f>
        <v>The pension fund year-end month specified in row 14 of the PFIR sheet must be less than or equal to 12.</v>
      </c>
      <c r="C213" s="46" t="str">
        <f t="shared" si="4"/>
        <v>0</v>
      </c>
    </row>
    <row r="214" spans="1:3" x14ac:dyDescent="0.35">
      <c r="A214" s="47" t="str">
        <f>IF(PFIR!C15&lt;=12,"True","False")</f>
        <v>True</v>
      </c>
      <c r="B214" s="46" t="str">
        <f>CONCATENATE("The pension fund year-end month specified in row ", ROW(PFIR!A15), " of the PFIR sheet must be less than or equal to 12.")</f>
        <v>The pension fund year-end month specified in row 15 of the PFIR sheet must be less than or equal to 12.</v>
      </c>
      <c r="C214" s="46" t="str">
        <f t="shared" si="4"/>
        <v>0</v>
      </c>
    </row>
    <row r="215" spans="1:3" x14ac:dyDescent="0.35">
      <c r="A215" s="47" t="str">
        <f>IF(PFIR!C16&lt;=12,"True","False")</f>
        <v>True</v>
      </c>
      <c r="B215" s="46" t="str">
        <f>CONCATENATE("The pension fund year-end month specified in row ", ROW(PFIR!A16), " of the PFIR sheet must be less than or equal to 12.")</f>
        <v>The pension fund year-end month specified in row 16 of the PFIR sheet must be less than or equal to 12.</v>
      </c>
      <c r="C215" s="46" t="str">
        <f t="shared" si="4"/>
        <v>0</v>
      </c>
    </row>
    <row r="216" spans="1:3" x14ac:dyDescent="0.35">
      <c r="A216" s="47" t="str">
        <f>IF(PFIR!C17&lt;=12,"True","False")</f>
        <v>True</v>
      </c>
      <c r="B216" s="46" t="str">
        <f>CONCATENATE("The pension fund year-end month specified in row ", ROW(PFIR!A17), " of the PFIR sheet must be less than or equal to 12.")</f>
        <v>The pension fund year-end month specified in row 17 of the PFIR sheet must be less than or equal to 12.</v>
      </c>
      <c r="C216" s="46" t="str">
        <f t="shared" si="4"/>
        <v>0</v>
      </c>
    </row>
    <row r="217" spans="1:3" x14ac:dyDescent="0.35">
      <c r="A217" s="47" t="str">
        <f>IF(PFIR!C18&lt;=12,"True","False")</f>
        <v>True</v>
      </c>
      <c r="B217" s="46" t="str">
        <f>CONCATENATE("The pension fund year-end month specified in row ", ROW(PFIR!A18), " of the PFIR sheet must be less than or equal to 12.")</f>
        <v>The pension fund year-end month specified in row 18 of the PFIR sheet must be less than or equal to 12.</v>
      </c>
      <c r="C217" s="46" t="str">
        <f t="shared" si="4"/>
        <v>0</v>
      </c>
    </row>
    <row r="218" spans="1:3" x14ac:dyDescent="0.35">
      <c r="A218" s="47" t="str">
        <f>IF(PFIR!C19&lt;=12,"True","False")</f>
        <v>True</v>
      </c>
      <c r="B218" s="46" t="str">
        <f>CONCATENATE("The pension fund year-end month specified in row ", ROW(PFIR!A19), " of the PFIR sheet must be less than or equal to 12.")</f>
        <v>The pension fund year-end month specified in row 19 of the PFIR sheet must be less than or equal to 12.</v>
      </c>
      <c r="C218" s="46" t="str">
        <f t="shared" si="4"/>
        <v>0</v>
      </c>
    </row>
    <row r="219" spans="1:3" x14ac:dyDescent="0.35">
      <c r="A219" s="47" t="str">
        <f>IF(PFIR!C20&lt;=12,"True","False")</f>
        <v>True</v>
      </c>
      <c r="B219" s="46" t="str">
        <f>CONCATENATE("The pension fund year-end month specified in row ", ROW(PFIR!A20), " of the PFIR sheet must be less than or equal to 12.")</f>
        <v>The pension fund year-end month specified in row 20 of the PFIR sheet must be less than or equal to 12.</v>
      </c>
      <c r="C219" s="46" t="str">
        <f t="shared" si="4"/>
        <v>0</v>
      </c>
    </row>
    <row r="220" spans="1:3" x14ac:dyDescent="0.35">
      <c r="A220" s="47" t="str">
        <f>IF(PFIR!C21&lt;=12,"True","False")</f>
        <v>True</v>
      </c>
      <c r="B220" s="46" t="str">
        <f>CONCATENATE("The pension fund year-end month specified in row ", ROW(PFIR!A21), " of the PFIR sheet must be less than or equal to 12.")</f>
        <v>The pension fund year-end month specified in row 21 of the PFIR sheet must be less than or equal to 12.</v>
      </c>
      <c r="C220" s="46" t="str">
        <f t="shared" si="4"/>
        <v>0</v>
      </c>
    </row>
    <row r="221" spans="1:3" x14ac:dyDescent="0.35">
      <c r="A221" s="47" t="str">
        <f>IF(PFIR!C22&lt;=12,"True","False")</f>
        <v>True</v>
      </c>
      <c r="B221" s="46" t="str">
        <f>CONCATENATE("The pension fund year-end month specified in row ", ROW(PFIR!A22), " of the PFIR sheet must be less than or equal to 12.")</f>
        <v>The pension fund year-end month specified in row 22 of the PFIR sheet must be less than or equal to 12.</v>
      </c>
      <c r="C221" s="46" t="str">
        <f t="shared" si="4"/>
        <v>0</v>
      </c>
    </row>
    <row r="222" spans="1:3" x14ac:dyDescent="0.35">
      <c r="A222" s="47" t="str">
        <f>IF(PFIR!C23&lt;=12,"True","False")</f>
        <v>True</v>
      </c>
      <c r="B222" s="46" t="str">
        <f>CONCATENATE("The pension fund year-end month specified in row ", ROW(PFIR!A23), " of the PFIR sheet must be less than or equal to 12.")</f>
        <v>The pension fund year-end month specified in row 23 of the PFIR sheet must be less than or equal to 12.</v>
      </c>
      <c r="C222" s="46" t="str">
        <f t="shared" si="4"/>
        <v>0</v>
      </c>
    </row>
    <row r="223" spans="1:3" x14ac:dyDescent="0.35">
      <c r="A223" s="47" t="str">
        <f>IF(PFIR!C24&lt;=12,"True","False")</f>
        <v>True</v>
      </c>
      <c r="B223" s="46" t="str">
        <f>CONCATENATE("The pension fund year-end month specified in row ", ROW(PFIR!A24), " of the PFIR sheet must be less than or equal to 12.")</f>
        <v>The pension fund year-end month specified in row 24 of the PFIR sheet must be less than or equal to 12.</v>
      </c>
      <c r="C223" s="46" t="str">
        <f t="shared" si="4"/>
        <v>0</v>
      </c>
    </row>
    <row r="224" spans="1:3" x14ac:dyDescent="0.35">
      <c r="A224" s="47" t="str">
        <f>IF(PFIR!C25&lt;=12,"True","False")</f>
        <v>True</v>
      </c>
      <c r="B224" s="46" t="str">
        <f>CONCATENATE("The pension fund year-end month specified in row ", ROW(PFIR!A25), " of the PFIR sheet must be less than or equal to 12.")</f>
        <v>The pension fund year-end month specified in row 25 of the PFIR sheet must be less than or equal to 12.</v>
      </c>
      <c r="C224" s="46" t="str">
        <f t="shared" ref="C224:C287" si="5">IF(A224 = "TRUE", "0","1")</f>
        <v>0</v>
      </c>
    </row>
    <row r="225" spans="1:3" x14ac:dyDescent="0.35">
      <c r="A225" s="47" t="str">
        <f>IF(PFIR!C26&lt;=12,"True","False")</f>
        <v>True</v>
      </c>
      <c r="B225" s="46" t="str">
        <f>CONCATENATE("The pension fund year-end month specified in row ", ROW(PFIR!A26), " of the PFIR sheet must be less than or equal to 12.")</f>
        <v>The pension fund year-end month specified in row 26 of the PFIR sheet must be less than or equal to 12.</v>
      </c>
      <c r="C225" s="46" t="str">
        <f t="shared" si="5"/>
        <v>0</v>
      </c>
    </row>
    <row r="226" spans="1:3" x14ac:dyDescent="0.35">
      <c r="A226" s="47" t="str">
        <f>IF(PFIR!C27&lt;=12,"True","False")</f>
        <v>True</v>
      </c>
      <c r="B226" s="46" t="str">
        <f>CONCATENATE("The pension fund year-end month specified in row ", ROW(PFIR!A27), " of the PFIR sheet must be less than or equal to 12.")</f>
        <v>The pension fund year-end month specified in row 27 of the PFIR sheet must be less than or equal to 12.</v>
      </c>
      <c r="C226" s="46" t="str">
        <f t="shared" si="5"/>
        <v>0</v>
      </c>
    </row>
    <row r="227" spans="1:3" x14ac:dyDescent="0.35">
      <c r="A227" s="47" t="str">
        <f>IF(PFIR!C28&lt;=12,"True","False")</f>
        <v>True</v>
      </c>
      <c r="B227" s="46" t="str">
        <f>CONCATENATE("The pension fund year-end month specified in row ", ROW(PFIR!A28), " of the PFIR sheet must be less than or equal to 12.")</f>
        <v>The pension fund year-end month specified in row 28 of the PFIR sheet must be less than or equal to 12.</v>
      </c>
      <c r="C227" s="46" t="str">
        <f t="shared" si="5"/>
        <v>0</v>
      </c>
    </row>
    <row r="228" spans="1:3" x14ac:dyDescent="0.35">
      <c r="A228" s="47" t="str">
        <f>IF(PFIR!C29&lt;=12,"True","False")</f>
        <v>True</v>
      </c>
      <c r="B228" s="46" t="str">
        <f>CONCATENATE("The pension fund year-end month specified in row ", ROW(PFIR!A29), " of the PFIR sheet must be less than or equal to 12.")</f>
        <v>The pension fund year-end month specified in row 29 of the PFIR sheet must be less than or equal to 12.</v>
      </c>
      <c r="C228" s="46" t="str">
        <f t="shared" si="5"/>
        <v>0</v>
      </c>
    </row>
    <row r="229" spans="1:3" x14ac:dyDescent="0.35">
      <c r="A229" s="47" t="str">
        <f>IF(PFIR!C30&lt;=12,"True","False")</f>
        <v>True</v>
      </c>
      <c r="B229" s="46" t="str">
        <f>CONCATENATE("The pension fund year-end month specified in row ", ROW(PFIR!A30), " of the PFIR sheet must be less than or equal to 12.")</f>
        <v>The pension fund year-end month specified in row 30 of the PFIR sheet must be less than or equal to 12.</v>
      </c>
      <c r="C229" s="46" t="str">
        <f t="shared" si="5"/>
        <v>0</v>
      </c>
    </row>
    <row r="230" spans="1:3" x14ac:dyDescent="0.35">
      <c r="A230" s="47" t="str">
        <f>IF(PFIR!C31&lt;=12,"True","False")</f>
        <v>True</v>
      </c>
      <c r="B230" s="46" t="str">
        <f>CONCATENATE("The pension fund year-end month specified in row ", ROW(PFIR!A31), " of the PFIR sheet must be less than or equal to 12.")</f>
        <v>The pension fund year-end month specified in row 31 of the PFIR sheet must be less than or equal to 12.</v>
      </c>
      <c r="C230" s="46" t="str">
        <f t="shared" si="5"/>
        <v>0</v>
      </c>
    </row>
    <row r="231" spans="1:3" x14ac:dyDescent="0.35">
      <c r="A231" s="47" t="str">
        <f>IF(PFIR!C32&lt;=12,"True","False")</f>
        <v>True</v>
      </c>
      <c r="B231" s="46" t="str">
        <f>CONCATENATE("The pension fund year-end month specified in row ", ROW(PFIR!A32), " of the PFIR sheet must be less than or equal to 12.")</f>
        <v>The pension fund year-end month specified in row 32 of the PFIR sheet must be less than or equal to 12.</v>
      </c>
      <c r="C231" s="46" t="str">
        <f t="shared" si="5"/>
        <v>0</v>
      </c>
    </row>
    <row r="232" spans="1:3" x14ac:dyDescent="0.35">
      <c r="A232" s="47" t="str">
        <f>IF(PFIR!C33&lt;=12,"True","False")</f>
        <v>True</v>
      </c>
      <c r="B232" s="46" t="str">
        <f>CONCATENATE("The pension fund year-end month specified in row ", ROW(PFIR!A33), " of the PFIR sheet must be less than or equal to 12.")</f>
        <v>The pension fund year-end month specified in row 33 of the PFIR sheet must be less than or equal to 12.</v>
      </c>
      <c r="C232" s="46" t="str">
        <f t="shared" si="5"/>
        <v>0</v>
      </c>
    </row>
    <row r="233" spans="1:3" x14ac:dyDescent="0.35">
      <c r="A233" s="47" t="str">
        <f>IF(PFIR!C34&lt;=12,"True","False")</f>
        <v>True</v>
      </c>
      <c r="B233" s="46" t="str">
        <f>CONCATENATE("The pension fund year-end month specified in row ", ROW(PFIR!A34), " of the PFIR sheet must be less than or equal to 12.")</f>
        <v>The pension fund year-end month specified in row 34 of the PFIR sheet must be less than or equal to 12.</v>
      </c>
      <c r="C233" s="46" t="str">
        <f t="shared" si="5"/>
        <v>0</v>
      </c>
    </row>
    <row r="234" spans="1:3" x14ac:dyDescent="0.35">
      <c r="A234" s="47" t="str">
        <f>IF(PFIR!C35&lt;=12,"True","False")</f>
        <v>True</v>
      </c>
      <c r="B234" s="46" t="str">
        <f>CONCATENATE("The pension fund year-end month specified in row ", ROW(PFIR!A35), " of the PFIR sheet must be less than or equal to 12.")</f>
        <v>The pension fund year-end month specified in row 35 of the PFIR sheet must be less than or equal to 12.</v>
      </c>
      <c r="C234" s="46" t="str">
        <f t="shared" si="5"/>
        <v>0</v>
      </c>
    </row>
    <row r="235" spans="1:3" x14ac:dyDescent="0.35">
      <c r="A235" s="47" t="str">
        <f>IF(PFIR!C36&lt;=12,"True","False")</f>
        <v>True</v>
      </c>
      <c r="B235" s="46" t="str">
        <f>CONCATENATE("The pension fund year-end month specified in row ", ROW(PFIR!A36), " of the PFIR sheet must be less than or equal to 12.")</f>
        <v>The pension fund year-end month specified in row 36 of the PFIR sheet must be less than or equal to 12.</v>
      </c>
      <c r="C235" s="46" t="str">
        <f t="shared" si="5"/>
        <v>0</v>
      </c>
    </row>
    <row r="236" spans="1:3" x14ac:dyDescent="0.35">
      <c r="A236" s="47" t="str">
        <f>IF(PFIR!C37&lt;=12,"True","False")</f>
        <v>True</v>
      </c>
      <c r="B236" s="46" t="str">
        <f>CONCATENATE("The pension fund year-end month specified in row ", ROW(PFIR!A37), " of the PFIR sheet must be less than or equal to 12.")</f>
        <v>The pension fund year-end month specified in row 37 of the PFIR sheet must be less than or equal to 12.</v>
      </c>
      <c r="C236" s="46" t="str">
        <f t="shared" si="5"/>
        <v>0</v>
      </c>
    </row>
    <row r="237" spans="1:3" x14ac:dyDescent="0.35">
      <c r="A237" s="47" t="str">
        <f>IF(PFIR!C38&lt;=12,"True","False")</f>
        <v>True</v>
      </c>
      <c r="B237" s="46" t="str">
        <f>CONCATENATE("The pension fund year-end month specified in row ", ROW(PFIR!A38), " of the PFIR sheet must be less than or equal to 12.")</f>
        <v>The pension fund year-end month specified in row 38 of the PFIR sheet must be less than or equal to 12.</v>
      </c>
      <c r="C237" s="46" t="str">
        <f t="shared" si="5"/>
        <v>0</v>
      </c>
    </row>
    <row r="238" spans="1:3" x14ac:dyDescent="0.35">
      <c r="A238" s="47" t="str">
        <f>IF(PFIR!C39&lt;=12,"True","False")</f>
        <v>True</v>
      </c>
      <c r="B238" s="46" t="str">
        <f>CONCATENATE("The pension fund year-end month specified in row ", ROW(PFIR!A39), " of the PFIR sheet must be less than or equal to 12.")</f>
        <v>The pension fund year-end month specified in row 39 of the PFIR sheet must be less than or equal to 12.</v>
      </c>
      <c r="C238" s="46" t="str">
        <f t="shared" si="5"/>
        <v>0</v>
      </c>
    </row>
    <row r="239" spans="1:3" x14ac:dyDescent="0.35">
      <c r="A239" s="47" t="str">
        <f>IF(PFIR!C40&lt;=12,"True","False")</f>
        <v>True</v>
      </c>
      <c r="B239" s="46" t="str">
        <f>CONCATENATE("The pension fund year-end month specified in row ", ROW(PFIR!A40), " of the PFIR sheet must be less than or equal to 12.")</f>
        <v>The pension fund year-end month specified in row 40 of the PFIR sheet must be less than or equal to 12.</v>
      </c>
      <c r="C239" s="46" t="str">
        <f t="shared" si="5"/>
        <v>0</v>
      </c>
    </row>
    <row r="240" spans="1:3" x14ac:dyDescent="0.35">
      <c r="A240" s="47" t="str">
        <f>IF(PFIR!C41&lt;=12,"True","False")</f>
        <v>True</v>
      </c>
      <c r="B240" s="46" t="str">
        <f>CONCATENATE("The pension fund year-end month specified in row ", ROW(PFIR!A41), " of the PFIR sheet must be less than or equal to 12.")</f>
        <v>The pension fund year-end month specified in row 41 of the PFIR sheet must be less than or equal to 12.</v>
      </c>
      <c r="C240" s="46" t="str">
        <f t="shared" si="5"/>
        <v>0</v>
      </c>
    </row>
    <row r="241" spans="1:3" x14ac:dyDescent="0.35">
      <c r="A241" s="47" t="str">
        <f>IF(PFIR!C42&lt;=12,"True","False")</f>
        <v>True</v>
      </c>
      <c r="B241" s="46" t="str">
        <f>CONCATENATE("The pension fund year-end month specified in row ", ROW(PFIR!A42), " of the PFIR sheet must be less than or equal to 12.")</f>
        <v>The pension fund year-end month specified in row 42 of the PFIR sheet must be less than or equal to 12.</v>
      </c>
      <c r="C241" s="46" t="str">
        <f t="shared" si="5"/>
        <v>0</v>
      </c>
    </row>
    <row r="242" spans="1:3" x14ac:dyDescent="0.35">
      <c r="A242" s="47" t="str">
        <f>IF(PFIR!C43&lt;=12,"True","False")</f>
        <v>True</v>
      </c>
      <c r="B242" s="46" t="str">
        <f>CONCATENATE("The pension fund year-end month specified in row ", ROW(PFIR!A43), " of the PFIR sheet must be less than or equal to 12.")</f>
        <v>The pension fund year-end month specified in row 43 of the PFIR sheet must be less than or equal to 12.</v>
      </c>
      <c r="C242" s="46" t="str">
        <f t="shared" si="5"/>
        <v>0</v>
      </c>
    </row>
    <row r="243" spans="1:3" x14ac:dyDescent="0.35">
      <c r="A243" s="47" t="str">
        <f>IF(PFIR!C44&lt;=12,"True","False")</f>
        <v>True</v>
      </c>
      <c r="B243" s="46" t="str">
        <f>CONCATENATE("The pension fund year-end month specified in row ", ROW(PFIR!A44), " of the PFIR sheet must be less than or equal to 12.")</f>
        <v>The pension fund year-end month specified in row 44 of the PFIR sheet must be less than or equal to 12.</v>
      </c>
      <c r="C243" s="46" t="str">
        <f t="shared" si="5"/>
        <v>0</v>
      </c>
    </row>
    <row r="244" spans="1:3" x14ac:dyDescent="0.35">
      <c r="A244" s="47" t="str">
        <f>IF(PFIR!C45&lt;=12,"True","False")</f>
        <v>True</v>
      </c>
      <c r="B244" s="46" t="str">
        <f>CONCATENATE("The pension fund year-end month specified in row ", ROW(PFIR!A45), " of the PFIR sheet must be less than or equal to 12.")</f>
        <v>The pension fund year-end month specified in row 45 of the PFIR sheet must be less than or equal to 12.</v>
      </c>
      <c r="C244" s="46" t="str">
        <f t="shared" si="5"/>
        <v>0</v>
      </c>
    </row>
    <row r="245" spans="1:3" x14ac:dyDescent="0.35">
      <c r="A245" s="47" t="str">
        <f>IF(PFIR!C46&lt;=12,"True","False")</f>
        <v>True</v>
      </c>
      <c r="B245" s="46" t="str">
        <f>CONCATENATE("The pension fund year-end month specified in row ", ROW(PFIR!A46), " of the PFIR sheet must be less than or equal to 12.")</f>
        <v>The pension fund year-end month specified in row 46 of the PFIR sheet must be less than or equal to 12.</v>
      </c>
      <c r="C245" s="46" t="str">
        <f t="shared" si="5"/>
        <v>0</v>
      </c>
    </row>
    <row r="246" spans="1:3" x14ac:dyDescent="0.35">
      <c r="A246" s="47" t="str">
        <f>IF(PFIR!C47&lt;=12,"True","False")</f>
        <v>True</v>
      </c>
      <c r="B246" s="46" t="str">
        <f>CONCATENATE("The pension fund year-end month specified in row ", ROW(PFIR!A47), " of the PFIR sheet must be less than or equal to 12.")</f>
        <v>The pension fund year-end month specified in row 47 of the PFIR sheet must be less than or equal to 12.</v>
      </c>
      <c r="C246" s="46" t="str">
        <f t="shared" si="5"/>
        <v>0</v>
      </c>
    </row>
    <row r="247" spans="1:3" x14ac:dyDescent="0.35">
      <c r="A247" s="47" t="str">
        <f>IF(PFIR!C48&lt;=12,"True","False")</f>
        <v>True</v>
      </c>
      <c r="B247" s="46" t="str">
        <f>CONCATENATE("The pension fund year-end month specified in row ", ROW(PFIR!A48), " of the PFIR sheet must be less than or equal to 12.")</f>
        <v>The pension fund year-end month specified in row 48 of the PFIR sheet must be less than or equal to 12.</v>
      </c>
      <c r="C247" s="46" t="str">
        <f t="shared" si="5"/>
        <v>0</v>
      </c>
    </row>
    <row r="248" spans="1:3" x14ac:dyDescent="0.35">
      <c r="A248" s="47" t="str">
        <f>IF(PFIR!C49&lt;=12,"True","False")</f>
        <v>True</v>
      </c>
      <c r="B248" s="46" t="str">
        <f>CONCATENATE("The pension fund year-end month specified in row ", ROW(PFIR!A49), " of the PFIR sheet must be less than or equal to 12.")</f>
        <v>The pension fund year-end month specified in row 49 of the PFIR sheet must be less than or equal to 12.</v>
      </c>
      <c r="C248" s="46" t="str">
        <f t="shared" si="5"/>
        <v>0</v>
      </c>
    </row>
    <row r="249" spans="1:3" x14ac:dyDescent="0.35">
      <c r="A249" s="47" t="str">
        <f>IF(PFIR!C50&lt;=12,"True","False")</f>
        <v>True</v>
      </c>
      <c r="B249" s="46" t="str">
        <f>CONCATENATE("The pension fund year-end month specified in row ", ROW(PFIR!A50), " of the PFIR sheet must be less than or equal to 12.")</f>
        <v>The pension fund year-end month specified in row 50 of the PFIR sheet must be less than or equal to 12.</v>
      </c>
      <c r="C249" s="46" t="str">
        <f t="shared" si="5"/>
        <v>0</v>
      </c>
    </row>
    <row r="250" spans="1:3" x14ac:dyDescent="0.35">
      <c r="A250" s="47" t="str">
        <f>IF(PFIR!C51&lt;=12,"True","False")</f>
        <v>True</v>
      </c>
      <c r="B250" s="46" t="str">
        <f>CONCATENATE("The pension fund year-end month specified in row ", ROW(PFIR!A51), " of the PFIR sheet must be less than or equal to 12.")</f>
        <v>The pension fund year-end month specified in row 51 of the PFIR sheet must be less than or equal to 12.</v>
      </c>
      <c r="C250" s="46" t="str">
        <f t="shared" si="5"/>
        <v>0</v>
      </c>
    </row>
    <row r="251" spans="1:3" x14ac:dyDescent="0.35">
      <c r="A251" s="47" t="str">
        <f>IF(PFIR!C52&lt;=12,"True","False")</f>
        <v>True</v>
      </c>
      <c r="B251" s="46" t="str">
        <f>CONCATENATE("The pension fund year-end month specified in row ", ROW(PFIR!A52), " of the PFIR sheet must be less than or equal to 12.")</f>
        <v>The pension fund year-end month specified in row 52 of the PFIR sheet must be less than or equal to 12.</v>
      </c>
      <c r="C251" s="46" t="str">
        <f t="shared" si="5"/>
        <v>0</v>
      </c>
    </row>
    <row r="252" spans="1:3" x14ac:dyDescent="0.35">
      <c r="A252" s="47" t="str">
        <f>IF(PFIR!C53&lt;=12,"True","False")</f>
        <v>True</v>
      </c>
      <c r="B252" s="46" t="str">
        <f>CONCATENATE("The pension fund year-end month specified in row ", ROW(PFIR!A53), " of the PFIR sheet must be less than or equal to 12.")</f>
        <v>The pension fund year-end month specified in row 53 of the PFIR sheet must be less than or equal to 12.</v>
      </c>
      <c r="C252" s="46" t="str">
        <f t="shared" si="5"/>
        <v>0</v>
      </c>
    </row>
    <row r="253" spans="1:3" x14ac:dyDescent="0.35">
      <c r="A253" s="47" t="str">
        <f>IF(PFIR!C54&lt;=12,"True","False")</f>
        <v>True</v>
      </c>
      <c r="B253" s="46" t="str">
        <f>CONCATENATE("The pension fund year-end month specified in row ", ROW(PFIR!A54), " of the PFIR sheet must be less than or equal to 12.")</f>
        <v>The pension fund year-end month specified in row 54 of the PFIR sheet must be less than or equal to 12.</v>
      </c>
      <c r="C253" s="46" t="str">
        <f t="shared" si="5"/>
        <v>0</v>
      </c>
    </row>
    <row r="254" spans="1:3" x14ac:dyDescent="0.35">
      <c r="A254" s="47" t="str">
        <f>IF(PFIR!C55&lt;=12,"True","False")</f>
        <v>True</v>
      </c>
      <c r="B254" s="46" t="str">
        <f>CONCATENATE("The pension fund year-end month specified in row ", ROW(PFIR!A55), " of the PFIR sheet must be less than or equal to 12.")</f>
        <v>The pension fund year-end month specified in row 55 of the PFIR sheet must be less than or equal to 12.</v>
      </c>
      <c r="C254" s="46" t="str">
        <f t="shared" si="5"/>
        <v>0</v>
      </c>
    </row>
    <row r="255" spans="1:3" x14ac:dyDescent="0.35">
      <c r="A255" s="47" t="str">
        <f>IF(PFIR!C6&gt;0,(IF(PFIR!C6=2,IF(PFIR!D6&lt;=29,"True","False"),IF(OR(PFIR!C6=1,PFIR!C6=3,PFIR!C6=5,PFIR!C6=7,PFIR!C6=8,PFIR!C6=10,PFIR!C6=12),IF(PFIR!D6&lt;=31,"True","False"),IF(OR(PFIR!C6=4,PFIR!C6=6,PFIR!C6=9,PFIR!C6=11,),IF(PFIR!D6&lt;=30,"True","False"))))),"True")</f>
        <v>True</v>
      </c>
      <c r="B255" s="46" t="str">
        <f>CONCATENATE("The pension fund year-end day specified in row ", ROW(PFIR!A6), " of the PFIR sheet must be less than or equal to the maximum possible number of days for that month.")</f>
        <v>The pension fund year-end day specified in row 6 of the PFIR sheet must be less than or equal to the maximum possible number of days for that month.</v>
      </c>
      <c r="C255" s="46" t="str">
        <f t="shared" si="5"/>
        <v>0</v>
      </c>
    </row>
    <row r="256" spans="1:3" x14ac:dyDescent="0.35">
      <c r="A256" s="47" t="str">
        <f>IF(PFIR!C7&gt;0,(IF(PFIR!C7=2,IF(PFIR!D7&lt;=29,"True","False"),IF(OR(PFIR!C7=1,PFIR!C7=3,PFIR!C7=5,PFIR!C7=7,PFIR!C7=8,PFIR!C7=10,PFIR!C7=12),IF(PFIR!D7&lt;=31,"True","False"),IF(OR(PFIR!C7=4,PFIR!C7=6,PFIR!C7=9,PFIR!C7=11,),IF(PFIR!D7&lt;=30,"True","False"))))),"True")</f>
        <v>True</v>
      </c>
      <c r="B256" s="46" t="str">
        <f>CONCATENATE("The pension fund year-end day specified in row ", ROW(PFIR!A7), " of the PFIR sheet must be less than or equal to the maximum possible number of days for that month.")</f>
        <v>The pension fund year-end day specified in row 7 of the PFIR sheet must be less than or equal to the maximum possible number of days for that month.</v>
      </c>
      <c r="C256" s="46" t="str">
        <f t="shared" si="5"/>
        <v>0</v>
      </c>
    </row>
    <row r="257" spans="1:3" x14ac:dyDescent="0.35">
      <c r="A257" s="47" t="str">
        <f>IF(PFIR!C8&gt;0,(IF(PFIR!C8=2,IF(PFIR!D8&lt;=29,"True","False"),IF(OR(PFIR!C8=1,PFIR!C8=3,PFIR!C8=5,PFIR!C8=7,PFIR!C8=8,PFIR!C8=10,PFIR!C8=12),IF(PFIR!D8&lt;=31,"True","False"),IF(OR(PFIR!C8=4,PFIR!C8=6,PFIR!C8=9,PFIR!C8=11,),IF(PFIR!D8&lt;=30,"True","False"))))),"True")</f>
        <v>True</v>
      </c>
      <c r="B257" s="46" t="str">
        <f>CONCATENATE("The pension fund year-end day specified in row ", ROW(PFIR!A8), " of the PFIR sheet must be less than or equal to the maximum possible number of days for that month.")</f>
        <v>The pension fund year-end day specified in row 8 of the PFIR sheet must be less than or equal to the maximum possible number of days for that month.</v>
      </c>
      <c r="C257" s="46" t="str">
        <f t="shared" si="5"/>
        <v>0</v>
      </c>
    </row>
    <row r="258" spans="1:3" x14ac:dyDescent="0.35">
      <c r="A258" s="47" t="str">
        <f>IF(PFIR!C9&gt;0,(IF(PFIR!C9=2,IF(PFIR!D9&lt;=29,"True","False"),IF(OR(PFIR!C9=1,PFIR!C9=3,PFIR!C9=5,PFIR!C9=7,PFIR!C9=8,PFIR!C9=10,PFIR!C9=12),IF(PFIR!D9&lt;=31,"True","False"),IF(OR(PFIR!C9=4,PFIR!C9=6,PFIR!C9=9,PFIR!C9=11,),IF(PFIR!D9&lt;=30,"True","False"))))),"True")</f>
        <v>True</v>
      </c>
      <c r="B258" s="46" t="str">
        <f>CONCATENATE("The pension fund year-end day specified in row ", ROW(PFIR!A9), " of the PFIR sheet must be less than or equal to the maximum possible number of days for that month.")</f>
        <v>The pension fund year-end day specified in row 9 of the PFIR sheet must be less than or equal to the maximum possible number of days for that month.</v>
      </c>
      <c r="C258" s="46" t="str">
        <f t="shared" si="5"/>
        <v>0</v>
      </c>
    </row>
    <row r="259" spans="1:3" x14ac:dyDescent="0.35">
      <c r="A259" s="47" t="str">
        <f>IF(PFIR!C10&gt;0,(IF(PFIR!C10=2,IF(PFIR!D10&lt;=29,"True","False"),IF(OR(PFIR!C10=1,PFIR!C10=3,PFIR!C10=5,PFIR!C10=7,PFIR!C10=8,PFIR!C10=10,PFIR!C10=12),IF(PFIR!D10&lt;=31,"True","False"),IF(OR(PFIR!C10=4,PFIR!C10=6,PFIR!C10=9,PFIR!C10=11,),IF(PFIR!D10&lt;=30,"True","False"))))),"True")</f>
        <v>True</v>
      </c>
      <c r="B259" s="46" t="str">
        <f>CONCATENATE("The pension fund year-end day specified in row ", ROW(PFIR!A10), " of the PFIR sheet must be less than or equal to the maximum possible number of days for that month.")</f>
        <v>The pension fund year-end day specified in row 10 of the PFIR sheet must be less than or equal to the maximum possible number of days for that month.</v>
      </c>
      <c r="C259" s="46" t="str">
        <f t="shared" si="5"/>
        <v>0</v>
      </c>
    </row>
    <row r="260" spans="1:3" x14ac:dyDescent="0.35">
      <c r="A260" s="47" t="str">
        <f>IF(PFIR!C11&gt;0,(IF(PFIR!C11=2,IF(PFIR!D11&lt;=29,"True","False"),IF(OR(PFIR!C11=1,PFIR!C11=3,PFIR!C11=5,PFIR!C11=7,PFIR!C11=8,PFIR!C11=10,PFIR!C11=12),IF(PFIR!D11&lt;=31,"True","False"),IF(OR(PFIR!C11=4,PFIR!C11=6,PFIR!C11=9,PFIR!C11=11,),IF(PFIR!D11&lt;=30,"True","False"))))),"True")</f>
        <v>True</v>
      </c>
      <c r="B260" s="46" t="str">
        <f>CONCATENATE("The pension fund year-end day specified in row ", ROW(PFIR!A11), " of the PFIR sheet must be less than or equal to the maximum possible number of days for that month.")</f>
        <v>The pension fund year-end day specified in row 11 of the PFIR sheet must be less than or equal to the maximum possible number of days for that month.</v>
      </c>
      <c r="C260" s="46" t="str">
        <f t="shared" si="5"/>
        <v>0</v>
      </c>
    </row>
    <row r="261" spans="1:3" x14ac:dyDescent="0.35">
      <c r="A261" s="47" t="str">
        <f>IF(PFIR!C12&gt;0,(IF(PFIR!C12=2,IF(PFIR!D12&lt;=29,"True","False"),IF(OR(PFIR!C12=1,PFIR!C12=3,PFIR!C12=5,PFIR!C12=7,PFIR!C12=8,PFIR!C12=10,PFIR!C12=12),IF(PFIR!D12&lt;=31,"True","False"),IF(OR(PFIR!C12=4,PFIR!C12=6,PFIR!C12=9,PFIR!C12=11,),IF(PFIR!D12&lt;=30,"True","False"))))),"True")</f>
        <v>True</v>
      </c>
      <c r="B261" s="46" t="str">
        <f>CONCATENATE("The pension fund year-end day specified in row ", ROW(PFIR!A12), " of the PFIR sheet must be less than or equal to the maximum possible number of days for that month.")</f>
        <v>The pension fund year-end day specified in row 12 of the PFIR sheet must be less than or equal to the maximum possible number of days for that month.</v>
      </c>
      <c r="C261" s="46" t="str">
        <f t="shared" si="5"/>
        <v>0</v>
      </c>
    </row>
    <row r="262" spans="1:3" x14ac:dyDescent="0.35">
      <c r="A262" s="47" t="str">
        <f>IF(PFIR!C13&gt;0,(IF(PFIR!C13=2,IF(PFIR!D13&lt;=29,"True","False"),IF(OR(PFIR!C13=1,PFIR!C13=3,PFIR!C13=5,PFIR!C13=7,PFIR!C13=8,PFIR!C13=10,PFIR!C13=12),IF(PFIR!D13&lt;=31,"True","False"),IF(OR(PFIR!C13=4,PFIR!C13=6,PFIR!C13=9,PFIR!C13=11,),IF(PFIR!D13&lt;=30,"True","False"))))),"True")</f>
        <v>True</v>
      </c>
      <c r="B262" s="46" t="str">
        <f>CONCATENATE("The pension fund year-end day specified in row ", ROW(PFIR!A13), " of the PFIR sheet must be less than or equal to the maximum possible number of days for that month.")</f>
        <v>The pension fund year-end day specified in row 13 of the PFIR sheet must be less than or equal to the maximum possible number of days for that month.</v>
      </c>
      <c r="C262" s="46" t="str">
        <f t="shared" si="5"/>
        <v>0</v>
      </c>
    </row>
    <row r="263" spans="1:3" x14ac:dyDescent="0.35">
      <c r="A263" s="47" t="str">
        <f>IF(PFIR!C14&gt;0,(IF(PFIR!C14=2,IF(PFIR!D14&lt;=29,"True","False"),IF(OR(PFIR!C14=1,PFIR!C14=3,PFIR!C14=5,PFIR!C14=7,PFIR!C14=8,PFIR!C14=10,PFIR!C14=12),IF(PFIR!D14&lt;=31,"True","False"),IF(OR(PFIR!C14=4,PFIR!C14=6,PFIR!C14=9,PFIR!C14=11,),IF(PFIR!D14&lt;=30,"True","False"))))),"True")</f>
        <v>True</v>
      </c>
      <c r="B263" s="46" t="str">
        <f>CONCATENATE("The pension fund year-end day specified in row ", ROW(PFIR!A14), " of the PFIR sheet must be less than or equal to the maximum possible number of days for that month.")</f>
        <v>The pension fund year-end day specified in row 14 of the PFIR sheet must be less than or equal to the maximum possible number of days for that month.</v>
      </c>
      <c r="C263" s="46" t="str">
        <f t="shared" si="5"/>
        <v>0</v>
      </c>
    </row>
    <row r="264" spans="1:3" x14ac:dyDescent="0.35">
      <c r="A264" s="47" t="str">
        <f>IF(PFIR!C15&gt;0,(IF(PFIR!C15=2,IF(PFIR!D15&lt;=29,"True","False"),IF(OR(PFIR!C15=1,PFIR!C15=3,PFIR!C15=5,PFIR!C15=7,PFIR!C15=8,PFIR!C15=10,PFIR!C15=12),IF(PFIR!D15&lt;=31,"True","False"),IF(OR(PFIR!C15=4,PFIR!C15=6,PFIR!C15=9,PFIR!C15=11,),IF(PFIR!D15&lt;=30,"True","False"))))),"True")</f>
        <v>True</v>
      </c>
      <c r="B264" s="46" t="str">
        <f>CONCATENATE("The pension fund year-end day specified in row ", ROW(PFIR!A15), " of the PFIR sheet must be less than or equal to the maximum possible number of days for that month.")</f>
        <v>The pension fund year-end day specified in row 15 of the PFIR sheet must be less than or equal to the maximum possible number of days for that month.</v>
      </c>
      <c r="C264" s="46" t="str">
        <f t="shared" si="5"/>
        <v>0</v>
      </c>
    </row>
    <row r="265" spans="1:3" x14ac:dyDescent="0.35">
      <c r="A265" s="47" t="str">
        <f>IF(PFIR!C16&gt;0,(IF(PFIR!C16=2,IF(PFIR!D16&lt;=29,"True","False"),IF(OR(PFIR!C16=1,PFIR!C16=3,PFIR!C16=5,PFIR!C16=7,PFIR!C16=8,PFIR!C16=10,PFIR!C16=12),IF(PFIR!D16&lt;=31,"True","False"),IF(OR(PFIR!C16=4,PFIR!C16=6,PFIR!C16=9,PFIR!C16=11,),IF(PFIR!D16&lt;=30,"True","False"))))),"True")</f>
        <v>True</v>
      </c>
      <c r="B265" s="46" t="str">
        <f>CONCATENATE("The pension fund year-end day specified in row ", ROW(PFIR!A16), " of the PFIR sheet must be less than or equal to the maximum possible number of days for that month.")</f>
        <v>The pension fund year-end day specified in row 16 of the PFIR sheet must be less than or equal to the maximum possible number of days for that month.</v>
      </c>
      <c r="C265" s="46" t="str">
        <f t="shared" si="5"/>
        <v>0</v>
      </c>
    </row>
    <row r="266" spans="1:3" x14ac:dyDescent="0.35">
      <c r="A266" s="47" t="str">
        <f>IF(PFIR!C17&gt;0,(IF(PFIR!C17=2,IF(PFIR!D17&lt;=29,"True","False"),IF(OR(PFIR!C17=1,PFIR!C17=3,PFIR!C17=5,PFIR!C17=7,PFIR!C17=8,PFIR!C17=10,PFIR!C17=12),IF(PFIR!D17&lt;=31,"True","False"),IF(OR(PFIR!C17=4,PFIR!C17=6,PFIR!C17=9,PFIR!C17=11,),IF(PFIR!D17&lt;=30,"True","False"))))),"True")</f>
        <v>True</v>
      </c>
      <c r="B266" s="46" t="str">
        <f>CONCATENATE("The pension fund year-end day specified in row ", ROW(PFIR!A17), " of the PFIR sheet must be less than or equal to the maximum possible number of days for that month.")</f>
        <v>The pension fund year-end day specified in row 17 of the PFIR sheet must be less than or equal to the maximum possible number of days for that month.</v>
      </c>
      <c r="C266" s="46" t="str">
        <f t="shared" si="5"/>
        <v>0</v>
      </c>
    </row>
    <row r="267" spans="1:3" x14ac:dyDescent="0.35">
      <c r="A267" s="47" t="str">
        <f>IF(PFIR!C18&gt;0,(IF(PFIR!C18=2,IF(PFIR!D18&lt;=29,"True","False"),IF(OR(PFIR!C18=1,PFIR!C18=3,PFIR!C18=5,PFIR!C18=7,PFIR!C18=8,PFIR!C18=10,PFIR!C18=12),IF(PFIR!D18&lt;=31,"True","False"),IF(OR(PFIR!C18=4,PFIR!C18=6,PFIR!C18=9,PFIR!C18=11,),IF(PFIR!D18&lt;=30,"True","False"))))),"True")</f>
        <v>True</v>
      </c>
      <c r="B267" s="46" t="str">
        <f>CONCATENATE("The pension fund year-end day specified in row ", ROW(PFIR!A18), " of the PFIR sheet must be less than or equal to the maximum possible number of days for that month.")</f>
        <v>The pension fund year-end day specified in row 18 of the PFIR sheet must be less than or equal to the maximum possible number of days for that month.</v>
      </c>
      <c r="C267" s="46" t="str">
        <f t="shared" si="5"/>
        <v>0</v>
      </c>
    </row>
    <row r="268" spans="1:3" x14ac:dyDescent="0.35">
      <c r="A268" s="47" t="str">
        <f>IF(PFIR!C19&gt;0,(IF(PFIR!C19=2,IF(PFIR!D19&lt;=29,"True","False"),IF(OR(PFIR!C19=1,PFIR!C19=3,PFIR!C19=5,PFIR!C19=7,PFIR!C19=8,PFIR!C19=10,PFIR!C19=12),IF(PFIR!D19&lt;=31,"True","False"),IF(OR(PFIR!C19=4,PFIR!C19=6,PFIR!C19=9,PFIR!C19=11,),IF(PFIR!D19&lt;=30,"True","False"))))),"True")</f>
        <v>True</v>
      </c>
      <c r="B268" s="46" t="str">
        <f>CONCATENATE("The pension fund year-end day specified in row ", ROW(PFIR!A19), " of the PFIR sheet must be less than or equal to the maximum possible number of days for that month.")</f>
        <v>The pension fund year-end day specified in row 19 of the PFIR sheet must be less than or equal to the maximum possible number of days for that month.</v>
      </c>
      <c r="C268" s="46" t="str">
        <f t="shared" si="5"/>
        <v>0</v>
      </c>
    </row>
    <row r="269" spans="1:3" x14ac:dyDescent="0.35">
      <c r="A269" s="47" t="str">
        <f>IF(PFIR!C20&gt;0,(IF(PFIR!C20=2,IF(PFIR!D20&lt;=29,"True","False"),IF(OR(PFIR!C20=1,PFIR!C20=3,PFIR!C20=5,PFIR!C20=7,PFIR!C20=8,PFIR!C20=10,PFIR!C20=12),IF(PFIR!D20&lt;=31,"True","False"),IF(OR(PFIR!C20=4,PFIR!C20=6,PFIR!C20=9,PFIR!C20=11,),IF(PFIR!D20&lt;=30,"True","False"))))),"True")</f>
        <v>True</v>
      </c>
      <c r="B269" s="46" t="str">
        <f>CONCATENATE("The pension fund year-end day specified in row ", ROW(PFIR!A20), " of the PFIR sheet must be less than or equal to the maximum possible number of days for that month.")</f>
        <v>The pension fund year-end day specified in row 20 of the PFIR sheet must be less than or equal to the maximum possible number of days for that month.</v>
      </c>
      <c r="C269" s="46" t="str">
        <f t="shared" si="5"/>
        <v>0</v>
      </c>
    </row>
    <row r="270" spans="1:3" x14ac:dyDescent="0.35">
      <c r="A270" s="47" t="str">
        <f>IF(PFIR!C21&gt;0,(IF(PFIR!C21=2,IF(PFIR!D21&lt;=29,"True","False"),IF(OR(PFIR!C21=1,PFIR!C21=3,PFIR!C21=5,PFIR!C21=7,PFIR!C21=8,PFIR!C21=10,PFIR!C21=12),IF(PFIR!D21&lt;=31,"True","False"),IF(OR(PFIR!C21=4,PFIR!C21=6,PFIR!C21=9,PFIR!C21=11,),IF(PFIR!D21&lt;=30,"True","False"))))),"True")</f>
        <v>True</v>
      </c>
      <c r="B270" s="46" t="str">
        <f>CONCATENATE("The pension fund year-end day specified in row ", ROW(PFIR!A21), " of the PFIR sheet must be less than or equal to the maximum possible number of days for that month.")</f>
        <v>The pension fund year-end day specified in row 21 of the PFIR sheet must be less than or equal to the maximum possible number of days for that month.</v>
      </c>
      <c r="C270" s="46" t="str">
        <f t="shared" si="5"/>
        <v>0</v>
      </c>
    </row>
    <row r="271" spans="1:3" x14ac:dyDescent="0.35">
      <c r="A271" s="47" t="str">
        <f>IF(PFIR!C22&gt;0,(IF(PFIR!C22=2,IF(PFIR!D22&lt;=29,"True","False"),IF(OR(PFIR!C22=1,PFIR!C22=3,PFIR!C22=5,PFIR!C22=7,PFIR!C22=8,PFIR!C22=10,PFIR!C22=12),IF(PFIR!D22&lt;=31,"True","False"),IF(OR(PFIR!C22=4,PFIR!C22=6,PFIR!C22=9,PFIR!C22=11,),IF(PFIR!D22&lt;=30,"True","False"))))),"True")</f>
        <v>True</v>
      </c>
      <c r="B271" s="46" t="str">
        <f>CONCATENATE("The pension fund year-end day specified in row ", ROW(PFIR!A22), " of the PFIR sheet must be less than or equal to the maximum possible number of days for that month.")</f>
        <v>The pension fund year-end day specified in row 22 of the PFIR sheet must be less than or equal to the maximum possible number of days for that month.</v>
      </c>
      <c r="C271" s="46" t="str">
        <f t="shared" si="5"/>
        <v>0</v>
      </c>
    </row>
    <row r="272" spans="1:3" x14ac:dyDescent="0.35">
      <c r="A272" s="47" t="str">
        <f>IF(PFIR!C23&gt;0,(IF(PFIR!C23=2,IF(PFIR!D23&lt;=29,"True","False"),IF(OR(PFIR!C23=1,PFIR!C23=3,PFIR!C23=5,PFIR!C23=7,PFIR!C23=8,PFIR!C23=10,PFIR!C23=12),IF(PFIR!D23&lt;=31,"True","False"),IF(OR(PFIR!C23=4,PFIR!C23=6,PFIR!C23=9,PFIR!C23=11,),IF(PFIR!D23&lt;=30,"True","False"))))),"True")</f>
        <v>True</v>
      </c>
      <c r="B272" s="46" t="str">
        <f>CONCATENATE("The pension fund year-end day specified in row ", ROW(PFIR!A23), " of the PFIR sheet must be less than or equal to the maximum possible number of days for that month.")</f>
        <v>The pension fund year-end day specified in row 23 of the PFIR sheet must be less than or equal to the maximum possible number of days for that month.</v>
      </c>
      <c r="C272" s="46" t="str">
        <f t="shared" si="5"/>
        <v>0</v>
      </c>
    </row>
    <row r="273" spans="1:3" x14ac:dyDescent="0.35">
      <c r="A273" s="47" t="str">
        <f>IF(PFIR!C24&gt;0,(IF(PFIR!C24=2,IF(PFIR!D24&lt;=29,"True","False"),IF(OR(PFIR!C24=1,PFIR!C24=3,PFIR!C24=5,PFIR!C24=7,PFIR!C24=8,PFIR!C24=10,PFIR!C24=12),IF(PFIR!D24&lt;=31,"True","False"),IF(OR(PFIR!C24=4,PFIR!C24=6,PFIR!C24=9,PFIR!C24=11,),IF(PFIR!D24&lt;=30,"True","False"))))),"True")</f>
        <v>True</v>
      </c>
      <c r="B273" s="46" t="str">
        <f>CONCATENATE("The pension fund year-end day specified in row ", ROW(PFIR!A24), " of the PFIR sheet must be less than or equal to the maximum possible number of days for that month.")</f>
        <v>The pension fund year-end day specified in row 24 of the PFIR sheet must be less than or equal to the maximum possible number of days for that month.</v>
      </c>
      <c r="C273" s="46" t="str">
        <f t="shared" si="5"/>
        <v>0</v>
      </c>
    </row>
    <row r="274" spans="1:3" x14ac:dyDescent="0.35">
      <c r="A274" s="47" t="str">
        <f>IF(PFIR!C25&gt;0,(IF(PFIR!C25=2,IF(PFIR!D25&lt;=29,"True","False"),IF(OR(PFIR!C25=1,PFIR!C25=3,PFIR!C25=5,PFIR!C25=7,PFIR!C25=8,PFIR!C25=10,PFIR!C25=12),IF(PFIR!D25&lt;=31,"True","False"),IF(OR(PFIR!C25=4,PFIR!C25=6,PFIR!C25=9,PFIR!C25=11,),IF(PFIR!D25&lt;=30,"True","False"))))),"True")</f>
        <v>True</v>
      </c>
      <c r="B274" s="46" t="str">
        <f>CONCATENATE("The pension fund year-end day specified in row ", ROW(PFIR!A25), " of the PFIR sheet must be less than or equal to the maximum possible number of days for that month.")</f>
        <v>The pension fund year-end day specified in row 25 of the PFIR sheet must be less than or equal to the maximum possible number of days for that month.</v>
      </c>
      <c r="C274" s="46" t="str">
        <f t="shared" si="5"/>
        <v>0</v>
      </c>
    </row>
    <row r="275" spans="1:3" x14ac:dyDescent="0.35">
      <c r="A275" s="47" t="str">
        <f>IF(PFIR!C26&gt;0,(IF(PFIR!C26=2,IF(PFIR!D26&lt;=29,"True","False"),IF(OR(PFIR!C26=1,PFIR!C26=3,PFIR!C26=5,PFIR!C26=7,PFIR!C26=8,PFIR!C26=10,PFIR!C26=12),IF(PFIR!D26&lt;=31,"True","False"),IF(OR(PFIR!C26=4,PFIR!C26=6,PFIR!C26=9,PFIR!C26=11,),IF(PFIR!D26&lt;=30,"True","False"))))),"True")</f>
        <v>True</v>
      </c>
      <c r="B275" s="46" t="str">
        <f>CONCATENATE("The pension fund year-end day specified in row ", ROW(PFIR!A26), " of the PFIR sheet must be less than or equal to the maximum possible number of days for that month.")</f>
        <v>The pension fund year-end day specified in row 26 of the PFIR sheet must be less than or equal to the maximum possible number of days for that month.</v>
      </c>
      <c r="C275" s="46" t="str">
        <f t="shared" si="5"/>
        <v>0</v>
      </c>
    </row>
    <row r="276" spans="1:3" x14ac:dyDescent="0.35">
      <c r="A276" s="47" t="str">
        <f>IF(PFIR!C27&gt;0,(IF(PFIR!C27=2,IF(PFIR!D27&lt;=29,"True","False"),IF(OR(PFIR!C27=1,PFIR!C27=3,PFIR!C27=5,PFIR!C27=7,PFIR!C27=8,PFIR!C27=10,PFIR!C27=12),IF(PFIR!D27&lt;=31,"True","False"),IF(OR(PFIR!C27=4,PFIR!C27=6,PFIR!C27=9,PFIR!C27=11,),IF(PFIR!D27&lt;=30,"True","False"))))),"True")</f>
        <v>True</v>
      </c>
      <c r="B276" s="46" t="str">
        <f>CONCATENATE("The pension fund year-end day specified in row ", ROW(PFIR!A27), " of the PFIR sheet must be less than or equal to the maximum possible number of days for that month.")</f>
        <v>The pension fund year-end day specified in row 27 of the PFIR sheet must be less than or equal to the maximum possible number of days for that month.</v>
      </c>
      <c r="C276" s="46" t="str">
        <f t="shared" si="5"/>
        <v>0</v>
      </c>
    </row>
    <row r="277" spans="1:3" x14ac:dyDescent="0.35">
      <c r="A277" s="47" t="str">
        <f>IF(PFIR!C28&gt;0,(IF(PFIR!C28=2,IF(PFIR!D28&lt;=29,"True","False"),IF(OR(PFIR!C28=1,PFIR!C28=3,PFIR!C28=5,PFIR!C28=7,PFIR!C28=8,PFIR!C28=10,PFIR!C28=12),IF(PFIR!D28&lt;=31,"True","False"),IF(OR(PFIR!C28=4,PFIR!C28=6,PFIR!C28=9,PFIR!C28=11,),IF(PFIR!D28&lt;=30,"True","False"))))),"True")</f>
        <v>True</v>
      </c>
      <c r="B277" s="46" t="str">
        <f>CONCATENATE("The pension fund year-end day specified in row ", ROW(PFIR!A28), " of the PFIR sheet must be less than or equal to the maximum possible number of days for that month.")</f>
        <v>The pension fund year-end day specified in row 28 of the PFIR sheet must be less than or equal to the maximum possible number of days for that month.</v>
      </c>
      <c r="C277" s="46" t="str">
        <f t="shared" si="5"/>
        <v>0</v>
      </c>
    </row>
    <row r="278" spans="1:3" x14ac:dyDescent="0.35">
      <c r="A278" s="47" t="str">
        <f>IF(PFIR!C29&gt;0,(IF(PFIR!C29=2,IF(PFIR!D29&lt;=29,"True","False"),IF(OR(PFIR!C29=1,PFIR!C29=3,PFIR!C29=5,PFIR!C29=7,PFIR!C29=8,PFIR!C29=10,PFIR!C29=12),IF(PFIR!D29&lt;=31,"True","False"),IF(OR(PFIR!C29=4,PFIR!C29=6,PFIR!C29=9,PFIR!C29=11,),IF(PFIR!D29&lt;=30,"True","False"))))),"True")</f>
        <v>True</v>
      </c>
      <c r="B278" s="46" t="str">
        <f>CONCATENATE("The pension fund year-end day specified in row ", ROW(PFIR!A29), " of the PFIR sheet must be less than or equal to the maximum possible number of days for that month.")</f>
        <v>The pension fund year-end day specified in row 29 of the PFIR sheet must be less than or equal to the maximum possible number of days for that month.</v>
      </c>
      <c r="C278" s="46" t="str">
        <f t="shared" si="5"/>
        <v>0</v>
      </c>
    </row>
    <row r="279" spans="1:3" x14ac:dyDescent="0.35">
      <c r="A279" s="47" t="str">
        <f>IF(PFIR!C30&gt;0,(IF(PFIR!C30=2,IF(PFIR!D30&lt;=29,"True","False"),IF(OR(PFIR!C30=1,PFIR!C30=3,PFIR!C30=5,PFIR!C30=7,PFIR!C30=8,PFIR!C30=10,PFIR!C30=12),IF(PFIR!D30&lt;=31,"True","False"),IF(OR(PFIR!C30=4,PFIR!C30=6,PFIR!C30=9,PFIR!C30=11,),IF(PFIR!D30&lt;=30,"True","False"))))),"True")</f>
        <v>True</v>
      </c>
      <c r="B279" s="46" t="str">
        <f>CONCATENATE("The pension fund year-end day specified in row ", ROW(PFIR!A30), " of the PFIR sheet must be less than or equal to the maximum possible number of days for that month.")</f>
        <v>The pension fund year-end day specified in row 30 of the PFIR sheet must be less than or equal to the maximum possible number of days for that month.</v>
      </c>
      <c r="C279" s="46" t="str">
        <f t="shared" si="5"/>
        <v>0</v>
      </c>
    </row>
    <row r="280" spans="1:3" x14ac:dyDescent="0.35">
      <c r="A280" s="47" t="str">
        <f>IF(PFIR!C31&gt;0,(IF(PFIR!C31=2,IF(PFIR!D31&lt;=29,"True","False"),IF(OR(PFIR!C31=1,PFIR!C31=3,PFIR!C31=5,PFIR!C31=7,PFIR!C31=8,PFIR!C31=10,PFIR!C31=12),IF(PFIR!D31&lt;=31,"True","False"),IF(OR(PFIR!C31=4,PFIR!C31=6,PFIR!C31=9,PFIR!C31=11,),IF(PFIR!D31&lt;=30,"True","False"))))),"True")</f>
        <v>True</v>
      </c>
      <c r="B280" s="46" t="str">
        <f>CONCATENATE("The pension fund year-end day specified in row ", ROW(PFIR!A31), " of the PFIR sheet must be less than or equal to the maximum possible number of days for that month.")</f>
        <v>The pension fund year-end day specified in row 31 of the PFIR sheet must be less than or equal to the maximum possible number of days for that month.</v>
      </c>
      <c r="C280" s="46" t="str">
        <f t="shared" si="5"/>
        <v>0</v>
      </c>
    </row>
    <row r="281" spans="1:3" x14ac:dyDescent="0.35">
      <c r="A281" s="47" t="str">
        <f>IF(PFIR!C32&gt;0,(IF(PFIR!C32=2,IF(PFIR!D32&lt;=29,"True","False"),IF(OR(PFIR!C32=1,PFIR!C32=3,PFIR!C32=5,PFIR!C32=7,PFIR!C32=8,PFIR!C32=10,PFIR!C32=12),IF(PFIR!D32&lt;=31,"True","False"),IF(OR(PFIR!C32=4,PFIR!C32=6,PFIR!C32=9,PFIR!C32=11,),IF(PFIR!D32&lt;=30,"True","False"))))),"True")</f>
        <v>True</v>
      </c>
      <c r="B281" s="46" t="str">
        <f>CONCATENATE("The pension fund year-end day specified in row ", ROW(PFIR!A32), " of the PFIR sheet must be less than or equal to the maximum possible number of days for that month.")</f>
        <v>The pension fund year-end day specified in row 32 of the PFIR sheet must be less than or equal to the maximum possible number of days for that month.</v>
      </c>
      <c r="C281" s="46" t="str">
        <f t="shared" si="5"/>
        <v>0</v>
      </c>
    </row>
    <row r="282" spans="1:3" x14ac:dyDescent="0.35">
      <c r="A282" s="47" t="str">
        <f>IF(PFIR!C33&gt;0,(IF(PFIR!C33=2,IF(PFIR!D33&lt;=29,"True","False"),IF(OR(PFIR!C33=1,PFIR!C33=3,PFIR!C33=5,PFIR!C33=7,PFIR!C33=8,PFIR!C33=10,PFIR!C33=12),IF(PFIR!D33&lt;=31,"True","False"),IF(OR(PFIR!C33=4,PFIR!C33=6,PFIR!C33=9,PFIR!C33=11,),IF(PFIR!D33&lt;=30,"True","False"))))),"True")</f>
        <v>True</v>
      </c>
      <c r="B282" s="46" t="str">
        <f>CONCATENATE("The pension fund year-end day specified in row ", ROW(PFIR!A33), " of the PFIR sheet must be less than or equal to the maximum possible number of days for that month.")</f>
        <v>The pension fund year-end day specified in row 33 of the PFIR sheet must be less than or equal to the maximum possible number of days for that month.</v>
      </c>
      <c r="C282" s="46" t="str">
        <f t="shared" si="5"/>
        <v>0</v>
      </c>
    </row>
    <row r="283" spans="1:3" x14ac:dyDescent="0.35">
      <c r="A283" s="47" t="str">
        <f>IF(PFIR!C34&gt;0,(IF(PFIR!C34=2,IF(PFIR!D34&lt;=29,"True","False"),IF(OR(PFIR!C34=1,PFIR!C34=3,PFIR!C34=5,PFIR!C34=7,PFIR!C34=8,PFIR!C34=10,PFIR!C34=12),IF(PFIR!D34&lt;=31,"True","False"),IF(OR(PFIR!C34=4,PFIR!C34=6,PFIR!C34=9,PFIR!C34=11,),IF(PFIR!D34&lt;=30,"True","False"))))),"True")</f>
        <v>True</v>
      </c>
      <c r="B283" s="46" t="str">
        <f>CONCATENATE("The pension fund year-end day specified in row ", ROW(PFIR!A34), " of the PFIR sheet must be less than or equal to the maximum possible number of days for that month.")</f>
        <v>The pension fund year-end day specified in row 34 of the PFIR sheet must be less than or equal to the maximum possible number of days for that month.</v>
      </c>
      <c r="C283" s="46" t="str">
        <f t="shared" si="5"/>
        <v>0</v>
      </c>
    </row>
    <row r="284" spans="1:3" x14ac:dyDescent="0.35">
      <c r="A284" s="47" t="str">
        <f>IF(PFIR!C35&gt;0,(IF(PFIR!C35=2,IF(PFIR!D35&lt;=29,"True","False"),IF(OR(PFIR!C35=1,PFIR!C35=3,PFIR!C35=5,PFIR!C35=7,PFIR!C35=8,PFIR!C35=10,PFIR!C35=12),IF(PFIR!D35&lt;=31,"True","False"),IF(OR(PFIR!C35=4,PFIR!C35=6,PFIR!C35=9,PFIR!C35=11,),IF(PFIR!D35&lt;=30,"True","False"))))),"True")</f>
        <v>True</v>
      </c>
      <c r="B284" s="46" t="str">
        <f>CONCATENATE("The pension fund year-end day specified in row ", ROW(PFIR!A35), " of the PFIR sheet must be less than or equal to the maximum possible number of days for that month.")</f>
        <v>The pension fund year-end day specified in row 35 of the PFIR sheet must be less than or equal to the maximum possible number of days for that month.</v>
      </c>
      <c r="C284" s="46" t="str">
        <f t="shared" si="5"/>
        <v>0</v>
      </c>
    </row>
    <row r="285" spans="1:3" x14ac:dyDescent="0.35">
      <c r="A285" s="47" t="str">
        <f>IF(PFIR!C36&gt;0,(IF(PFIR!C36=2,IF(PFIR!D36&lt;=29,"True","False"),IF(OR(PFIR!C36=1,PFIR!C36=3,PFIR!C36=5,PFIR!C36=7,PFIR!C36=8,PFIR!C36=10,PFIR!C36=12),IF(PFIR!D36&lt;=31,"True","False"),IF(OR(PFIR!C36=4,PFIR!C36=6,PFIR!C36=9,PFIR!C36=11,),IF(PFIR!D36&lt;=30,"True","False"))))),"True")</f>
        <v>True</v>
      </c>
      <c r="B285" s="46" t="str">
        <f>CONCATENATE("The pension fund year-end day specified in row ", ROW(PFIR!A36), " of the PFIR sheet must be less than or equal to the maximum possible number of days for that month.")</f>
        <v>The pension fund year-end day specified in row 36 of the PFIR sheet must be less than or equal to the maximum possible number of days for that month.</v>
      </c>
      <c r="C285" s="46" t="str">
        <f t="shared" si="5"/>
        <v>0</v>
      </c>
    </row>
    <row r="286" spans="1:3" x14ac:dyDescent="0.35">
      <c r="A286" s="47" t="str">
        <f>IF(PFIR!C37&gt;0,(IF(PFIR!C37=2,IF(PFIR!D37&lt;=29,"True","False"),IF(OR(PFIR!C37=1,PFIR!C37=3,PFIR!C37=5,PFIR!C37=7,PFIR!C37=8,PFIR!C37=10,PFIR!C37=12),IF(PFIR!D37&lt;=31,"True","False"),IF(OR(PFIR!C37=4,PFIR!C37=6,PFIR!C37=9,PFIR!C37=11,),IF(PFIR!D37&lt;=30,"True","False"))))),"True")</f>
        <v>True</v>
      </c>
      <c r="B286" s="46" t="str">
        <f>CONCATENATE("The pension fund year-end day specified in row ", ROW(PFIR!A37), " of the PFIR sheet must be less than or equal to the maximum possible number of days for that month.")</f>
        <v>The pension fund year-end day specified in row 37 of the PFIR sheet must be less than or equal to the maximum possible number of days for that month.</v>
      </c>
      <c r="C286" s="46" t="str">
        <f t="shared" si="5"/>
        <v>0</v>
      </c>
    </row>
    <row r="287" spans="1:3" x14ac:dyDescent="0.35">
      <c r="A287" s="47" t="str">
        <f>IF(PFIR!C38&gt;0,(IF(PFIR!C38=2,IF(PFIR!D38&lt;=29,"True","False"),IF(OR(PFIR!C38=1,PFIR!C38=3,PFIR!C38=5,PFIR!C38=7,PFIR!C38=8,PFIR!C38=10,PFIR!C38=12),IF(PFIR!D38&lt;=31,"True","False"),IF(OR(PFIR!C38=4,PFIR!C38=6,PFIR!C38=9,PFIR!C38=11,),IF(PFIR!D38&lt;=30,"True","False"))))),"True")</f>
        <v>True</v>
      </c>
      <c r="B287" s="46" t="str">
        <f>CONCATENATE("The pension fund year-end day specified in row ", ROW(PFIR!A38), " of the PFIR sheet must be less than or equal to the maximum possible number of days for that month.")</f>
        <v>The pension fund year-end day specified in row 38 of the PFIR sheet must be less than or equal to the maximum possible number of days for that month.</v>
      </c>
      <c r="C287" s="46" t="str">
        <f t="shared" si="5"/>
        <v>0</v>
      </c>
    </row>
    <row r="288" spans="1:3" x14ac:dyDescent="0.35">
      <c r="A288" s="47" t="str">
        <f>IF(PFIR!C39&gt;0,(IF(PFIR!C39=2,IF(PFIR!D39&lt;=29,"True","False"),IF(OR(PFIR!C39=1,PFIR!C39=3,PFIR!C39=5,PFIR!C39=7,PFIR!C39=8,PFIR!C39=10,PFIR!C39=12),IF(PFIR!D39&lt;=31,"True","False"),IF(OR(PFIR!C39=4,PFIR!C39=6,PFIR!C39=9,PFIR!C39=11,),IF(PFIR!D39&lt;=30,"True","False"))))),"True")</f>
        <v>True</v>
      </c>
      <c r="B288" s="46" t="str">
        <f>CONCATENATE("The pension fund year-end day specified in row ", ROW(PFIR!A39), " of the PFIR sheet must be less than or equal to the maximum possible number of days for that month.")</f>
        <v>The pension fund year-end day specified in row 39 of the PFIR sheet must be less than or equal to the maximum possible number of days for that month.</v>
      </c>
      <c r="C288" s="46" t="str">
        <f t="shared" ref="C288:C351" si="6">IF(A288 = "TRUE", "0","1")</f>
        <v>0</v>
      </c>
    </row>
    <row r="289" spans="1:3" x14ac:dyDescent="0.35">
      <c r="A289" s="47" t="str">
        <f>IF(PFIR!C40&gt;0,(IF(PFIR!C40=2,IF(PFIR!D40&lt;=29,"True","False"),IF(OR(PFIR!C40=1,PFIR!C40=3,PFIR!C40=5,PFIR!C40=7,PFIR!C40=8,PFIR!C40=10,PFIR!C40=12),IF(PFIR!D40&lt;=31,"True","False"),IF(OR(PFIR!C40=4,PFIR!C40=6,PFIR!C40=9,PFIR!C40=11,),IF(PFIR!D40&lt;=30,"True","False"))))),"True")</f>
        <v>True</v>
      </c>
      <c r="B289" s="46" t="str">
        <f>CONCATENATE("The pension fund year-end day specified in row ", ROW(PFIR!A40), " of the PFIR sheet must be less than or equal to the maximum possible number of days for that month.")</f>
        <v>The pension fund year-end day specified in row 40 of the PFIR sheet must be less than or equal to the maximum possible number of days for that month.</v>
      </c>
      <c r="C289" s="46" t="str">
        <f t="shared" si="6"/>
        <v>0</v>
      </c>
    </row>
    <row r="290" spans="1:3" x14ac:dyDescent="0.35">
      <c r="A290" s="47" t="str">
        <f>IF(PFIR!C41&gt;0,(IF(PFIR!C41=2,IF(PFIR!D41&lt;=29,"True","False"),IF(OR(PFIR!C41=1,PFIR!C41=3,PFIR!C41=5,PFIR!C41=7,PFIR!C41=8,PFIR!C41=10,PFIR!C41=12),IF(PFIR!D41&lt;=31,"True","False"),IF(OR(PFIR!C41=4,PFIR!C41=6,PFIR!C41=9,PFIR!C41=11,),IF(PFIR!D41&lt;=30,"True","False"))))),"True")</f>
        <v>True</v>
      </c>
      <c r="B290" s="46" t="str">
        <f>CONCATENATE("The pension fund year-end day specified in row ", ROW(PFIR!A41), " of the PFIR sheet must be less than or equal to the maximum possible number of days for that month.")</f>
        <v>The pension fund year-end day specified in row 41 of the PFIR sheet must be less than or equal to the maximum possible number of days for that month.</v>
      </c>
      <c r="C290" s="46" t="str">
        <f t="shared" si="6"/>
        <v>0</v>
      </c>
    </row>
    <row r="291" spans="1:3" x14ac:dyDescent="0.35">
      <c r="A291" s="47" t="str">
        <f>IF(PFIR!C42&gt;0,(IF(PFIR!C42=2,IF(PFIR!D42&lt;=29,"True","False"),IF(OR(PFIR!C42=1,PFIR!C42=3,PFIR!C42=5,PFIR!C42=7,PFIR!C42=8,PFIR!C42=10,PFIR!C42=12),IF(PFIR!D42&lt;=31,"True","False"),IF(OR(PFIR!C42=4,PFIR!C42=6,PFIR!C42=9,PFIR!C42=11,),IF(PFIR!D42&lt;=30,"True","False"))))),"True")</f>
        <v>True</v>
      </c>
      <c r="B291" s="46" t="str">
        <f>CONCATENATE("The pension fund year-end day specified in row ", ROW(PFIR!A42), " of the PFIR sheet must be less than or equal to the maximum possible number of days for that month.")</f>
        <v>The pension fund year-end day specified in row 42 of the PFIR sheet must be less than or equal to the maximum possible number of days for that month.</v>
      </c>
      <c r="C291" s="46" t="str">
        <f t="shared" si="6"/>
        <v>0</v>
      </c>
    </row>
    <row r="292" spans="1:3" x14ac:dyDescent="0.35">
      <c r="A292" s="47" t="str">
        <f>IF(PFIR!C43&gt;0,(IF(PFIR!C43=2,IF(PFIR!D43&lt;=29,"True","False"),IF(OR(PFIR!C43=1,PFIR!C43=3,PFIR!C43=5,PFIR!C43=7,PFIR!C43=8,PFIR!C43=10,PFIR!C43=12),IF(PFIR!D43&lt;=31,"True","False"),IF(OR(PFIR!C43=4,PFIR!C43=6,PFIR!C43=9,PFIR!C43=11,),IF(PFIR!D43&lt;=30,"True","False"))))),"True")</f>
        <v>True</v>
      </c>
      <c r="B292" s="46" t="str">
        <f>CONCATENATE("The pension fund year-end day specified in row ", ROW(PFIR!A43), " of the PFIR sheet must be less than or equal to the maximum possible number of days for that month.")</f>
        <v>The pension fund year-end day specified in row 43 of the PFIR sheet must be less than or equal to the maximum possible number of days for that month.</v>
      </c>
      <c r="C292" s="46" t="str">
        <f t="shared" si="6"/>
        <v>0</v>
      </c>
    </row>
    <row r="293" spans="1:3" x14ac:dyDescent="0.35">
      <c r="A293" s="47" t="str">
        <f>IF(PFIR!C44&gt;0,(IF(PFIR!C44=2,IF(PFIR!D44&lt;=29,"True","False"),IF(OR(PFIR!C44=1,PFIR!C44=3,PFIR!C44=5,PFIR!C44=7,PFIR!C44=8,PFIR!C44=10,PFIR!C44=12),IF(PFIR!D44&lt;=31,"True","False"),IF(OR(PFIR!C44=4,PFIR!C44=6,PFIR!C44=9,PFIR!C44=11,),IF(PFIR!D44&lt;=30,"True","False"))))),"True")</f>
        <v>True</v>
      </c>
      <c r="B293" s="46" t="str">
        <f>CONCATENATE("The pension fund year-end day specified in row ", ROW(PFIR!A44), " of the PFIR sheet must be less than or equal to the maximum possible number of days for that month.")</f>
        <v>The pension fund year-end day specified in row 44 of the PFIR sheet must be less than or equal to the maximum possible number of days for that month.</v>
      </c>
      <c r="C293" s="46" t="str">
        <f t="shared" si="6"/>
        <v>0</v>
      </c>
    </row>
    <row r="294" spans="1:3" x14ac:dyDescent="0.35">
      <c r="A294" s="47" t="str">
        <f>IF(PFIR!C45&gt;0,(IF(PFIR!C45=2,IF(PFIR!D45&lt;=29,"True","False"),IF(OR(PFIR!C45=1,PFIR!C45=3,PFIR!C45=5,PFIR!C45=7,PFIR!C45=8,PFIR!C45=10,PFIR!C45=12),IF(PFIR!D45&lt;=31,"True","False"),IF(OR(PFIR!C45=4,PFIR!C45=6,PFIR!C45=9,PFIR!C45=11,),IF(PFIR!D45&lt;=30,"True","False"))))),"True")</f>
        <v>True</v>
      </c>
      <c r="B294" s="46" t="str">
        <f>CONCATENATE("The pension fund year-end day specified in row ", ROW(PFIR!A45), " of the PFIR sheet must be less than or equal to the maximum possible number of days for that month.")</f>
        <v>The pension fund year-end day specified in row 45 of the PFIR sheet must be less than or equal to the maximum possible number of days for that month.</v>
      </c>
      <c r="C294" s="46" t="str">
        <f t="shared" si="6"/>
        <v>0</v>
      </c>
    </row>
    <row r="295" spans="1:3" x14ac:dyDescent="0.35">
      <c r="A295" s="47" t="str">
        <f>IF(PFIR!C46&gt;0,(IF(PFIR!C46=2,IF(PFIR!D46&lt;=29,"True","False"),IF(OR(PFIR!C46=1,PFIR!C46=3,PFIR!C46=5,PFIR!C46=7,PFIR!C46=8,PFIR!C46=10,PFIR!C46=12),IF(PFIR!D46&lt;=31,"True","False"),IF(OR(PFIR!C46=4,PFIR!C46=6,PFIR!C46=9,PFIR!C46=11,),IF(PFIR!D46&lt;=30,"True","False"))))),"True")</f>
        <v>True</v>
      </c>
      <c r="B295" s="46" t="str">
        <f>CONCATENATE("The pension fund year-end day specified in row ", ROW(PFIR!A46), " of the PFIR sheet must be less than or equal to the maximum possible number of days for that month.")</f>
        <v>The pension fund year-end day specified in row 46 of the PFIR sheet must be less than or equal to the maximum possible number of days for that month.</v>
      </c>
      <c r="C295" s="46" t="str">
        <f t="shared" si="6"/>
        <v>0</v>
      </c>
    </row>
    <row r="296" spans="1:3" x14ac:dyDescent="0.35">
      <c r="A296" s="47" t="str">
        <f>IF(PFIR!C47&gt;0,(IF(PFIR!C47=2,IF(PFIR!D47&lt;=29,"True","False"),IF(OR(PFIR!C47=1,PFIR!C47=3,PFIR!C47=5,PFIR!C47=7,PFIR!C47=8,PFIR!C47=10,PFIR!C47=12),IF(PFIR!D47&lt;=31,"True","False"),IF(OR(PFIR!C47=4,PFIR!C47=6,PFIR!C47=9,PFIR!C47=11,),IF(PFIR!D47&lt;=30,"True","False"))))),"True")</f>
        <v>True</v>
      </c>
      <c r="B296" s="46" t="str">
        <f>CONCATENATE("The pension fund year-end day specified in row ", ROW(PFIR!A47), " of the PFIR sheet must be less than or equal to the maximum possible number of days for that month.")</f>
        <v>The pension fund year-end day specified in row 47 of the PFIR sheet must be less than or equal to the maximum possible number of days for that month.</v>
      </c>
      <c r="C296" s="46" t="str">
        <f t="shared" si="6"/>
        <v>0</v>
      </c>
    </row>
    <row r="297" spans="1:3" x14ac:dyDescent="0.35">
      <c r="A297" s="47" t="str">
        <f>IF(PFIR!C48&gt;0,(IF(PFIR!C48=2,IF(PFIR!D48&lt;=29,"True","False"),IF(OR(PFIR!C48=1,PFIR!C48=3,PFIR!C48=5,PFIR!C48=7,PFIR!C48=8,PFIR!C48=10,PFIR!C48=12),IF(PFIR!D48&lt;=31,"True","False"),IF(OR(PFIR!C48=4,PFIR!C48=6,PFIR!C48=9,PFIR!C48=11,),IF(PFIR!D48&lt;=30,"True","False"))))),"True")</f>
        <v>True</v>
      </c>
      <c r="B297" s="46" t="str">
        <f>CONCATENATE("The pension fund year-end day specified in row ", ROW(PFIR!A48), " of the PFIR sheet must be less than or equal to the maximum possible number of days for that month.")</f>
        <v>The pension fund year-end day specified in row 48 of the PFIR sheet must be less than or equal to the maximum possible number of days for that month.</v>
      </c>
      <c r="C297" s="46" t="str">
        <f t="shared" si="6"/>
        <v>0</v>
      </c>
    </row>
    <row r="298" spans="1:3" x14ac:dyDescent="0.35">
      <c r="A298" s="47" t="str">
        <f>IF(PFIR!C49&gt;0,(IF(PFIR!C49=2,IF(PFIR!D49&lt;=29,"True","False"),IF(OR(PFIR!C49=1,PFIR!C49=3,PFIR!C49=5,PFIR!C49=7,PFIR!C49=8,PFIR!C49=10,PFIR!C49=12),IF(PFIR!D49&lt;=31,"True","False"),IF(OR(PFIR!C49=4,PFIR!C49=6,PFIR!C49=9,PFIR!C49=11,),IF(PFIR!D49&lt;=30,"True","False"))))),"True")</f>
        <v>True</v>
      </c>
      <c r="B298" s="46" t="str">
        <f>CONCATENATE("The pension fund year-end day specified in row ", ROW(PFIR!A49), " of the PFIR sheet must be less than or equal to the maximum possible number of days for that month.")</f>
        <v>The pension fund year-end day specified in row 49 of the PFIR sheet must be less than or equal to the maximum possible number of days for that month.</v>
      </c>
      <c r="C298" s="46" t="str">
        <f t="shared" si="6"/>
        <v>0</v>
      </c>
    </row>
    <row r="299" spans="1:3" x14ac:dyDescent="0.35">
      <c r="A299" s="47" t="str">
        <f>IF(PFIR!C50&gt;0,(IF(PFIR!C50=2,IF(PFIR!D50&lt;=29,"True","False"),IF(OR(PFIR!C50=1,PFIR!C50=3,PFIR!C50=5,PFIR!C50=7,PFIR!C50=8,PFIR!C50=10,PFIR!C50=12),IF(PFIR!D50&lt;=31,"True","False"),IF(OR(PFIR!C50=4,PFIR!C50=6,PFIR!C50=9,PFIR!C50=11,),IF(PFIR!D50&lt;=30,"True","False"))))),"True")</f>
        <v>True</v>
      </c>
      <c r="B299" s="46" t="str">
        <f>CONCATENATE("The pension fund year-end day specified in row ", ROW(PFIR!A50), " of the PFIR sheet must be less than or equal to the maximum possible number of days for that month.")</f>
        <v>The pension fund year-end day specified in row 50 of the PFIR sheet must be less than or equal to the maximum possible number of days for that month.</v>
      </c>
      <c r="C299" s="46" t="str">
        <f t="shared" si="6"/>
        <v>0</v>
      </c>
    </row>
    <row r="300" spans="1:3" x14ac:dyDescent="0.35">
      <c r="A300" s="47" t="str">
        <f>IF(PFIR!C51&gt;0,(IF(PFIR!C51=2,IF(PFIR!D51&lt;=29,"True","False"),IF(OR(PFIR!C51=1,PFIR!C51=3,PFIR!C51=5,PFIR!C51=7,PFIR!C51=8,PFIR!C51=10,PFIR!C51=12),IF(PFIR!D51&lt;=31,"True","False"),IF(OR(PFIR!C51=4,PFIR!C51=6,PFIR!C51=9,PFIR!C51=11,),IF(PFIR!D51&lt;=30,"True","False"))))),"True")</f>
        <v>True</v>
      </c>
      <c r="B300" s="46" t="str">
        <f>CONCATENATE("The pension fund year-end day specified in row ", ROW(PFIR!A51), " of the PFIR sheet must be less than or equal to the maximum possible number of days for that month.")</f>
        <v>The pension fund year-end day specified in row 51 of the PFIR sheet must be less than or equal to the maximum possible number of days for that month.</v>
      </c>
      <c r="C300" s="46" t="str">
        <f t="shared" si="6"/>
        <v>0</v>
      </c>
    </row>
    <row r="301" spans="1:3" x14ac:dyDescent="0.35">
      <c r="A301" s="47" t="str">
        <f>IF(PFIR!C52&gt;0,(IF(PFIR!C52=2,IF(PFIR!D52&lt;=29,"True","False"),IF(OR(PFIR!C52=1,PFIR!C52=3,PFIR!C52=5,PFIR!C52=7,PFIR!C52=8,PFIR!C52=10,PFIR!C52=12),IF(PFIR!D52&lt;=31,"True","False"),IF(OR(PFIR!C52=4,PFIR!C52=6,PFIR!C52=9,PFIR!C52=11,),IF(PFIR!D52&lt;=30,"True","False"))))),"True")</f>
        <v>True</v>
      </c>
      <c r="B301" s="46" t="str">
        <f>CONCATENATE("The pension fund year-end day specified in row ", ROW(PFIR!A52), " of the PFIR sheet must be less than or equal to the maximum possible number of days for that month.")</f>
        <v>The pension fund year-end day specified in row 52 of the PFIR sheet must be less than or equal to the maximum possible number of days for that month.</v>
      </c>
      <c r="C301" s="46" t="str">
        <f t="shared" si="6"/>
        <v>0</v>
      </c>
    </row>
    <row r="302" spans="1:3" x14ac:dyDescent="0.35">
      <c r="A302" s="47" t="str">
        <f>IF(PFIR!C53&gt;0,(IF(PFIR!C53=2,IF(PFIR!D53&lt;=29,"True","False"),IF(OR(PFIR!C53=1,PFIR!C53=3,PFIR!C53=5,PFIR!C53=7,PFIR!C53=8,PFIR!C53=10,PFIR!C53=12),IF(PFIR!D53&lt;=31,"True","False"),IF(OR(PFIR!C53=4,PFIR!C53=6,PFIR!C53=9,PFIR!C53=11,),IF(PFIR!D53&lt;=30,"True","False"))))),"True")</f>
        <v>True</v>
      </c>
      <c r="B302" s="46" t="str">
        <f>CONCATENATE("The pension fund year-end day specified in row ", ROW(PFIR!A53), " of the PFIR sheet must be less than or equal to the maximum possible number of days for that month.")</f>
        <v>The pension fund year-end day specified in row 53 of the PFIR sheet must be less than or equal to the maximum possible number of days for that month.</v>
      </c>
      <c r="C302" s="46" t="str">
        <f t="shared" si="6"/>
        <v>0</v>
      </c>
    </row>
    <row r="303" spans="1:3" x14ac:dyDescent="0.35">
      <c r="A303" s="47" t="str">
        <f>IF(PFIR!C54&gt;0,(IF(PFIR!C54=2,IF(PFIR!D54&lt;=29,"True","False"),IF(OR(PFIR!C54=1,PFIR!C54=3,PFIR!C54=5,PFIR!C54=7,PFIR!C54=8,PFIR!C54=10,PFIR!C54=12),IF(PFIR!D54&lt;=31,"True","False"),IF(OR(PFIR!C54=4,PFIR!C54=6,PFIR!C54=9,PFIR!C54=11,),IF(PFIR!D54&lt;=30,"True","False"))))),"True")</f>
        <v>True</v>
      </c>
      <c r="B303" s="46" t="str">
        <f>CONCATENATE("The pension fund year-end day specified in row ", ROW(PFIR!A54), " of the PFIR sheet must be less than or equal to the maximum possible number of days for that month.")</f>
        <v>The pension fund year-end day specified in row 54 of the PFIR sheet must be less than or equal to the maximum possible number of days for that month.</v>
      </c>
      <c r="C303" s="46" t="str">
        <f t="shared" si="6"/>
        <v>0</v>
      </c>
    </row>
    <row r="304" spans="1:3" x14ac:dyDescent="0.35">
      <c r="A304" s="47" t="str">
        <f>IF(PFIR!C55&gt;0,(IF(PFIR!C55=2,IF(PFIR!D55&lt;=29,"True","False"),IF(OR(PFIR!C55=1,PFIR!C55=3,PFIR!C55=5,PFIR!C55=7,PFIR!C55=8,PFIR!C55=10,PFIR!C55=12),IF(PFIR!D55&lt;=31,"True","False"),IF(OR(PFIR!C55=4,PFIR!C55=6,PFIR!C55=9,PFIR!C55=11,),IF(PFIR!D55&lt;=30,"True","False"))))),"True")</f>
        <v>True</v>
      </c>
      <c r="B304" s="46" t="str">
        <f>CONCATENATE("The pension fund year-end day specified in row ", ROW(PFIR!A55), " of the PFIR sheet must be less than or equal to the maximum possible number of days for that month.")</f>
        <v>The pension fund year-end day specified in row 55 of the PFIR sheet must be less than or equal to the maximum possible number of days for that month.</v>
      </c>
      <c r="C304" s="46" t="str">
        <f t="shared" si="6"/>
        <v>0</v>
      </c>
    </row>
    <row r="305" spans="1:3" x14ac:dyDescent="0.35">
      <c r="A305" s="47" t="str">
        <f>IF(PFIR!E6=Codes!A$2,"True",IF(PFIR!E6=Codes!A$3,"True",IF(ISBLANK(PFIR!E6),"True","False")))</f>
        <v>True</v>
      </c>
      <c r="B305" s="46" t="str">
        <f>CONCATENATE("The pension fund status specified in row ", ROW(PFIR!A6), " of the PFIR sheet must be selected from the dropdown menu.")</f>
        <v>The pension fund status specified in row 6 of the PFIR sheet must be selected from the dropdown menu.</v>
      </c>
      <c r="C305" s="46" t="str">
        <f t="shared" si="6"/>
        <v>0</v>
      </c>
    </row>
    <row r="306" spans="1:3" x14ac:dyDescent="0.35">
      <c r="A306" s="47" t="str">
        <f>IF(PFIR!E7=Codes!A$2,"True",IF(PFIR!E7=Codes!A$3,"True",IF(ISBLANK(PFIR!E7),"True","False")))</f>
        <v>True</v>
      </c>
      <c r="B306" s="46" t="str">
        <f>CONCATENATE("The pension fund status specified in row ", ROW(PFIR!A7), " of the PFIR sheet must be selected from the dropdown menu.")</f>
        <v>The pension fund status specified in row 7 of the PFIR sheet must be selected from the dropdown menu.</v>
      </c>
      <c r="C306" s="46" t="str">
        <f t="shared" si="6"/>
        <v>0</v>
      </c>
    </row>
    <row r="307" spans="1:3" x14ac:dyDescent="0.35">
      <c r="A307" s="47" t="str">
        <f>IF(PFIR!E8=Codes!A$2,"True",IF(PFIR!E8=Codes!A$3,"True",IF(ISBLANK(PFIR!E8),"True","False")))</f>
        <v>True</v>
      </c>
      <c r="B307" s="46" t="str">
        <f>CONCATENATE("The pension fund status specified in row ", ROW(PFIR!A8), " of the PFIR sheet must be selected from the dropdown menu.")</f>
        <v>The pension fund status specified in row 8 of the PFIR sheet must be selected from the dropdown menu.</v>
      </c>
      <c r="C307" s="46" t="str">
        <f t="shared" si="6"/>
        <v>0</v>
      </c>
    </row>
    <row r="308" spans="1:3" x14ac:dyDescent="0.35">
      <c r="A308" s="47" t="str">
        <f>IF(PFIR!E9=Codes!A$2,"True",IF(PFIR!E9=Codes!A$3,"True",IF(ISBLANK(PFIR!E9),"True","False")))</f>
        <v>True</v>
      </c>
      <c r="B308" s="46" t="str">
        <f>CONCATENATE("The pension fund status specified in row ", ROW(PFIR!A9), " of the PFIR sheet must be selected from the dropdown menu.")</f>
        <v>The pension fund status specified in row 9 of the PFIR sheet must be selected from the dropdown menu.</v>
      </c>
      <c r="C308" s="46" t="str">
        <f t="shared" si="6"/>
        <v>0</v>
      </c>
    </row>
    <row r="309" spans="1:3" x14ac:dyDescent="0.35">
      <c r="A309" s="47" t="str">
        <f>IF(PFIR!E10=Codes!A$2,"True",IF(PFIR!E10=Codes!A$3,"True",IF(ISBLANK(PFIR!E10),"True","False")))</f>
        <v>True</v>
      </c>
      <c r="B309" s="46" t="str">
        <f>CONCATENATE("The pension fund status specified in row ", ROW(PFIR!A10), " of the PFIR sheet must be selected from the dropdown menu.")</f>
        <v>The pension fund status specified in row 10 of the PFIR sheet must be selected from the dropdown menu.</v>
      </c>
      <c r="C309" s="46" t="str">
        <f t="shared" si="6"/>
        <v>0</v>
      </c>
    </row>
    <row r="310" spans="1:3" x14ac:dyDescent="0.35">
      <c r="A310" s="47" t="str">
        <f>IF(PFIR!E11=Codes!A$2,"True",IF(PFIR!E11=Codes!A$3,"True",IF(ISBLANK(PFIR!E11),"True","False")))</f>
        <v>True</v>
      </c>
      <c r="B310" s="46" t="str">
        <f>CONCATENATE("The pension fund status specified in row ", ROW(PFIR!A11), " of the PFIR sheet must be selected from the dropdown menu.")</f>
        <v>The pension fund status specified in row 11 of the PFIR sheet must be selected from the dropdown menu.</v>
      </c>
      <c r="C310" s="46" t="str">
        <f t="shared" si="6"/>
        <v>0</v>
      </c>
    </row>
    <row r="311" spans="1:3" x14ac:dyDescent="0.35">
      <c r="A311" s="47" t="str">
        <f>IF(PFIR!E12=Codes!A$2,"True",IF(PFIR!E12=Codes!A$3,"True",IF(ISBLANK(PFIR!E12),"True","False")))</f>
        <v>True</v>
      </c>
      <c r="B311" s="46" t="str">
        <f>CONCATENATE("The pension fund status specified in row ", ROW(PFIR!A12), " of the PFIR sheet must be selected from the dropdown menu.")</f>
        <v>The pension fund status specified in row 12 of the PFIR sheet must be selected from the dropdown menu.</v>
      </c>
      <c r="C311" s="46" t="str">
        <f t="shared" si="6"/>
        <v>0</v>
      </c>
    </row>
    <row r="312" spans="1:3" x14ac:dyDescent="0.35">
      <c r="A312" s="47" t="str">
        <f>IF(PFIR!E13=Codes!A$2,"True",IF(PFIR!E13=Codes!A$3,"True",IF(ISBLANK(PFIR!E13),"True","False")))</f>
        <v>True</v>
      </c>
      <c r="B312" s="46" t="str">
        <f>CONCATENATE("The pension fund status specified in row ", ROW(PFIR!A13), " of the PFIR sheet must be selected from the dropdown menu.")</f>
        <v>The pension fund status specified in row 13 of the PFIR sheet must be selected from the dropdown menu.</v>
      </c>
      <c r="C312" s="46" t="str">
        <f t="shared" si="6"/>
        <v>0</v>
      </c>
    </row>
    <row r="313" spans="1:3" x14ac:dyDescent="0.35">
      <c r="A313" s="47" t="str">
        <f>IF(PFIR!E14=Codes!A$2,"True",IF(PFIR!E14=Codes!A$3,"True",IF(ISBLANK(PFIR!E14),"True","False")))</f>
        <v>True</v>
      </c>
      <c r="B313" s="46" t="str">
        <f>CONCATENATE("The pension fund status specified in row ", ROW(PFIR!A14), " of the PFIR sheet must be selected from the dropdown menu.")</f>
        <v>The pension fund status specified in row 14 of the PFIR sheet must be selected from the dropdown menu.</v>
      </c>
      <c r="C313" s="46" t="str">
        <f t="shared" si="6"/>
        <v>0</v>
      </c>
    </row>
    <row r="314" spans="1:3" x14ac:dyDescent="0.35">
      <c r="A314" s="47" t="str">
        <f>IF(PFIR!E15=Codes!A$2,"True",IF(PFIR!E15=Codes!A$3,"True",IF(ISBLANK(PFIR!E15),"True","False")))</f>
        <v>True</v>
      </c>
      <c r="B314" s="46" t="str">
        <f>CONCATENATE("The pension fund status specified in row ", ROW(PFIR!A15), " of the PFIR sheet must be selected from the dropdown menu.")</f>
        <v>The pension fund status specified in row 15 of the PFIR sheet must be selected from the dropdown menu.</v>
      </c>
      <c r="C314" s="46" t="str">
        <f t="shared" si="6"/>
        <v>0</v>
      </c>
    </row>
    <row r="315" spans="1:3" x14ac:dyDescent="0.35">
      <c r="A315" s="47" t="str">
        <f>IF(PFIR!E16=Codes!A$2,"True",IF(PFIR!E16=Codes!A$3,"True",IF(ISBLANK(PFIR!E16),"True","False")))</f>
        <v>True</v>
      </c>
      <c r="B315" s="46" t="str">
        <f>CONCATENATE("The pension fund status specified in row ", ROW(PFIR!A16), " of the PFIR sheet must be selected from the dropdown menu.")</f>
        <v>The pension fund status specified in row 16 of the PFIR sheet must be selected from the dropdown menu.</v>
      </c>
      <c r="C315" s="46" t="str">
        <f t="shared" si="6"/>
        <v>0</v>
      </c>
    </row>
    <row r="316" spans="1:3" x14ac:dyDescent="0.35">
      <c r="A316" s="47" t="str">
        <f>IF(PFIR!E17=Codes!A$2,"True",IF(PFIR!E17=Codes!A$3,"True",IF(ISBLANK(PFIR!E17),"True","False")))</f>
        <v>True</v>
      </c>
      <c r="B316" s="46" t="str">
        <f>CONCATENATE("The pension fund status specified in row ", ROW(PFIR!A17), " of the PFIR sheet must be selected from the dropdown menu.")</f>
        <v>The pension fund status specified in row 17 of the PFIR sheet must be selected from the dropdown menu.</v>
      </c>
      <c r="C316" s="46" t="str">
        <f t="shared" si="6"/>
        <v>0</v>
      </c>
    </row>
    <row r="317" spans="1:3" x14ac:dyDescent="0.35">
      <c r="A317" s="47" t="str">
        <f>IF(PFIR!E18=Codes!A$2,"True",IF(PFIR!E18=Codes!A$3,"True",IF(ISBLANK(PFIR!E18),"True","False")))</f>
        <v>True</v>
      </c>
      <c r="B317" s="46" t="str">
        <f>CONCATENATE("The pension fund status specified in row ", ROW(PFIR!A18), " of the PFIR sheet must be selected from the dropdown menu.")</f>
        <v>The pension fund status specified in row 18 of the PFIR sheet must be selected from the dropdown menu.</v>
      </c>
      <c r="C317" s="46" t="str">
        <f t="shared" si="6"/>
        <v>0</v>
      </c>
    </row>
    <row r="318" spans="1:3" x14ac:dyDescent="0.35">
      <c r="A318" s="47" t="str">
        <f>IF(PFIR!E19=Codes!A$2,"True",IF(PFIR!E19=Codes!A$3,"True",IF(ISBLANK(PFIR!E19),"True","False")))</f>
        <v>True</v>
      </c>
      <c r="B318" s="46" t="str">
        <f>CONCATENATE("The pension fund status specified in row ", ROW(PFIR!A19), " of the PFIR sheet must be selected from the dropdown menu.")</f>
        <v>The pension fund status specified in row 19 of the PFIR sheet must be selected from the dropdown menu.</v>
      </c>
      <c r="C318" s="46" t="str">
        <f t="shared" si="6"/>
        <v>0</v>
      </c>
    </row>
    <row r="319" spans="1:3" x14ac:dyDescent="0.35">
      <c r="A319" s="47" t="str">
        <f>IF(PFIR!E20=Codes!A$2,"True",IF(PFIR!E20=Codes!A$3,"True",IF(ISBLANK(PFIR!E20),"True","False")))</f>
        <v>True</v>
      </c>
      <c r="B319" s="46" t="str">
        <f>CONCATENATE("The pension fund status specified in row ", ROW(PFIR!A20), " of the PFIR sheet must be selected from the dropdown menu.")</f>
        <v>The pension fund status specified in row 20 of the PFIR sheet must be selected from the dropdown menu.</v>
      </c>
      <c r="C319" s="46" t="str">
        <f t="shared" si="6"/>
        <v>0</v>
      </c>
    </row>
    <row r="320" spans="1:3" x14ac:dyDescent="0.35">
      <c r="A320" s="47" t="str">
        <f>IF(PFIR!E21=Codes!A$2,"True",IF(PFIR!E21=Codes!A$3,"True",IF(ISBLANK(PFIR!E21),"True","False")))</f>
        <v>True</v>
      </c>
      <c r="B320" s="46" t="str">
        <f>CONCATENATE("The pension fund status specified in row ", ROW(PFIR!A21), " of the PFIR sheet must be selected from the dropdown menu.")</f>
        <v>The pension fund status specified in row 21 of the PFIR sheet must be selected from the dropdown menu.</v>
      </c>
      <c r="C320" s="46" t="str">
        <f t="shared" si="6"/>
        <v>0</v>
      </c>
    </row>
    <row r="321" spans="1:3" x14ac:dyDescent="0.35">
      <c r="A321" s="47" t="str">
        <f>IF(PFIR!E22=Codes!A$2,"True",IF(PFIR!E22=Codes!A$3,"True",IF(ISBLANK(PFIR!E22),"True","False")))</f>
        <v>True</v>
      </c>
      <c r="B321" s="46" t="str">
        <f>CONCATENATE("The pension fund status specified in row ", ROW(PFIR!A22), " of the PFIR sheet must be selected from the dropdown menu.")</f>
        <v>The pension fund status specified in row 22 of the PFIR sheet must be selected from the dropdown menu.</v>
      </c>
      <c r="C321" s="46" t="str">
        <f t="shared" si="6"/>
        <v>0</v>
      </c>
    </row>
    <row r="322" spans="1:3" x14ac:dyDescent="0.35">
      <c r="A322" s="47" t="str">
        <f>IF(PFIR!E23=Codes!A$2,"True",IF(PFIR!E23=Codes!A$3,"True",IF(ISBLANK(PFIR!E23),"True","False")))</f>
        <v>True</v>
      </c>
      <c r="B322" s="46" t="str">
        <f>CONCATENATE("The pension fund status specified in row ", ROW(PFIR!A23), " of the PFIR sheet must be selected from the dropdown menu.")</f>
        <v>The pension fund status specified in row 23 of the PFIR sheet must be selected from the dropdown menu.</v>
      </c>
      <c r="C322" s="46" t="str">
        <f t="shared" si="6"/>
        <v>0</v>
      </c>
    </row>
    <row r="323" spans="1:3" x14ac:dyDescent="0.35">
      <c r="A323" s="47" t="str">
        <f>IF(PFIR!E24=Codes!A$2,"True",IF(PFIR!E24=Codes!A$3,"True",IF(ISBLANK(PFIR!E24),"True","False")))</f>
        <v>True</v>
      </c>
      <c r="B323" s="46" t="str">
        <f>CONCATENATE("The pension fund status specified in row ", ROW(PFIR!A24), " of the PFIR sheet must be selected from the dropdown menu.")</f>
        <v>The pension fund status specified in row 24 of the PFIR sheet must be selected from the dropdown menu.</v>
      </c>
      <c r="C323" s="46" t="str">
        <f t="shared" si="6"/>
        <v>0</v>
      </c>
    </row>
    <row r="324" spans="1:3" x14ac:dyDescent="0.35">
      <c r="A324" s="47" t="str">
        <f>IF(PFIR!E25=Codes!A$2,"True",IF(PFIR!E25=Codes!A$3,"True",IF(ISBLANK(PFIR!E25),"True","False")))</f>
        <v>True</v>
      </c>
      <c r="B324" s="46" t="str">
        <f>CONCATENATE("The pension fund status specified in row ", ROW(PFIR!A25), " of the PFIR sheet must be selected from the dropdown menu.")</f>
        <v>The pension fund status specified in row 25 of the PFIR sheet must be selected from the dropdown menu.</v>
      </c>
      <c r="C324" s="46" t="str">
        <f t="shared" si="6"/>
        <v>0</v>
      </c>
    </row>
    <row r="325" spans="1:3" x14ac:dyDescent="0.35">
      <c r="A325" s="47" t="str">
        <f>IF(PFIR!E26=Codes!A$2,"True",IF(PFIR!E26=Codes!A$3,"True",IF(ISBLANK(PFIR!E26),"True","False")))</f>
        <v>True</v>
      </c>
      <c r="B325" s="46" t="str">
        <f>CONCATENATE("The pension fund status specified in row ", ROW(PFIR!A26), " of the PFIR sheet must be selected from the dropdown menu.")</f>
        <v>The pension fund status specified in row 26 of the PFIR sheet must be selected from the dropdown menu.</v>
      </c>
      <c r="C325" s="46" t="str">
        <f t="shared" si="6"/>
        <v>0</v>
      </c>
    </row>
    <row r="326" spans="1:3" x14ac:dyDescent="0.35">
      <c r="A326" s="47" t="str">
        <f>IF(PFIR!E27=Codes!A$2,"True",IF(PFIR!E27=Codes!A$3,"True",IF(ISBLANK(PFIR!E27),"True","False")))</f>
        <v>True</v>
      </c>
      <c r="B326" s="46" t="str">
        <f>CONCATENATE("The pension fund status specified in row ", ROW(PFIR!A27), " of the PFIR sheet must be selected from the dropdown menu.")</f>
        <v>The pension fund status specified in row 27 of the PFIR sheet must be selected from the dropdown menu.</v>
      </c>
      <c r="C326" s="46" t="str">
        <f t="shared" si="6"/>
        <v>0</v>
      </c>
    </row>
    <row r="327" spans="1:3" x14ac:dyDescent="0.35">
      <c r="A327" s="47" t="str">
        <f>IF(PFIR!E28=Codes!A$2,"True",IF(PFIR!E28=Codes!A$3,"True",IF(ISBLANK(PFIR!E28),"True","False")))</f>
        <v>True</v>
      </c>
      <c r="B327" s="46" t="str">
        <f>CONCATENATE("The pension fund status specified in row ", ROW(PFIR!A28), " of the PFIR sheet must be selected from the dropdown menu.")</f>
        <v>The pension fund status specified in row 28 of the PFIR sheet must be selected from the dropdown menu.</v>
      </c>
      <c r="C327" s="46" t="str">
        <f t="shared" si="6"/>
        <v>0</v>
      </c>
    </row>
    <row r="328" spans="1:3" x14ac:dyDescent="0.35">
      <c r="A328" s="47" t="str">
        <f>IF(PFIR!E29=Codes!A$2,"True",IF(PFIR!E29=Codes!A$3,"True",IF(ISBLANK(PFIR!E29),"True","False")))</f>
        <v>True</v>
      </c>
      <c r="B328" s="46" t="str">
        <f>CONCATENATE("The pension fund status specified in row ", ROW(PFIR!A29), " of the PFIR sheet must be selected from the dropdown menu.")</f>
        <v>The pension fund status specified in row 29 of the PFIR sheet must be selected from the dropdown menu.</v>
      </c>
      <c r="C328" s="46" t="str">
        <f t="shared" si="6"/>
        <v>0</v>
      </c>
    </row>
    <row r="329" spans="1:3" x14ac:dyDescent="0.35">
      <c r="A329" s="47" t="str">
        <f>IF(PFIR!E30=Codes!A$2,"True",IF(PFIR!E30=Codes!A$3,"True",IF(ISBLANK(PFIR!E30),"True","False")))</f>
        <v>True</v>
      </c>
      <c r="B329" s="46" t="str">
        <f>CONCATENATE("The pension fund status specified in row ", ROW(PFIR!A30), " of the PFIR sheet must be selected from the dropdown menu.")</f>
        <v>The pension fund status specified in row 30 of the PFIR sheet must be selected from the dropdown menu.</v>
      </c>
      <c r="C329" s="46" t="str">
        <f t="shared" si="6"/>
        <v>0</v>
      </c>
    </row>
    <row r="330" spans="1:3" x14ac:dyDescent="0.35">
      <c r="A330" s="47" t="str">
        <f>IF(PFIR!E31=Codes!A$2,"True",IF(PFIR!E31=Codes!A$3,"True",IF(ISBLANK(PFIR!E31),"True","False")))</f>
        <v>True</v>
      </c>
      <c r="B330" s="46" t="str">
        <f>CONCATENATE("The pension fund status specified in row ", ROW(PFIR!A31), " of the PFIR sheet must be selected from the dropdown menu.")</f>
        <v>The pension fund status specified in row 31 of the PFIR sheet must be selected from the dropdown menu.</v>
      </c>
      <c r="C330" s="46" t="str">
        <f t="shared" si="6"/>
        <v>0</v>
      </c>
    </row>
    <row r="331" spans="1:3" x14ac:dyDescent="0.35">
      <c r="A331" s="47" t="str">
        <f>IF(PFIR!E32=Codes!A$2,"True",IF(PFIR!E32=Codes!A$3,"True",IF(ISBLANK(PFIR!E32),"True","False")))</f>
        <v>True</v>
      </c>
      <c r="B331" s="46" t="str">
        <f>CONCATENATE("The pension fund status specified in row ", ROW(PFIR!A32), " of the PFIR sheet must be selected from the dropdown menu.")</f>
        <v>The pension fund status specified in row 32 of the PFIR sheet must be selected from the dropdown menu.</v>
      </c>
      <c r="C331" s="46" t="str">
        <f t="shared" si="6"/>
        <v>0</v>
      </c>
    </row>
    <row r="332" spans="1:3" x14ac:dyDescent="0.35">
      <c r="A332" s="47" t="str">
        <f>IF(PFIR!E33=Codes!A$2,"True",IF(PFIR!E33=Codes!A$3,"True",IF(ISBLANK(PFIR!E33),"True","False")))</f>
        <v>True</v>
      </c>
      <c r="B332" s="46" t="str">
        <f>CONCATENATE("The pension fund status specified in row ", ROW(PFIR!A33), " of the PFIR sheet must be selected from the dropdown menu.")</f>
        <v>The pension fund status specified in row 33 of the PFIR sheet must be selected from the dropdown menu.</v>
      </c>
      <c r="C332" s="46" t="str">
        <f t="shared" si="6"/>
        <v>0</v>
      </c>
    </row>
    <row r="333" spans="1:3" x14ac:dyDescent="0.35">
      <c r="A333" s="47" t="str">
        <f>IF(PFIR!E34=Codes!A$2,"True",IF(PFIR!E34=Codes!A$3,"True",IF(ISBLANK(PFIR!E34),"True","False")))</f>
        <v>True</v>
      </c>
      <c r="B333" s="46" t="str">
        <f>CONCATENATE("The pension fund status specified in row ", ROW(PFIR!A34), " of the PFIR sheet must be selected from the dropdown menu.")</f>
        <v>The pension fund status specified in row 34 of the PFIR sheet must be selected from the dropdown menu.</v>
      </c>
      <c r="C333" s="46" t="str">
        <f t="shared" si="6"/>
        <v>0</v>
      </c>
    </row>
    <row r="334" spans="1:3" x14ac:dyDescent="0.35">
      <c r="A334" s="47" t="str">
        <f>IF(PFIR!E35=Codes!A$2,"True",IF(PFIR!E35=Codes!A$3,"True",IF(ISBLANK(PFIR!E35),"True","False")))</f>
        <v>True</v>
      </c>
      <c r="B334" s="46" t="str">
        <f>CONCATENATE("The pension fund status specified in row ", ROW(PFIR!A35), " of the PFIR sheet must be selected from the dropdown menu.")</f>
        <v>The pension fund status specified in row 35 of the PFIR sheet must be selected from the dropdown menu.</v>
      </c>
      <c r="C334" s="46" t="str">
        <f t="shared" si="6"/>
        <v>0</v>
      </c>
    </row>
    <row r="335" spans="1:3" x14ac:dyDescent="0.35">
      <c r="A335" s="47" t="str">
        <f>IF(PFIR!E36=Codes!A$2,"True",IF(PFIR!E36=Codes!A$3,"True",IF(ISBLANK(PFIR!E36),"True","False")))</f>
        <v>True</v>
      </c>
      <c r="B335" s="46" t="str">
        <f>CONCATENATE("The pension fund status specified in row ", ROW(PFIR!A36), " of the PFIR sheet must be selected from the dropdown menu.")</f>
        <v>The pension fund status specified in row 36 of the PFIR sheet must be selected from the dropdown menu.</v>
      </c>
      <c r="C335" s="46" t="str">
        <f t="shared" si="6"/>
        <v>0</v>
      </c>
    </row>
    <row r="336" spans="1:3" x14ac:dyDescent="0.35">
      <c r="A336" s="47" t="str">
        <f>IF(PFIR!E37=Codes!A$2,"True",IF(PFIR!E37=Codes!A$3,"True",IF(ISBLANK(PFIR!E37),"True","False")))</f>
        <v>True</v>
      </c>
      <c r="B336" s="46" t="str">
        <f>CONCATENATE("The pension fund status specified in row ", ROW(PFIR!A37), " of the PFIR sheet must be selected from the dropdown menu.")</f>
        <v>The pension fund status specified in row 37 of the PFIR sheet must be selected from the dropdown menu.</v>
      </c>
      <c r="C336" s="46" t="str">
        <f t="shared" si="6"/>
        <v>0</v>
      </c>
    </row>
    <row r="337" spans="1:3" x14ac:dyDescent="0.35">
      <c r="A337" s="47" t="str">
        <f>IF(PFIR!E38=Codes!A$2,"True",IF(PFIR!E38=Codes!A$3,"True",IF(ISBLANK(PFIR!E38),"True","False")))</f>
        <v>True</v>
      </c>
      <c r="B337" s="46" t="str">
        <f>CONCATENATE("The pension fund status specified in row ", ROW(PFIR!A38), " of the PFIR sheet must be selected from the dropdown menu.")</f>
        <v>The pension fund status specified in row 38 of the PFIR sheet must be selected from the dropdown menu.</v>
      </c>
      <c r="C337" s="46" t="str">
        <f t="shared" si="6"/>
        <v>0</v>
      </c>
    </row>
    <row r="338" spans="1:3" x14ac:dyDescent="0.35">
      <c r="A338" s="47" t="str">
        <f>IF(PFIR!E39=Codes!A$2,"True",IF(PFIR!E39=Codes!A$3,"True",IF(ISBLANK(PFIR!E39),"True","False")))</f>
        <v>True</v>
      </c>
      <c r="B338" s="46" t="str">
        <f>CONCATENATE("The pension fund status specified in row ", ROW(PFIR!A39), " of the PFIR sheet must be selected from the dropdown menu.")</f>
        <v>The pension fund status specified in row 39 of the PFIR sheet must be selected from the dropdown menu.</v>
      </c>
      <c r="C338" s="46" t="str">
        <f t="shared" si="6"/>
        <v>0</v>
      </c>
    </row>
    <row r="339" spans="1:3" x14ac:dyDescent="0.35">
      <c r="A339" s="47" t="str">
        <f>IF(PFIR!E40=Codes!A$2,"True",IF(PFIR!E40=Codes!A$3,"True",IF(ISBLANK(PFIR!E40),"True","False")))</f>
        <v>True</v>
      </c>
      <c r="B339" s="46" t="str">
        <f>CONCATENATE("The pension fund status specified in row ", ROW(PFIR!A40), " of the PFIR sheet must be selected from the dropdown menu.")</f>
        <v>The pension fund status specified in row 40 of the PFIR sheet must be selected from the dropdown menu.</v>
      </c>
      <c r="C339" s="46" t="str">
        <f t="shared" si="6"/>
        <v>0</v>
      </c>
    </row>
    <row r="340" spans="1:3" x14ac:dyDescent="0.35">
      <c r="A340" s="47" t="str">
        <f>IF(PFIR!E41=Codes!A$2,"True",IF(PFIR!E41=Codes!A$3,"True",IF(ISBLANK(PFIR!E41),"True","False")))</f>
        <v>True</v>
      </c>
      <c r="B340" s="46" t="str">
        <f>CONCATENATE("The pension fund status specified in row ", ROW(PFIR!A41), " of the PFIR sheet must be selected from the dropdown menu.")</f>
        <v>The pension fund status specified in row 41 of the PFIR sheet must be selected from the dropdown menu.</v>
      </c>
      <c r="C340" s="46" t="str">
        <f t="shared" si="6"/>
        <v>0</v>
      </c>
    </row>
    <row r="341" spans="1:3" x14ac:dyDescent="0.35">
      <c r="A341" s="47" t="str">
        <f>IF(PFIR!E42=Codes!A$2,"True",IF(PFIR!E42=Codes!A$3,"True",IF(ISBLANK(PFIR!E42),"True","False")))</f>
        <v>True</v>
      </c>
      <c r="B341" s="46" t="str">
        <f>CONCATENATE("The pension fund status specified in row ", ROW(PFIR!A42), " of the PFIR sheet must be selected from the dropdown menu.")</f>
        <v>The pension fund status specified in row 42 of the PFIR sheet must be selected from the dropdown menu.</v>
      </c>
      <c r="C341" s="46" t="str">
        <f t="shared" si="6"/>
        <v>0</v>
      </c>
    </row>
    <row r="342" spans="1:3" x14ac:dyDescent="0.35">
      <c r="A342" s="47" t="str">
        <f>IF(PFIR!E43=Codes!A$2,"True",IF(PFIR!E43=Codes!A$3,"True",IF(ISBLANK(PFIR!E43),"True","False")))</f>
        <v>True</v>
      </c>
      <c r="B342" s="46" t="str">
        <f>CONCATENATE("The pension fund status specified in row ", ROW(PFIR!A43), " of the PFIR sheet must be selected from the dropdown menu.")</f>
        <v>The pension fund status specified in row 43 of the PFIR sheet must be selected from the dropdown menu.</v>
      </c>
      <c r="C342" s="46" t="str">
        <f t="shared" si="6"/>
        <v>0</v>
      </c>
    </row>
    <row r="343" spans="1:3" x14ac:dyDescent="0.35">
      <c r="A343" s="47" t="str">
        <f>IF(PFIR!E44=Codes!A$2,"True",IF(PFIR!E44=Codes!A$3,"True",IF(ISBLANK(PFIR!E44),"True","False")))</f>
        <v>True</v>
      </c>
      <c r="B343" s="46" t="str">
        <f>CONCATENATE("The pension fund status specified in row ", ROW(PFIR!A44), " of the PFIR sheet must be selected from the dropdown menu.")</f>
        <v>The pension fund status specified in row 44 of the PFIR sheet must be selected from the dropdown menu.</v>
      </c>
      <c r="C343" s="46" t="str">
        <f t="shared" si="6"/>
        <v>0</v>
      </c>
    </row>
    <row r="344" spans="1:3" x14ac:dyDescent="0.35">
      <c r="A344" s="47" t="str">
        <f>IF(PFIR!E45=Codes!A$2,"True",IF(PFIR!E45=Codes!A$3,"True",IF(ISBLANK(PFIR!E45),"True","False")))</f>
        <v>True</v>
      </c>
      <c r="B344" s="46" t="str">
        <f>CONCATENATE("The pension fund status specified in row ", ROW(PFIR!A45), " of the PFIR sheet must be selected from the dropdown menu.")</f>
        <v>The pension fund status specified in row 45 of the PFIR sheet must be selected from the dropdown menu.</v>
      </c>
      <c r="C344" s="46" t="str">
        <f t="shared" si="6"/>
        <v>0</v>
      </c>
    </row>
    <row r="345" spans="1:3" x14ac:dyDescent="0.35">
      <c r="A345" s="47" t="str">
        <f>IF(PFIR!E46=Codes!A$2,"True",IF(PFIR!E46=Codes!A$3,"True",IF(ISBLANK(PFIR!E46),"True","False")))</f>
        <v>True</v>
      </c>
      <c r="B345" s="46" t="str">
        <f>CONCATENATE("The pension fund status specified in row ", ROW(PFIR!A46), " of the PFIR sheet must be selected from the dropdown menu.")</f>
        <v>The pension fund status specified in row 46 of the PFIR sheet must be selected from the dropdown menu.</v>
      </c>
      <c r="C345" s="46" t="str">
        <f t="shared" si="6"/>
        <v>0</v>
      </c>
    </row>
    <row r="346" spans="1:3" x14ac:dyDescent="0.35">
      <c r="A346" s="47" t="str">
        <f>IF(PFIR!E47=Codes!A$2,"True",IF(PFIR!E47=Codes!A$3,"True",IF(ISBLANK(PFIR!E47),"True","False")))</f>
        <v>True</v>
      </c>
      <c r="B346" s="46" t="str">
        <f>CONCATENATE("The pension fund status specified in row ", ROW(PFIR!A47), " of the PFIR sheet must be selected from the dropdown menu.")</f>
        <v>The pension fund status specified in row 47 of the PFIR sheet must be selected from the dropdown menu.</v>
      </c>
      <c r="C346" s="46" t="str">
        <f t="shared" si="6"/>
        <v>0</v>
      </c>
    </row>
    <row r="347" spans="1:3" x14ac:dyDescent="0.35">
      <c r="A347" s="47" t="str">
        <f>IF(PFIR!E48=Codes!A$2,"True",IF(PFIR!E48=Codes!A$3,"True",IF(ISBLANK(PFIR!E48),"True","False")))</f>
        <v>True</v>
      </c>
      <c r="B347" s="46" t="str">
        <f>CONCATENATE("The pension fund status specified in row ", ROW(PFIR!A48), " of the PFIR sheet must be selected from the dropdown menu.")</f>
        <v>The pension fund status specified in row 48 of the PFIR sheet must be selected from the dropdown menu.</v>
      </c>
      <c r="C347" s="46" t="str">
        <f t="shared" si="6"/>
        <v>0</v>
      </c>
    </row>
    <row r="348" spans="1:3" x14ac:dyDescent="0.35">
      <c r="A348" s="47" t="str">
        <f>IF(PFIR!E49=Codes!A$2,"True",IF(PFIR!E49=Codes!A$3,"True",IF(ISBLANK(PFIR!E49),"True","False")))</f>
        <v>True</v>
      </c>
      <c r="B348" s="46" t="str">
        <f>CONCATENATE("The pension fund status specified in row ", ROW(PFIR!A49), " of the PFIR sheet must be selected from the dropdown menu.")</f>
        <v>The pension fund status specified in row 49 of the PFIR sheet must be selected from the dropdown menu.</v>
      </c>
      <c r="C348" s="46" t="str">
        <f t="shared" si="6"/>
        <v>0</v>
      </c>
    </row>
    <row r="349" spans="1:3" x14ac:dyDescent="0.35">
      <c r="A349" s="47" t="str">
        <f>IF(PFIR!E50=Codes!A$2,"True",IF(PFIR!E50=Codes!A$3,"True",IF(ISBLANK(PFIR!E50),"True","False")))</f>
        <v>True</v>
      </c>
      <c r="B349" s="46" t="str">
        <f>CONCATENATE("The pension fund status specified in row ", ROW(PFIR!A50), " of the PFIR sheet must be selected from the dropdown menu.")</f>
        <v>The pension fund status specified in row 50 of the PFIR sheet must be selected from the dropdown menu.</v>
      </c>
      <c r="C349" s="46" t="str">
        <f t="shared" si="6"/>
        <v>0</v>
      </c>
    </row>
    <row r="350" spans="1:3" x14ac:dyDescent="0.35">
      <c r="A350" s="47" t="str">
        <f>IF(PFIR!E51=Codes!A$2,"True",IF(PFIR!E51=Codes!A$3,"True",IF(ISBLANK(PFIR!E51),"True","False")))</f>
        <v>True</v>
      </c>
      <c r="B350" s="46" t="str">
        <f>CONCATENATE("The pension fund status specified in row ", ROW(PFIR!A51), " of the PFIR sheet must be selected from the dropdown menu.")</f>
        <v>The pension fund status specified in row 51 of the PFIR sheet must be selected from the dropdown menu.</v>
      </c>
      <c r="C350" s="46" t="str">
        <f t="shared" si="6"/>
        <v>0</v>
      </c>
    </row>
    <row r="351" spans="1:3" x14ac:dyDescent="0.35">
      <c r="A351" s="47" t="str">
        <f>IF(PFIR!E52=Codes!A$2,"True",IF(PFIR!E52=Codes!A$3,"True",IF(ISBLANK(PFIR!E52),"True","False")))</f>
        <v>True</v>
      </c>
      <c r="B351" s="46" t="str">
        <f>CONCATENATE("The pension fund status specified in row ", ROW(PFIR!A52), " of the PFIR sheet must be selected from the dropdown menu.")</f>
        <v>The pension fund status specified in row 52 of the PFIR sheet must be selected from the dropdown menu.</v>
      </c>
      <c r="C351" s="46" t="str">
        <f t="shared" si="6"/>
        <v>0</v>
      </c>
    </row>
    <row r="352" spans="1:3" x14ac:dyDescent="0.35">
      <c r="A352" s="47" t="str">
        <f>IF(PFIR!E53=Codes!A$2,"True",IF(PFIR!E53=Codes!A$3,"True",IF(ISBLANK(PFIR!E53),"True","False")))</f>
        <v>True</v>
      </c>
      <c r="B352" s="46" t="str">
        <f>CONCATENATE("The pension fund status specified in row ", ROW(PFIR!A53), " of the PFIR sheet must be selected from the dropdown menu.")</f>
        <v>The pension fund status specified in row 53 of the PFIR sheet must be selected from the dropdown menu.</v>
      </c>
      <c r="C352" s="46" t="str">
        <f t="shared" ref="C352:C415" si="7">IF(A352 = "TRUE", "0","1")</f>
        <v>0</v>
      </c>
    </row>
    <row r="353" spans="1:3" x14ac:dyDescent="0.35">
      <c r="A353" s="47" t="str">
        <f>IF(PFIR!E54=Codes!A$2,"True",IF(PFIR!E54=Codes!A$3,"True",IF(ISBLANK(PFIR!E54),"True","False")))</f>
        <v>True</v>
      </c>
      <c r="B353" s="46" t="str">
        <f>CONCATENATE("The pension fund status specified in row ", ROW(PFIR!A54), " of the PFIR sheet must be selected from the dropdown menu.")</f>
        <v>The pension fund status specified in row 54 of the PFIR sheet must be selected from the dropdown menu.</v>
      </c>
      <c r="C353" s="46" t="str">
        <f t="shared" si="7"/>
        <v>0</v>
      </c>
    </row>
    <row r="354" spans="1:3" x14ac:dyDescent="0.35">
      <c r="A354" s="47" t="str">
        <f>IF(PFIR!E55=Codes!A$2,"True",IF(PFIR!E55=Codes!A$3,"True",IF(ISBLANK(PFIR!E55),"True","False")))</f>
        <v>True</v>
      </c>
      <c r="B354" s="46" t="str">
        <f>CONCATENATE("The pension fund status specified in row ", ROW(PFIR!A55), " of the PFIR sheet must be selected from the dropdown menu.")</f>
        <v>The pension fund status specified in row 55 of the PFIR sheet must be selected from the dropdown menu.</v>
      </c>
      <c r="C354" s="46" t="str">
        <f t="shared" si="7"/>
        <v>0</v>
      </c>
    </row>
    <row r="355" spans="1:3" x14ac:dyDescent="0.35">
      <c r="A355" s="47" t="str">
        <f>IF(PFIR!F6=Codes!B$2,"True",IF(PFIR!F6=Codes!B$3,"True",IF(PFIR!F6=Codes!B$4,"True",IF(ISBLANK(PFIR!F6),"True","False"))))</f>
        <v>True</v>
      </c>
      <c r="B355" s="46" t="str">
        <f>CONCATENATE("The pension fund type specified in row ", ROW(PFIR!A6), " of the PFIR sheet must be selected from the dropdown menu.")</f>
        <v>The pension fund type specified in row 6 of the PFIR sheet must be selected from the dropdown menu.</v>
      </c>
      <c r="C355" s="46" t="str">
        <f t="shared" si="7"/>
        <v>0</v>
      </c>
    </row>
    <row r="356" spans="1:3" x14ac:dyDescent="0.35">
      <c r="A356" s="47" t="str">
        <f>IF(PFIR!F7=Codes!B$2,"True",IF(PFIR!F7=Codes!B$3,"True",IF(PFIR!F7=Codes!B$4,"True",IF(ISBLANK(PFIR!F7),"True","False"))))</f>
        <v>True</v>
      </c>
      <c r="B356" s="46" t="str">
        <f>CONCATENATE("The pension fund type specified in row ", ROW(PFIR!A7), " of the PFIR sheet must be selected from the dropdown menu.")</f>
        <v>The pension fund type specified in row 7 of the PFIR sheet must be selected from the dropdown menu.</v>
      </c>
      <c r="C356" s="46" t="str">
        <f t="shared" si="7"/>
        <v>0</v>
      </c>
    </row>
    <row r="357" spans="1:3" x14ac:dyDescent="0.35">
      <c r="A357" s="47" t="str">
        <f>IF(PFIR!F8=Codes!B$2,"True",IF(PFIR!F8=Codes!B$3,"True",IF(PFIR!F8=Codes!B$4,"True",IF(ISBLANK(PFIR!F8),"True","False"))))</f>
        <v>True</v>
      </c>
      <c r="B357" s="46" t="str">
        <f>CONCATENATE("The pension fund type specified in row ", ROW(PFIR!A8), " of the PFIR sheet must be selected from the dropdown menu.")</f>
        <v>The pension fund type specified in row 8 of the PFIR sheet must be selected from the dropdown menu.</v>
      </c>
      <c r="C357" s="46" t="str">
        <f t="shared" si="7"/>
        <v>0</v>
      </c>
    </row>
    <row r="358" spans="1:3" x14ac:dyDescent="0.35">
      <c r="A358" s="47" t="str">
        <f>IF(PFIR!F9=Codes!B$2,"True",IF(PFIR!F9=Codes!B$3,"True",IF(PFIR!F9=Codes!B$4,"True",IF(ISBLANK(PFIR!F9),"True","False"))))</f>
        <v>True</v>
      </c>
      <c r="B358" s="46" t="str">
        <f>CONCATENATE("The pension fund type specified in row ", ROW(PFIR!A9), " of the PFIR sheet must be selected from the dropdown menu.")</f>
        <v>The pension fund type specified in row 9 of the PFIR sheet must be selected from the dropdown menu.</v>
      </c>
      <c r="C358" s="46" t="str">
        <f t="shared" si="7"/>
        <v>0</v>
      </c>
    </row>
    <row r="359" spans="1:3" x14ac:dyDescent="0.35">
      <c r="A359" s="47" t="str">
        <f>IF(PFIR!F10=Codes!B$2,"True",IF(PFIR!F10=Codes!B$3,"True",IF(PFIR!F10=Codes!B$4,"True",IF(ISBLANK(PFIR!F10),"True","False"))))</f>
        <v>True</v>
      </c>
      <c r="B359" s="46" t="str">
        <f>CONCATENATE("The pension fund type specified in row ", ROW(PFIR!A10), " of the PFIR sheet must be selected from the dropdown menu.")</f>
        <v>The pension fund type specified in row 10 of the PFIR sheet must be selected from the dropdown menu.</v>
      </c>
      <c r="C359" s="46" t="str">
        <f t="shared" si="7"/>
        <v>0</v>
      </c>
    </row>
    <row r="360" spans="1:3" x14ac:dyDescent="0.35">
      <c r="A360" s="47" t="str">
        <f>IF(PFIR!F11=Codes!B$2,"True",IF(PFIR!F11=Codes!B$3,"True",IF(PFIR!F11=Codes!B$4,"True",IF(ISBLANK(PFIR!F11),"True","False"))))</f>
        <v>True</v>
      </c>
      <c r="B360" s="46" t="str">
        <f>CONCATENATE("The pension fund type specified in row ", ROW(PFIR!A11), " of the PFIR sheet must be selected from the dropdown menu.")</f>
        <v>The pension fund type specified in row 11 of the PFIR sheet must be selected from the dropdown menu.</v>
      </c>
      <c r="C360" s="46" t="str">
        <f t="shared" si="7"/>
        <v>0</v>
      </c>
    </row>
    <row r="361" spans="1:3" x14ac:dyDescent="0.35">
      <c r="A361" s="47" t="str">
        <f>IF(PFIR!F12=Codes!B$2,"True",IF(PFIR!F12=Codes!B$3,"True",IF(PFIR!F12=Codes!B$4,"True",IF(ISBLANK(PFIR!F12),"True","False"))))</f>
        <v>True</v>
      </c>
      <c r="B361" s="46" t="str">
        <f>CONCATENATE("The pension fund type specified in row ", ROW(PFIR!A12), " of the PFIR sheet must be selected from the dropdown menu.")</f>
        <v>The pension fund type specified in row 12 of the PFIR sheet must be selected from the dropdown menu.</v>
      </c>
      <c r="C361" s="46" t="str">
        <f t="shared" si="7"/>
        <v>0</v>
      </c>
    </row>
    <row r="362" spans="1:3" x14ac:dyDescent="0.35">
      <c r="A362" s="47" t="str">
        <f>IF(PFIR!F13=Codes!B$2,"True",IF(PFIR!F13=Codes!B$3,"True",IF(PFIR!F13=Codes!B$4,"True",IF(ISBLANK(PFIR!F13),"True","False"))))</f>
        <v>True</v>
      </c>
      <c r="B362" s="46" t="str">
        <f>CONCATENATE("The pension fund type specified in row ", ROW(PFIR!A13), " of the PFIR sheet must be selected from the dropdown menu.")</f>
        <v>The pension fund type specified in row 13 of the PFIR sheet must be selected from the dropdown menu.</v>
      </c>
      <c r="C362" s="46" t="str">
        <f t="shared" si="7"/>
        <v>0</v>
      </c>
    </row>
    <row r="363" spans="1:3" x14ac:dyDescent="0.35">
      <c r="A363" s="47" t="str">
        <f>IF(PFIR!F14=Codes!B$2,"True",IF(PFIR!F14=Codes!B$3,"True",IF(PFIR!F14=Codes!B$4,"True",IF(ISBLANK(PFIR!F14),"True","False"))))</f>
        <v>True</v>
      </c>
      <c r="B363" s="46" t="str">
        <f>CONCATENATE("The pension fund type specified in row ", ROW(PFIR!A14), " of the PFIR sheet must be selected from the dropdown menu.")</f>
        <v>The pension fund type specified in row 14 of the PFIR sheet must be selected from the dropdown menu.</v>
      </c>
      <c r="C363" s="46" t="str">
        <f t="shared" si="7"/>
        <v>0</v>
      </c>
    </row>
    <row r="364" spans="1:3" x14ac:dyDescent="0.35">
      <c r="A364" s="47" t="str">
        <f>IF(PFIR!F15=Codes!B$2,"True",IF(PFIR!F15=Codes!B$3,"True",IF(PFIR!F15=Codes!B$4,"True",IF(ISBLANK(PFIR!F15),"True","False"))))</f>
        <v>True</v>
      </c>
      <c r="B364" s="46" t="str">
        <f>CONCATENATE("The pension fund type specified in row ", ROW(PFIR!A15), " of the PFIR sheet must be selected from the dropdown menu.")</f>
        <v>The pension fund type specified in row 15 of the PFIR sheet must be selected from the dropdown menu.</v>
      </c>
      <c r="C364" s="46" t="str">
        <f t="shared" si="7"/>
        <v>0</v>
      </c>
    </row>
    <row r="365" spans="1:3" x14ac:dyDescent="0.35">
      <c r="A365" s="47" t="str">
        <f>IF(PFIR!F16=Codes!B$2,"True",IF(PFIR!F16=Codes!B$3,"True",IF(PFIR!F16=Codes!B$4,"True",IF(ISBLANK(PFIR!F16),"True","False"))))</f>
        <v>True</v>
      </c>
      <c r="B365" s="46" t="str">
        <f>CONCATENATE("The pension fund type specified in row ", ROW(PFIR!A16), " of the PFIR sheet must be selected from the dropdown menu.")</f>
        <v>The pension fund type specified in row 16 of the PFIR sheet must be selected from the dropdown menu.</v>
      </c>
      <c r="C365" s="46" t="str">
        <f t="shared" si="7"/>
        <v>0</v>
      </c>
    </row>
    <row r="366" spans="1:3" x14ac:dyDescent="0.35">
      <c r="A366" s="47" t="str">
        <f>IF(PFIR!F17=Codes!B$2,"True",IF(PFIR!F17=Codes!B$3,"True",IF(PFIR!F17=Codes!B$4,"True",IF(ISBLANK(PFIR!F17),"True","False"))))</f>
        <v>True</v>
      </c>
      <c r="B366" s="46" t="str">
        <f>CONCATENATE("The pension fund type specified in row ", ROW(PFIR!A17), " of the PFIR sheet must be selected from the dropdown menu.")</f>
        <v>The pension fund type specified in row 17 of the PFIR sheet must be selected from the dropdown menu.</v>
      </c>
      <c r="C366" s="46" t="str">
        <f t="shared" si="7"/>
        <v>0</v>
      </c>
    </row>
    <row r="367" spans="1:3" x14ac:dyDescent="0.35">
      <c r="A367" s="47" t="str">
        <f>IF(PFIR!F18=Codes!B$2,"True",IF(PFIR!F18=Codes!B$3,"True",IF(PFIR!F18=Codes!B$4,"True",IF(ISBLANK(PFIR!F18),"True","False"))))</f>
        <v>True</v>
      </c>
      <c r="B367" s="46" t="str">
        <f>CONCATENATE("The pension fund type specified in row ", ROW(PFIR!A18), " of the PFIR sheet must be selected from the dropdown menu.")</f>
        <v>The pension fund type specified in row 18 of the PFIR sheet must be selected from the dropdown menu.</v>
      </c>
      <c r="C367" s="46" t="str">
        <f t="shared" si="7"/>
        <v>0</v>
      </c>
    </row>
    <row r="368" spans="1:3" x14ac:dyDescent="0.35">
      <c r="A368" s="47" t="str">
        <f>IF(PFIR!F19=Codes!B$2,"True",IF(PFIR!F19=Codes!B$3,"True",IF(PFIR!F19=Codes!B$4,"True",IF(ISBLANK(PFIR!F19),"True","False"))))</f>
        <v>True</v>
      </c>
      <c r="B368" s="46" t="str">
        <f>CONCATENATE("The pension fund type specified in row ", ROW(PFIR!A19), " of the PFIR sheet must be selected from the dropdown menu.")</f>
        <v>The pension fund type specified in row 19 of the PFIR sheet must be selected from the dropdown menu.</v>
      </c>
      <c r="C368" s="46" t="str">
        <f t="shared" si="7"/>
        <v>0</v>
      </c>
    </row>
    <row r="369" spans="1:3" x14ac:dyDescent="0.35">
      <c r="A369" s="47" t="str">
        <f>IF(PFIR!F20=Codes!B$2,"True",IF(PFIR!F20=Codes!B$3,"True",IF(PFIR!F20=Codes!B$4,"True",IF(ISBLANK(PFIR!F20),"True","False"))))</f>
        <v>True</v>
      </c>
      <c r="B369" s="46" t="str">
        <f>CONCATENATE("The pension fund type specified in row ", ROW(PFIR!A20), " of the PFIR sheet must be selected from the dropdown menu.")</f>
        <v>The pension fund type specified in row 20 of the PFIR sheet must be selected from the dropdown menu.</v>
      </c>
      <c r="C369" s="46" t="str">
        <f t="shared" si="7"/>
        <v>0</v>
      </c>
    </row>
    <row r="370" spans="1:3" x14ac:dyDescent="0.35">
      <c r="A370" s="47" t="str">
        <f>IF(PFIR!F21=Codes!B$2,"True",IF(PFIR!F21=Codes!B$3,"True",IF(PFIR!F21=Codes!B$4,"True",IF(ISBLANK(PFIR!F21),"True","False"))))</f>
        <v>True</v>
      </c>
      <c r="B370" s="46" t="str">
        <f>CONCATENATE("The pension fund type specified in row ", ROW(PFIR!A21), " of the PFIR sheet must be selected from the dropdown menu.")</f>
        <v>The pension fund type specified in row 21 of the PFIR sheet must be selected from the dropdown menu.</v>
      </c>
      <c r="C370" s="46" t="str">
        <f t="shared" si="7"/>
        <v>0</v>
      </c>
    </row>
    <row r="371" spans="1:3" x14ac:dyDescent="0.35">
      <c r="A371" s="47" t="str">
        <f>IF(PFIR!F22=Codes!B$2,"True",IF(PFIR!F22=Codes!B$3,"True",IF(PFIR!F22=Codes!B$4,"True",IF(ISBLANK(PFIR!F22),"True","False"))))</f>
        <v>True</v>
      </c>
      <c r="B371" s="46" t="str">
        <f>CONCATENATE("The pension fund type specified in row ", ROW(PFIR!A22), " of the PFIR sheet must be selected from the dropdown menu.")</f>
        <v>The pension fund type specified in row 22 of the PFIR sheet must be selected from the dropdown menu.</v>
      </c>
      <c r="C371" s="46" t="str">
        <f t="shared" si="7"/>
        <v>0</v>
      </c>
    </row>
    <row r="372" spans="1:3" x14ac:dyDescent="0.35">
      <c r="A372" s="47" t="str">
        <f>IF(PFIR!F23=Codes!B$2,"True",IF(PFIR!F23=Codes!B$3,"True",IF(PFIR!F23=Codes!B$4,"True",IF(ISBLANK(PFIR!F23),"True","False"))))</f>
        <v>True</v>
      </c>
      <c r="B372" s="46" t="str">
        <f>CONCATENATE("The pension fund type specified in row ", ROW(PFIR!A23), " of the PFIR sheet must be selected from the dropdown menu.")</f>
        <v>The pension fund type specified in row 23 of the PFIR sheet must be selected from the dropdown menu.</v>
      </c>
      <c r="C372" s="46" t="str">
        <f t="shared" si="7"/>
        <v>0</v>
      </c>
    </row>
    <row r="373" spans="1:3" x14ac:dyDescent="0.35">
      <c r="A373" s="47" t="str">
        <f>IF(PFIR!F24=Codes!B$2,"True",IF(PFIR!F24=Codes!B$3,"True",IF(PFIR!F24=Codes!B$4,"True",IF(ISBLANK(PFIR!F24),"True","False"))))</f>
        <v>True</v>
      </c>
      <c r="B373" s="46" t="str">
        <f>CONCATENATE("The pension fund type specified in row ", ROW(PFIR!A24), " of the PFIR sheet must be selected from the dropdown menu.")</f>
        <v>The pension fund type specified in row 24 of the PFIR sheet must be selected from the dropdown menu.</v>
      </c>
      <c r="C373" s="46" t="str">
        <f t="shared" si="7"/>
        <v>0</v>
      </c>
    </row>
    <row r="374" spans="1:3" x14ac:dyDescent="0.35">
      <c r="A374" s="47" t="str">
        <f>IF(PFIR!F25=Codes!B$2,"True",IF(PFIR!F25=Codes!B$3,"True",IF(PFIR!F25=Codes!B$4,"True",IF(ISBLANK(PFIR!F25),"True","False"))))</f>
        <v>True</v>
      </c>
      <c r="B374" s="46" t="str">
        <f>CONCATENATE("The pension fund type specified in row ", ROW(PFIR!A25), " of the PFIR sheet must be selected from the dropdown menu.")</f>
        <v>The pension fund type specified in row 25 of the PFIR sheet must be selected from the dropdown menu.</v>
      </c>
      <c r="C374" s="46" t="str">
        <f t="shared" si="7"/>
        <v>0</v>
      </c>
    </row>
    <row r="375" spans="1:3" x14ac:dyDescent="0.35">
      <c r="A375" s="47" t="str">
        <f>IF(PFIR!F26=Codes!B$2,"True",IF(PFIR!F26=Codes!B$3,"True",IF(PFIR!F26=Codes!B$4,"True",IF(ISBLANK(PFIR!F26),"True","False"))))</f>
        <v>True</v>
      </c>
      <c r="B375" s="46" t="str">
        <f>CONCATENATE("The pension fund type specified in row ", ROW(PFIR!A26), " of the PFIR sheet must be selected from the dropdown menu.")</f>
        <v>The pension fund type specified in row 26 of the PFIR sheet must be selected from the dropdown menu.</v>
      </c>
      <c r="C375" s="46" t="str">
        <f t="shared" si="7"/>
        <v>0</v>
      </c>
    </row>
    <row r="376" spans="1:3" x14ac:dyDescent="0.35">
      <c r="A376" s="47" t="str">
        <f>IF(PFIR!F27=Codes!B$2,"True",IF(PFIR!F27=Codes!B$3,"True",IF(PFIR!F27=Codes!B$4,"True",IF(ISBLANK(PFIR!F27),"True","False"))))</f>
        <v>True</v>
      </c>
      <c r="B376" s="46" t="str">
        <f>CONCATENATE("The pension fund type specified in row ", ROW(PFIR!A27), " of the PFIR sheet must be selected from the dropdown menu.")</f>
        <v>The pension fund type specified in row 27 of the PFIR sheet must be selected from the dropdown menu.</v>
      </c>
      <c r="C376" s="46" t="str">
        <f t="shared" si="7"/>
        <v>0</v>
      </c>
    </row>
    <row r="377" spans="1:3" x14ac:dyDescent="0.35">
      <c r="A377" s="47" t="str">
        <f>IF(PFIR!F28=Codes!B$2,"True",IF(PFIR!F28=Codes!B$3,"True",IF(PFIR!F28=Codes!B$4,"True",IF(ISBLANK(PFIR!F28),"True","False"))))</f>
        <v>True</v>
      </c>
      <c r="B377" s="46" t="str">
        <f>CONCATENATE("The pension fund type specified in row ", ROW(PFIR!A28), " of the PFIR sheet must be selected from the dropdown menu.")</f>
        <v>The pension fund type specified in row 28 of the PFIR sheet must be selected from the dropdown menu.</v>
      </c>
      <c r="C377" s="46" t="str">
        <f t="shared" si="7"/>
        <v>0</v>
      </c>
    </row>
    <row r="378" spans="1:3" x14ac:dyDescent="0.35">
      <c r="A378" s="47" t="str">
        <f>IF(PFIR!F29=Codes!B$2,"True",IF(PFIR!F29=Codes!B$3,"True",IF(PFIR!F29=Codes!B$4,"True",IF(ISBLANK(PFIR!F29),"True","False"))))</f>
        <v>True</v>
      </c>
      <c r="B378" s="46" t="str">
        <f>CONCATENATE("The pension fund type specified in row ", ROW(PFIR!A29), " of the PFIR sheet must be selected from the dropdown menu.")</f>
        <v>The pension fund type specified in row 29 of the PFIR sheet must be selected from the dropdown menu.</v>
      </c>
      <c r="C378" s="46" t="str">
        <f t="shared" si="7"/>
        <v>0</v>
      </c>
    </row>
    <row r="379" spans="1:3" x14ac:dyDescent="0.35">
      <c r="A379" s="47" t="str">
        <f>IF(PFIR!F30=Codes!B$2,"True",IF(PFIR!F30=Codes!B$3,"True",IF(PFIR!F30=Codes!B$4,"True",IF(ISBLANK(PFIR!F30),"True","False"))))</f>
        <v>True</v>
      </c>
      <c r="B379" s="46" t="str">
        <f>CONCATENATE("The pension fund type specified in row ", ROW(PFIR!A30), " of the PFIR sheet must be selected from the dropdown menu.")</f>
        <v>The pension fund type specified in row 30 of the PFIR sheet must be selected from the dropdown menu.</v>
      </c>
      <c r="C379" s="46" t="str">
        <f t="shared" si="7"/>
        <v>0</v>
      </c>
    </row>
    <row r="380" spans="1:3" x14ac:dyDescent="0.35">
      <c r="A380" s="47" t="str">
        <f>IF(PFIR!F31=Codes!B$2,"True",IF(PFIR!F31=Codes!B$3,"True",IF(PFIR!F31=Codes!B$4,"True",IF(ISBLANK(PFIR!F31),"True","False"))))</f>
        <v>True</v>
      </c>
      <c r="B380" s="46" t="str">
        <f>CONCATENATE("The pension fund type specified in row ", ROW(PFIR!A31), " of the PFIR sheet must be selected from the dropdown menu.")</f>
        <v>The pension fund type specified in row 31 of the PFIR sheet must be selected from the dropdown menu.</v>
      </c>
      <c r="C380" s="46" t="str">
        <f t="shared" si="7"/>
        <v>0</v>
      </c>
    </row>
    <row r="381" spans="1:3" x14ac:dyDescent="0.35">
      <c r="A381" s="47" t="str">
        <f>IF(PFIR!F32=Codes!B$2,"True",IF(PFIR!F32=Codes!B$3,"True",IF(PFIR!F32=Codes!B$4,"True",IF(ISBLANK(PFIR!F32),"True","False"))))</f>
        <v>True</v>
      </c>
      <c r="B381" s="46" t="str">
        <f>CONCATENATE("The pension fund type specified in row ", ROW(PFIR!A32), " of the PFIR sheet must be selected from the dropdown menu.")</f>
        <v>The pension fund type specified in row 32 of the PFIR sheet must be selected from the dropdown menu.</v>
      </c>
      <c r="C381" s="46" t="str">
        <f t="shared" si="7"/>
        <v>0</v>
      </c>
    </row>
    <row r="382" spans="1:3" x14ac:dyDescent="0.35">
      <c r="A382" s="47" t="str">
        <f>IF(PFIR!F33=Codes!B$2,"True",IF(PFIR!F33=Codes!B$3,"True",IF(PFIR!F33=Codes!B$4,"True",IF(ISBLANK(PFIR!F33),"True","False"))))</f>
        <v>True</v>
      </c>
      <c r="B382" s="46" t="str">
        <f>CONCATENATE("The pension fund type specified in row ", ROW(PFIR!A33), " of the PFIR sheet must be selected from the dropdown menu.")</f>
        <v>The pension fund type specified in row 33 of the PFIR sheet must be selected from the dropdown menu.</v>
      </c>
      <c r="C382" s="46" t="str">
        <f t="shared" si="7"/>
        <v>0</v>
      </c>
    </row>
    <row r="383" spans="1:3" x14ac:dyDescent="0.35">
      <c r="A383" s="47" t="str">
        <f>IF(PFIR!F34=Codes!B$2,"True",IF(PFIR!F34=Codes!B$3,"True",IF(PFIR!F34=Codes!B$4,"True",IF(ISBLANK(PFIR!F34),"True","False"))))</f>
        <v>True</v>
      </c>
      <c r="B383" s="46" t="str">
        <f>CONCATENATE("The pension fund type specified in row ", ROW(PFIR!A34), " of the PFIR sheet must be selected from the dropdown menu.")</f>
        <v>The pension fund type specified in row 34 of the PFIR sheet must be selected from the dropdown menu.</v>
      </c>
      <c r="C383" s="46" t="str">
        <f t="shared" si="7"/>
        <v>0</v>
      </c>
    </row>
    <row r="384" spans="1:3" x14ac:dyDescent="0.35">
      <c r="A384" s="47" t="str">
        <f>IF(PFIR!F35=Codes!B$2,"True",IF(PFIR!F35=Codes!B$3,"True",IF(PFIR!F35=Codes!B$4,"True",IF(ISBLANK(PFIR!F35),"True","False"))))</f>
        <v>True</v>
      </c>
      <c r="B384" s="46" t="str">
        <f>CONCATENATE("The pension fund type specified in row ", ROW(PFIR!A35), " of the PFIR sheet must be selected from the dropdown menu.")</f>
        <v>The pension fund type specified in row 35 of the PFIR sheet must be selected from the dropdown menu.</v>
      </c>
      <c r="C384" s="46" t="str">
        <f t="shared" si="7"/>
        <v>0</v>
      </c>
    </row>
    <row r="385" spans="1:3" x14ac:dyDescent="0.35">
      <c r="A385" s="47" t="str">
        <f>IF(PFIR!F36=Codes!B$2,"True",IF(PFIR!F36=Codes!B$3,"True",IF(PFIR!F36=Codes!B$4,"True",IF(ISBLANK(PFIR!F36),"True","False"))))</f>
        <v>True</v>
      </c>
      <c r="B385" s="46" t="str">
        <f>CONCATENATE("The pension fund type specified in row ", ROW(PFIR!A36), " of the PFIR sheet must be selected from the dropdown menu.")</f>
        <v>The pension fund type specified in row 36 of the PFIR sheet must be selected from the dropdown menu.</v>
      </c>
      <c r="C385" s="46" t="str">
        <f t="shared" si="7"/>
        <v>0</v>
      </c>
    </row>
    <row r="386" spans="1:3" x14ac:dyDescent="0.35">
      <c r="A386" s="47" t="str">
        <f>IF(PFIR!F37=Codes!B$2,"True",IF(PFIR!F37=Codes!B$3,"True",IF(PFIR!F37=Codes!B$4,"True",IF(ISBLANK(PFIR!F37),"True","False"))))</f>
        <v>True</v>
      </c>
      <c r="B386" s="46" t="str">
        <f>CONCATENATE("The pension fund type specified in row ", ROW(PFIR!A37), " of the PFIR sheet must be selected from the dropdown menu.")</f>
        <v>The pension fund type specified in row 37 of the PFIR sheet must be selected from the dropdown menu.</v>
      </c>
      <c r="C386" s="46" t="str">
        <f t="shared" si="7"/>
        <v>0</v>
      </c>
    </row>
    <row r="387" spans="1:3" x14ac:dyDescent="0.35">
      <c r="A387" s="47" t="str">
        <f>IF(PFIR!F38=Codes!B$2,"True",IF(PFIR!F38=Codes!B$3,"True",IF(PFIR!F38=Codes!B$4,"True",IF(ISBLANK(PFIR!F38),"True","False"))))</f>
        <v>True</v>
      </c>
      <c r="B387" s="46" t="str">
        <f>CONCATENATE("The pension fund type specified in row ", ROW(PFIR!A38), " of the PFIR sheet must be selected from the dropdown menu.")</f>
        <v>The pension fund type specified in row 38 of the PFIR sheet must be selected from the dropdown menu.</v>
      </c>
      <c r="C387" s="46" t="str">
        <f t="shared" si="7"/>
        <v>0</v>
      </c>
    </row>
    <row r="388" spans="1:3" x14ac:dyDescent="0.35">
      <c r="A388" s="47" t="str">
        <f>IF(PFIR!F39=Codes!B$2,"True",IF(PFIR!F39=Codes!B$3,"True",IF(PFIR!F39=Codes!B$4,"True",IF(ISBLANK(PFIR!F39),"True","False"))))</f>
        <v>True</v>
      </c>
      <c r="B388" s="46" t="str">
        <f>CONCATENATE("The pension fund type specified in row ", ROW(PFIR!A39), " of the PFIR sheet must be selected from the dropdown menu.")</f>
        <v>The pension fund type specified in row 39 of the PFIR sheet must be selected from the dropdown menu.</v>
      </c>
      <c r="C388" s="46" t="str">
        <f t="shared" si="7"/>
        <v>0</v>
      </c>
    </row>
    <row r="389" spans="1:3" x14ac:dyDescent="0.35">
      <c r="A389" s="47" t="str">
        <f>IF(PFIR!F40=Codes!B$2,"True",IF(PFIR!F40=Codes!B$3,"True",IF(PFIR!F40=Codes!B$4,"True",IF(ISBLANK(PFIR!F40),"True","False"))))</f>
        <v>True</v>
      </c>
      <c r="B389" s="46" t="str">
        <f>CONCATENATE("The pension fund type specified in row ", ROW(PFIR!A40), " of the PFIR sheet must be selected from the dropdown menu.")</f>
        <v>The pension fund type specified in row 40 of the PFIR sheet must be selected from the dropdown menu.</v>
      </c>
      <c r="C389" s="46" t="str">
        <f t="shared" si="7"/>
        <v>0</v>
      </c>
    </row>
    <row r="390" spans="1:3" x14ac:dyDescent="0.35">
      <c r="A390" s="47" t="str">
        <f>IF(PFIR!F41=Codes!B$2,"True",IF(PFIR!F41=Codes!B$3,"True",IF(PFIR!F41=Codes!B$4,"True",IF(ISBLANK(PFIR!F41),"True","False"))))</f>
        <v>True</v>
      </c>
      <c r="B390" s="46" t="str">
        <f>CONCATENATE("The pension fund type specified in row ", ROW(PFIR!A41), " of the PFIR sheet must be selected from the dropdown menu.")</f>
        <v>The pension fund type specified in row 41 of the PFIR sheet must be selected from the dropdown menu.</v>
      </c>
      <c r="C390" s="46" t="str">
        <f t="shared" si="7"/>
        <v>0</v>
      </c>
    </row>
    <row r="391" spans="1:3" x14ac:dyDescent="0.35">
      <c r="A391" s="47" t="str">
        <f>IF(PFIR!F42=Codes!B$2,"True",IF(PFIR!F42=Codes!B$3,"True",IF(PFIR!F42=Codes!B$4,"True",IF(ISBLANK(PFIR!F42),"True","False"))))</f>
        <v>True</v>
      </c>
      <c r="B391" s="46" t="str">
        <f>CONCATENATE("The pension fund type specified in row ", ROW(PFIR!A42), " of the PFIR sheet must be selected from the dropdown menu.")</f>
        <v>The pension fund type specified in row 42 of the PFIR sheet must be selected from the dropdown menu.</v>
      </c>
      <c r="C391" s="46" t="str">
        <f t="shared" si="7"/>
        <v>0</v>
      </c>
    </row>
    <row r="392" spans="1:3" x14ac:dyDescent="0.35">
      <c r="A392" s="47" t="str">
        <f>IF(PFIR!F43=Codes!B$2,"True",IF(PFIR!F43=Codes!B$3,"True",IF(PFIR!F43=Codes!B$4,"True",IF(ISBLANK(PFIR!F43),"True","False"))))</f>
        <v>True</v>
      </c>
      <c r="B392" s="46" t="str">
        <f>CONCATENATE("The pension fund type specified in row ", ROW(PFIR!A43), " of the PFIR sheet must be selected from the dropdown menu.")</f>
        <v>The pension fund type specified in row 43 of the PFIR sheet must be selected from the dropdown menu.</v>
      </c>
      <c r="C392" s="46" t="str">
        <f t="shared" si="7"/>
        <v>0</v>
      </c>
    </row>
    <row r="393" spans="1:3" x14ac:dyDescent="0.35">
      <c r="A393" s="47" t="str">
        <f>IF(PFIR!F44=Codes!B$2,"True",IF(PFIR!F44=Codes!B$3,"True",IF(PFIR!F44=Codes!B$4,"True",IF(ISBLANK(PFIR!F44),"True","False"))))</f>
        <v>True</v>
      </c>
      <c r="B393" s="46" t="str">
        <f>CONCATENATE("The pension fund type specified in row ", ROW(PFIR!A44), " of the PFIR sheet must be selected from the dropdown menu.")</f>
        <v>The pension fund type specified in row 44 of the PFIR sheet must be selected from the dropdown menu.</v>
      </c>
      <c r="C393" s="46" t="str">
        <f t="shared" si="7"/>
        <v>0</v>
      </c>
    </row>
    <row r="394" spans="1:3" x14ac:dyDescent="0.35">
      <c r="A394" s="47" t="str">
        <f>IF(PFIR!F45=Codes!B$2,"True",IF(PFIR!F45=Codes!B$3,"True",IF(PFIR!F45=Codes!B$4,"True",IF(ISBLANK(PFIR!F45),"True","False"))))</f>
        <v>True</v>
      </c>
      <c r="B394" s="46" t="str">
        <f>CONCATENATE("The pension fund type specified in row ", ROW(PFIR!A45), " of the PFIR sheet must be selected from the dropdown menu.")</f>
        <v>The pension fund type specified in row 45 of the PFIR sheet must be selected from the dropdown menu.</v>
      </c>
      <c r="C394" s="46" t="str">
        <f t="shared" si="7"/>
        <v>0</v>
      </c>
    </row>
    <row r="395" spans="1:3" x14ac:dyDescent="0.35">
      <c r="A395" s="47" t="str">
        <f>IF(PFIR!F46=Codes!B$2,"True",IF(PFIR!F46=Codes!B$3,"True",IF(PFIR!F46=Codes!B$4,"True",IF(ISBLANK(PFIR!F46),"True","False"))))</f>
        <v>True</v>
      </c>
      <c r="B395" s="46" t="str">
        <f>CONCATENATE("The pension fund type specified in row ", ROW(PFIR!A46), " of the PFIR sheet must be selected from the dropdown menu.")</f>
        <v>The pension fund type specified in row 46 of the PFIR sheet must be selected from the dropdown menu.</v>
      </c>
      <c r="C395" s="46" t="str">
        <f t="shared" si="7"/>
        <v>0</v>
      </c>
    </row>
    <row r="396" spans="1:3" x14ac:dyDescent="0.35">
      <c r="A396" s="47" t="str">
        <f>IF(PFIR!F47=Codes!B$2,"True",IF(PFIR!F47=Codes!B$3,"True",IF(PFIR!F47=Codes!B$4,"True",IF(ISBLANK(PFIR!F47),"True","False"))))</f>
        <v>True</v>
      </c>
      <c r="B396" s="46" t="str">
        <f>CONCATENATE("The pension fund type specified in row ", ROW(PFIR!A47), " of the PFIR sheet must be selected from the dropdown menu.")</f>
        <v>The pension fund type specified in row 47 of the PFIR sheet must be selected from the dropdown menu.</v>
      </c>
      <c r="C396" s="46" t="str">
        <f t="shared" si="7"/>
        <v>0</v>
      </c>
    </row>
    <row r="397" spans="1:3" x14ac:dyDescent="0.35">
      <c r="A397" s="47" t="str">
        <f>IF(PFIR!F48=Codes!B$2,"True",IF(PFIR!F48=Codes!B$3,"True",IF(PFIR!F48=Codes!B$4,"True",IF(ISBLANK(PFIR!F48),"True","False"))))</f>
        <v>True</v>
      </c>
      <c r="B397" s="46" t="str">
        <f>CONCATENATE("The pension fund type specified in row ", ROW(PFIR!A48), " of the PFIR sheet must be selected from the dropdown menu.")</f>
        <v>The pension fund type specified in row 48 of the PFIR sheet must be selected from the dropdown menu.</v>
      </c>
      <c r="C397" s="46" t="str">
        <f t="shared" si="7"/>
        <v>0</v>
      </c>
    </row>
    <row r="398" spans="1:3" x14ac:dyDescent="0.35">
      <c r="A398" s="47" t="str">
        <f>IF(PFIR!F49=Codes!B$2,"True",IF(PFIR!F49=Codes!B$3,"True",IF(PFIR!F49=Codes!B$4,"True",IF(ISBLANK(PFIR!F49),"True","False"))))</f>
        <v>True</v>
      </c>
      <c r="B398" s="46" t="str">
        <f>CONCATENATE("The pension fund type specified in row ", ROW(PFIR!A49), " of the PFIR sheet must be selected from the dropdown menu.")</f>
        <v>The pension fund type specified in row 49 of the PFIR sheet must be selected from the dropdown menu.</v>
      </c>
      <c r="C398" s="46" t="str">
        <f t="shared" si="7"/>
        <v>0</v>
      </c>
    </row>
    <row r="399" spans="1:3" x14ac:dyDescent="0.35">
      <c r="A399" s="47" t="str">
        <f>IF(PFIR!F50=Codes!B$2,"True",IF(PFIR!F50=Codes!B$3,"True",IF(PFIR!F50=Codes!B$4,"True",IF(ISBLANK(PFIR!F50),"True","False"))))</f>
        <v>True</v>
      </c>
      <c r="B399" s="46" t="str">
        <f>CONCATENATE("The pension fund type specified in row ", ROW(PFIR!A50), " of the PFIR sheet must be selected from the dropdown menu.")</f>
        <v>The pension fund type specified in row 50 of the PFIR sheet must be selected from the dropdown menu.</v>
      </c>
      <c r="C399" s="46" t="str">
        <f t="shared" si="7"/>
        <v>0</v>
      </c>
    </row>
    <row r="400" spans="1:3" x14ac:dyDescent="0.35">
      <c r="A400" s="47" t="str">
        <f>IF(PFIR!F51=Codes!B$2,"True",IF(PFIR!F51=Codes!B$3,"True",IF(PFIR!F51=Codes!B$4,"True",IF(ISBLANK(PFIR!F51),"True","False"))))</f>
        <v>True</v>
      </c>
      <c r="B400" s="46" t="str">
        <f>CONCATENATE("The pension fund type specified in row ", ROW(PFIR!A51), " of the PFIR sheet must be selected from the dropdown menu.")</f>
        <v>The pension fund type specified in row 51 of the PFIR sheet must be selected from the dropdown menu.</v>
      </c>
      <c r="C400" s="46" t="str">
        <f t="shared" si="7"/>
        <v>0</v>
      </c>
    </row>
    <row r="401" spans="1:3" x14ac:dyDescent="0.35">
      <c r="A401" s="47" t="str">
        <f>IF(PFIR!F52=Codes!B$2,"True",IF(PFIR!F52=Codes!B$3,"True",IF(PFIR!F52=Codes!B$4,"True",IF(ISBLANK(PFIR!F52),"True","False"))))</f>
        <v>True</v>
      </c>
      <c r="B401" s="46" t="str">
        <f>CONCATENATE("The pension fund type specified in row ", ROW(PFIR!A52), " of the PFIR sheet must be selected from the dropdown menu.")</f>
        <v>The pension fund type specified in row 52 of the PFIR sheet must be selected from the dropdown menu.</v>
      </c>
      <c r="C401" s="46" t="str">
        <f t="shared" si="7"/>
        <v>0</v>
      </c>
    </row>
    <row r="402" spans="1:3" x14ac:dyDescent="0.35">
      <c r="A402" s="47" t="str">
        <f>IF(PFIR!F53=Codes!B$2,"True",IF(PFIR!F53=Codes!B$3,"True",IF(PFIR!F53=Codes!B$4,"True",IF(ISBLANK(PFIR!F53),"True","False"))))</f>
        <v>True</v>
      </c>
      <c r="B402" s="46" t="str">
        <f>CONCATENATE("The pension fund type specified in row ", ROW(PFIR!A53), " of the PFIR sheet must be selected from the dropdown menu.")</f>
        <v>The pension fund type specified in row 53 of the PFIR sheet must be selected from the dropdown menu.</v>
      </c>
      <c r="C402" s="46" t="str">
        <f t="shared" si="7"/>
        <v>0</v>
      </c>
    </row>
    <row r="403" spans="1:3" x14ac:dyDescent="0.35">
      <c r="A403" s="47" t="str">
        <f>IF(PFIR!F54=Codes!B$2,"True",IF(PFIR!F54=Codes!B$3,"True",IF(PFIR!F54=Codes!B$4,"True",IF(ISBLANK(PFIR!F54),"True","False"))))</f>
        <v>True</v>
      </c>
      <c r="B403" s="46" t="str">
        <f>CONCATENATE("The pension fund type specified in row ", ROW(PFIR!A54), " of the PFIR sheet must be selected from the dropdown menu.")</f>
        <v>The pension fund type specified in row 54 of the PFIR sheet must be selected from the dropdown menu.</v>
      </c>
      <c r="C403" s="46" t="str">
        <f t="shared" si="7"/>
        <v>0</v>
      </c>
    </row>
    <row r="404" spans="1:3" x14ac:dyDescent="0.35">
      <c r="A404" s="47" t="str">
        <f>IF(PFIR!F55=Codes!B$2,"True",IF(PFIR!F55=Codes!B$3,"True",IF(PFIR!F55=Codes!B$4,"True",IF(ISBLANK(PFIR!F55),"True","False"))))</f>
        <v>True</v>
      </c>
      <c r="B404" s="46" t="str">
        <f>CONCATENATE("The pension fund type specified in row ", ROW(PFIR!A55), " of the PFIR sheet must be selected from the dropdown menu.")</f>
        <v>The pension fund type specified in row 55 of the PFIR sheet must be selected from the dropdown menu.</v>
      </c>
      <c r="C404" s="46" t="str">
        <f t="shared" si="7"/>
        <v>0</v>
      </c>
    </row>
    <row r="405" spans="1:3" x14ac:dyDescent="0.35">
      <c r="A405" s="47" t="str">
        <f ca="1">IF(AND(CELL("format",PFIR!G6)="G",NOT(ISTEXT(PFIR!G6))),"True","False")</f>
        <v>True</v>
      </c>
      <c r="B405" s="46" t="str">
        <f>CONCATENATE("The effective date of update specified in row ", ROW(PFIR!A6), " of the PFIR sheet must be a date of format yyyy-mm-dd.")</f>
        <v>The effective date of update specified in row 6 of the PFIR sheet must be a date of format yyyy-mm-dd.</v>
      </c>
      <c r="C405" s="46" t="str">
        <f t="shared" ca="1" si="7"/>
        <v>0</v>
      </c>
    </row>
    <row r="406" spans="1:3" x14ac:dyDescent="0.35">
      <c r="A406" s="47" t="str">
        <f ca="1">IF(AND(CELL("format",PFIR!G7)="G",NOT(ISTEXT(PFIR!G7))),"True","False")</f>
        <v>True</v>
      </c>
      <c r="B406" s="46" t="str">
        <f>CONCATENATE("The effective date of update specified in row ", ROW(PFIR!A7), " of the PFIR sheet must be a date of format yyyy-mm-dd.")</f>
        <v>The effective date of update specified in row 7 of the PFIR sheet must be a date of format yyyy-mm-dd.</v>
      </c>
      <c r="C406" s="46" t="str">
        <f t="shared" ca="1" si="7"/>
        <v>0</v>
      </c>
    </row>
    <row r="407" spans="1:3" x14ac:dyDescent="0.35">
      <c r="A407" s="47" t="str">
        <f ca="1">IF(AND(CELL("format",PFIR!G8)="G",NOT(ISTEXT(PFIR!G8))),"True","False")</f>
        <v>True</v>
      </c>
      <c r="B407" s="46" t="str">
        <f>CONCATENATE("The effective date of update specified in row ", ROW(PFIR!A8), " of the PFIR sheet must be a date of format yyyy-mm-dd.")</f>
        <v>The effective date of update specified in row 8 of the PFIR sheet must be a date of format yyyy-mm-dd.</v>
      </c>
      <c r="C407" s="46" t="str">
        <f t="shared" ca="1" si="7"/>
        <v>0</v>
      </c>
    </row>
    <row r="408" spans="1:3" x14ac:dyDescent="0.35">
      <c r="A408" s="47" t="str">
        <f ca="1">IF(AND(CELL("format",PFIR!G9)="G",NOT(ISTEXT(PFIR!G9))),"True","False")</f>
        <v>True</v>
      </c>
      <c r="B408" s="46" t="str">
        <f>CONCATENATE("The effective date of update specified in row ", ROW(PFIR!A9), " of the PFIR sheet must be a date of format yyyy-mm-dd.")</f>
        <v>The effective date of update specified in row 9 of the PFIR sheet must be a date of format yyyy-mm-dd.</v>
      </c>
      <c r="C408" s="46" t="str">
        <f t="shared" ca="1" si="7"/>
        <v>0</v>
      </c>
    </row>
    <row r="409" spans="1:3" x14ac:dyDescent="0.35">
      <c r="A409" s="47" t="str">
        <f ca="1">IF(AND(CELL("format",PFIR!G10)="G",NOT(ISTEXT(PFIR!G10))),"True","False")</f>
        <v>True</v>
      </c>
      <c r="B409" s="46" t="str">
        <f>CONCATENATE("The effective date of update specified in row ", ROW(PFIR!A10), " of the PFIR sheet must be a date of format yyyy-mm-dd.")</f>
        <v>The effective date of update specified in row 10 of the PFIR sheet must be a date of format yyyy-mm-dd.</v>
      </c>
      <c r="C409" s="46" t="str">
        <f t="shared" ca="1" si="7"/>
        <v>0</v>
      </c>
    </row>
    <row r="410" spans="1:3" x14ac:dyDescent="0.35">
      <c r="A410" s="47" t="str">
        <f ca="1">IF(AND(CELL("format",PFIR!G11)="G",NOT(ISTEXT(PFIR!G11))),"True","False")</f>
        <v>True</v>
      </c>
      <c r="B410" s="46" t="str">
        <f>CONCATENATE("The effective date of update specified in row ", ROW(PFIR!A11), " of the PFIR sheet must be a date of format yyyy-mm-dd.")</f>
        <v>The effective date of update specified in row 11 of the PFIR sheet must be a date of format yyyy-mm-dd.</v>
      </c>
      <c r="C410" s="46" t="str">
        <f t="shared" ca="1" si="7"/>
        <v>0</v>
      </c>
    </row>
    <row r="411" spans="1:3" x14ac:dyDescent="0.35">
      <c r="A411" s="47" t="str">
        <f ca="1">IF(AND(CELL("format",PFIR!G12)="G",NOT(ISTEXT(PFIR!G12))),"True","False")</f>
        <v>True</v>
      </c>
      <c r="B411" s="46" t="str">
        <f>CONCATENATE("The effective date of update specified in row ", ROW(PFIR!A12), " of the PFIR sheet must be a date of format yyyy-mm-dd.")</f>
        <v>The effective date of update specified in row 12 of the PFIR sheet must be a date of format yyyy-mm-dd.</v>
      </c>
      <c r="C411" s="46" t="str">
        <f t="shared" ca="1" si="7"/>
        <v>0</v>
      </c>
    </row>
    <row r="412" spans="1:3" x14ac:dyDescent="0.35">
      <c r="A412" s="47" t="str">
        <f ca="1">IF(AND(CELL("format",PFIR!G13)="G",NOT(ISTEXT(PFIR!G13))),"True","False")</f>
        <v>True</v>
      </c>
      <c r="B412" s="46" t="str">
        <f>CONCATENATE("The effective date of update specified in row ", ROW(PFIR!A13), " of the PFIR sheet must be a date of format yyyy-mm-dd.")</f>
        <v>The effective date of update specified in row 13 of the PFIR sheet must be a date of format yyyy-mm-dd.</v>
      </c>
      <c r="C412" s="46" t="str">
        <f t="shared" ca="1" si="7"/>
        <v>0</v>
      </c>
    </row>
    <row r="413" spans="1:3" x14ac:dyDescent="0.35">
      <c r="A413" s="47" t="str">
        <f ca="1">IF(AND(CELL("format",PFIR!G14)="G",NOT(ISTEXT(PFIR!G14))),"True","False")</f>
        <v>True</v>
      </c>
      <c r="B413" s="46" t="str">
        <f>CONCATENATE("The effective date of update specified in row ", ROW(PFIR!A14), " of the PFIR sheet must be a date of format yyyy-mm-dd.")</f>
        <v>The effective date of update specified in row 14 of the PFIR sheet must be a date of format yyyy-mm-dd.</v>
      </c>
      <c r="C413" s="46" t="str">
        <f t="shared" ca="1" si="7"/>
        <v>0</v>
      </c>
    </row>
    <row r="414" spans="1:3" x14ac:dyDescent="0.35">
      <c r="A414" s="47" t="str">
        <f ca="1">IF(AND(CELL("format",PFIR!G15)="G",NOT(ISTEXT(PFIR!G15))),"True","False")</f>
        <v>True</v>
      </c>
      <c r="B414" s="46" t="str">
        <f>CONCATENATE("The effective date of update specified in row ", ROW(PFIR!A15), " of the PFIR sheet must be a date of format yyyy-mm-dd.")</f>
        <v>The effective date of update specified in row 15 of the PFIR sheet must be a date of format yyyy-mm-dd.</v>
      </c>
      <c r="C414" s="46" t="str">
        <f t="shared" ca="1" si="7"/>
        <v>0</v>
      </c>
    </row>
    <row r="415" spans="1:3" x14ac:dyDescent="0.35">
      <c r="A415" s="47" t="str">
        <f ca="1">IF(AND(CELL("format",PFIR!G16)="G",NOT(ISTEXT(PFIR!G16))),"True","False")</f>
        <v>True</v>
      </c>
      <c r="B415" s="46" t="str">
        <f>CONCATENATE("The effective date of update specified in row ", ROW(PFIR!A16), " of the PFIR sheet must be a date of format yyyy-mm-dd.")</f>
        <v>The effective date of update specified in row 16 of the PFIR sheet must be a date of format yyyy-mm-dd.</v>
      </c>
      <c r="C415" s="46" t="str">
        <f t="shared" ca="1" si="7"/>
        <v>0</v>
      </c>
    </row>
    <row r="416" spans="1:3" x14ac:dyDescent="0.35">
      <c r="A416" s="47" t="str">
        <f ca="1">IF(AND(CELL("format",PFIR!G17)="G",NOT(ISTEXT(PFIR!G17))),"True","False")</f>
        <v>True</v>
      </c>
      <c r="B416" s="46" t="str">
        <f>CONCATENATE("The effective date of update specified in row ", ROW(PFIR!A17), " of the PFIR sheet must be a date of format yyyy-mm-dd.")</f>
        <v>The effective date of update specified in row 17 of the PFIR sheet must be a date of format yyyy-mm-dd.</v>
      </c>
      <c r="C416" s="46" t="str">
        <f t="shared" ref="C416:C454" ca="1" si="8">IF(A416 = "TRUE", "0","1")</f>
        <v>0</v>
      </c>
    </row>
    <row r="417" spans="1:3" x14ac:dyDescent="0.35">
      <c r="A417" s="47" t="str">
        <f ca="1">IF(AND(CELL("format",PFIR!G18)="G",NOT(ISTEXT(PFIR!G18))),"True","False")</f>
        <v>True</v>
      </c>
      <c r="B417" s="46" t="str">
        <f>CONCATENATE("The effective date of update specified in row ", ROW(PFIR!A18), " of the PFIR sheet must be a date of format yyyy-mm-dd.")</f>
        <v>The effective date of update specified in row 18 of the PFIR sheet must be a date of format yyyy-mm-dd.</v>
      </c>
      <c r="C417" s="46" t="str">
        <f t="shared" ca="1" si="8"/>
        <v>0</v>
      </c>
    </row>
    <row r="418" spans="1:3" x14ac:dyDescent="0.35">
      <c r="A418" s="47" t="str">
        <f ca="1">IF(AND(CELL("format",PFIR!G19)="G",NOT(ISTEXT(PFIR!G19))),"True","False")</f>
        <v>True</v>
      </c>
      <c r="B418" s="46" t="str">
        <f>CONCATENATE("The effective date of update specified in row ", ROW(PFIR!A19), " of the PFIR sheet must be a date of format yyyy-mm-dd.")</f>
        <v>The effective date of update specified in row 19 of the PFIR sheet must be a date of format yyyy-mm-dd.</v>
      </c>
      <c r="C418" s="46" t="str">
        <f t="shared" ca="1" si="8"/>
        <v>0</v>
      </c>
    </row>
    <row r="419" spans="1:3" x14ac:dyDescent="0.35">
      <c r="A419" s="47" t="str">
        <f ca="1">IF(AND(CELL("format",PFIR!G20)="G",NOT(ISTEXT(PFIR!G20))),"True","False")</f>
        <v>True</v>
      </c>
      <c r="B419" s="46" t="str">
        <f>CONCATENATE("The effective date of update specified in row ", ROW(PFIR!A20), " of the PFIR sheet must be a date of format yyyy-mm-dd.")</f>
        <v>The effective date of update specified in row 20 of the PFIR sheet must be a date of format yyyy-mm-dd.</v>
      </c>
      <c r="C419" s="46" t="str">
        <f t="shared" ca="1" si="8"/>
        <v>0</v>
      </c>
    </row>
    <row r="420" spans="1:3" x14ac:dyDescent="0.35">
      <c r="A420" s="47" t="str">
        <f ca="1">IF(AND(CELL("format",PFIR!G21)="G",NOT(ISTEXT(PFIR!G21))),"True","False")</f>
        <v>True</v>
      </c>
      <c r="B420" s="46" t="str">
        <f>CONCATENATE("The effective date of update specified in row ", ROW(PFIR!A21), " of the PFIR sheet must be a date of format yyyy-mm-dd.")</f>
        <v>The effective date of update specified in row 21 of the PFIR sheet must be a date of format yyyy-mm-dd.</v>
      </c>
      <c r="C420" s="46" t="str">
        <f t="shared" ca="1" si="8"/>
        <v>0</v>
      </c>
    </row>
    <row r="421" spans="1:3" x14ac:dyDescent="0.35">
      <c r="A421" s="47" t="str">
        <f ca="1">IF(AND(CELL("format",PFIR!G22)="G",NOT(ISTEXT(PFIR!G22))),"True","False")</f>
        <v>True</v>
      </c>
      <c r="B421" s="46" t="str">
        <f>CONCATENATE("The effective date of update specified in row ", ROW(PFIR!A22), " of the PFIR sheet must be a date of format yyyy-mm-dd.")</f>
        <v>The effective date of update specified in row 22 of the PFIR sheet must be a date of format yyyy-mm-dd.</v>
      </c>
      <c r="C421" s="46" t="str">
        <f t="shared" ca="1" si="8"/>
        <v>0</v>
      </c>
    </row>
    <row r="422" spans="1:3" x14ac:dyDescent="0.35">
      <c r="A422" s="47" t="str">
        <f ca="1">IF(AND(CELL("format",PFIR!G23)="G",NOT(ISTEXT(PFIR!G23))),"True","False")</f>
        <v>True</v>
      </c>
      <c r="B422" s="46" t="str">
        <f>CONCATENATE("The effective date of update specified in row ", ROW(PFIR!A23), " of the PFIR sheet must be a date of format yyyy-mm-dd.")</f>
        <v>The effective date of update specified in row 23 of the PFIR sheet must be a date of format yyyy-mm-dd.</v>
      </c>
      <c r="C422" s="46" t="str">
        <f t="shared" ca="1" si="8"/>
        <v>0</v>
      </c>
    </row>
    <row r="423" spans="1:3" x14ac:dyDescent="0.35">
      <c r="A423" s="47" t="str">
        <f ca="1">IF(AND(CELL("format",PFIR!G24)="G",NOT(ISTEXT(PFIR!G24))),"True","False")</f>
        <v>True</v>
      </c>
      <c r="B423" s="46" t="str">
        <f>CONCATENATE("The effective date of update specified in row ", ROW(PFIR!A24), " of the PFIR sheet must be a date of format yyyy-mm-dd.")</f>
        <v>The effective date of update specified in row 24 of the PFIR sheet must be a date of format yyyy-mm-dd.</v>
      </c>
      <c r="C423" s="46" t="str">
        <f t="shared" ca="1" si="8"/>
        <v>0</v>
      </c>
    </row>
    <row r="424" spans="1:3" x14ac:dyDescent="0.35">
      <c r="A424" s="47" t="str">
        <f ca="1">IF(AND(CELL("format",PFIR!G25)="G",NOT(ISTEXT(PFIR!G25))),"True","False")</f>
        <v>True</v>
      </c>
      <c r="B424" s="46" t="str">
        <f>CONCATENATE("The effective date of update specified in row ", ROW(PFIR!A25), " of the PFIR sheet must be a date of format yyyy-mm-dd.")</f>
        <v>The effective date of update specified in row 25 of the PFIR sheet must be a date of format yyyy-mm-dd.</v>
      </c>
      <c r="C424" s="46" t="str">
        <f t="shared" ca="1" si="8"/>
        <v>0</v>
      </c>
    </row>
    <row r="425" spans="1:3" x14ac:dyDescent="0.35">
      <c r="A425" s="47" t="str">
        <f ca="1">IF(AND(CELL("format",PFIR!G26)="G",NOT(ISTEXT(PFIR!G26))),"True","False")</f>
        <v>True</v>
      </c>
      <c r="B425" s="46" t="str">
        <f>CONCATENATE("The effective date of update specified in row ", ROW(PFIR!A26), " of the PFIR sheet must be a date of format yyyy-mm-dd.")</f>
        <v>The effective date of update specified in row 26 of the PFIR sheet must be a date of format yyyy-mm-dd.</v>
      </c>
      <c r="C425" s="46" t="str">
        <f t="shared" ca="1" si="8"/>
        <v>0</v>
      </c>
    </row>
    <row r="426" spans="1:3" x14ac:dyDescent="0.35">
      <c r="A426" s="47" t="str">
        <f ca="1">IF(AND(CELL("format",PFIR!G27)="G",NOT(ISTEXT(PFIR!G27))),"True","False")</f>
        <v>True</v>
      </c>
      <c r="B426" s="46" t="str">
        <f>CONCATENATE("The effective date of update specified in row ", ROW(PFIR!A27), " of the PFIR sheet must be a date of format yyyy-mm-dd.")</f>
        <v>The effective date of update specified in row 27 of the PFIR sheet must be a date of format yyyy-mm-dd.</v>
      </c>
      <c r="C426" s="46" t="str">
        <f t="shared" ca="1" si="8"/>
        <v>0</v>
      </c>
    </row>
    <row r="427" spans="1:3" x14ac:dyDescent="0.35">
      <c r="A427" s="47" t="str">
        <f ca="1">IF(AND(CELL("format",PFIR!G28)="G",NOT(ISTEXT(PFIR!G28))),"True","False")</f>
        <v>True</v>
      </c>
      <c r="B427" s="46" t="str">
        <f>CONCATENATE("The effective date of update specified in row ", ROW(PFIR!A28), " of the PFIR sheet must be a date of format yyyy-mm-dd.")</f>
        <v>The effective date of update specified in row 28 of the PFIR sheet must be a date of format yyyy-mm-dd.</v>
      </c>
      <c r="C427" s="46" t="str">
        <f t="shared" ca="1" si="8"/>
        <v>0</v>
      </c>
    </row>
    <row r="428" spans="1:3" x14ac:dyDescent="0.35">
      <c r="A428" s="47" t="str">
        <f ca="1">IF(AND(CELL("format",PFIR!G29)="G",NOT(ISTEXT(PFIR!G29))),"True","False")</f>
        <v>True</v>
      </c>
      <c r="B428" s="46" t="str">
        <f>CONCATENATE("The effective date of update specified in row ", ROW(PFIR!A29), " of the PFIR sheet must be a date of format yyyy-mm-dd.")</f>
        <v>The effective date of update specified in row 29 of the PFIR sheet must be a date of format yyyy-mm-dd.</v>
      </c>
      <c r="C428" s="46" t="str">
        <f t="shared" ca="1" si="8"/>
        <v>0</v>
      </c>
    </row>
    <row r="429" spans="1:3" x14ac:dyDescent="0.35">
      <c r="A429" s="47" t="str">
        <f ca="1">IF(AND(CELL("format",PFIR!G30)="G",NOT(ISTEXT(PFIR!G30))),"True","False")</f>
        <v>True</v>
      </c>
      <c r="B429" s="46" t="str">
        <f>CONCATENATE("The effective date of update specified in row ", ROW(PFIR!A30), " of the PFIR sheet must be a date of format yyyy-mm-dd.")</f>
        <v>The effective date of update specified in row 30 of the PFIR sheet must be a date of format yyyy-mm-dd.</v>
      </c>
      <c r="C429" s="46" t="str">
        <f t="shared" ca="1" si="8"/>
        <v>0</v>
      </c>
    </row>
    <row r="430" spans="1:3" x14ac:dyDescent="0.35">
      <c r="A430" s="47" t="str">
        <f ca="1">IF(AND(CELL("format",PFIR!G31)="G",NOT(ISTEXT(PFIR!G31))),"True","False")</f>
        <v>True</v>
      </c>
      <c r="B430" s="46" t="str">
        <f>CONCATENATE("The effective date of update specified in row ", ROW(PFIR!A31), " of the PFIR sheet must be a date of format yyyy-mm-dd.")</f>
        <v>The effective date of update specified in row 31 of the PFIR sheet must be a date of format yyyy-mm-dd.</v>
      </c>
      <c r="C430" s="46" t="str">
        <f t="shared" ca="1" si="8"/>
        <v>0</v>
      </c>
    </row>
    <row r="431" spans="1:3" x14ac:dyDescent="0.35">
      <c r="A431" s="47" t="str">
        <f ca="1">IF(AND(CELL("format",PFIR!G32)="G",NOT(ISTEXT(PFIR!G32))),"True","False")</f>
        <v>True</v>
      </c>
      <c r="B431" s="46" t="str">
        <f>CONCATENATE("The effective date of update specified in row ", ROW(PFIR!A32), " of the PFIR sheet must be a date of format yyyy-mm-dd.")</f>
        <v>The effective date of update specified in row 32 of the PFIR sheet must be a date of format yyyy-mm-dd.</v>
      </c>
      <c r="C431" s="46" t="str">
        <f t="shared" ca="1" si="8"/>
        <v>0</v>
      </c>
    </row>
    <row r="432" spans="1:3" x14ac:dyDescent="0.35">
      <c r="A432" s="47" t="str">
        <f ca="1">IF(AND(CELL("format",PFIR!G33)="G",NOT(ISTEXT(PFIR!G33))),"True","False")</f>
        <v>True</v>
      </c>
      <c r="B432" s="46" t="str">
        <f>CONCATENATE("The effective date of update specified in row ", ROW(PFIR!A33), " of the PFIR sheet must be a date of format yyyy-mm-dd.")</f>
        <v>The effective date of update specified in row 33 of the PFIR sheet must be a date of format yyyy-mm-dd.</v>
      </c>
      <c r="C432" s="46" t="str">
        <f t="shared" ca="1" si="8"/>
        <v>0</v>
      </c>
    </row>
    <row r="433" spans="1:3" x14ac:dyDescent="0.35">
      <c r="A433" s="47" t="str">
        <f ca="1">IF(AND(CELL("format",PFIR!G34)="G",NOT(ISTEXT(PFIR!G34))),"True","False")</f>
        <v>True</v>
      </c>
      <c r="B433" s="46" t="str">
        <f>CONCATENATE("The effective date of update specified in row ", ROW(PFIR!A34), " of the PFIR sheet must be a date of format yyyy-mm-dd.")</f>
        <v>The effective date of update specified in row 34 of the PFIR sheet must be a date of format yyyy-mm-dd.</v>
      </c>
      <c r="C433" s="46" t="str">
        <f t="shared" ca="1" si="8"/>
        <v>0</v>
      </c>
    </row>
    <row r="434" spans="1:3" x14ac:dyDescent="0.35">
      <c r="A434" s="47" t="str">
        <f ca="1">IF(AND(CELL("format",PFIR!G35)="G",NOT(ISTEXT(PFIR!G35))),"True","False")</f>
        <v>True</v>
      </c>
      <c r="B434" s="46" t="str">
        <f>CONCATENATE("The effective date of update specified in row ", ROW(PFIR!A35), " of the PFIR sheet must be a date of format yyyy-mm-dd.")</f>
        <v>The effective date of update specified in row 35 of the PFIR sheet must be a date of format yyyy-mm-dd.</v>
      </c>
      <c r="C434" s="46" t="str">
        <f t="shared" ca="1" si="8"/>
        <v>0</v>
      </c>
    </row>
    <row r="435" spans="1:3" x14ac:dyDescent="0.35">
      <c r="A435" s="47" t="str">
        <f ca="1">IF(AND(CELL("format",PFIR!G36)="G",NOT(ISTEXT(PFIR!G36))),"True","False")</f>
        <v>True</v>
      </c>
      <c r="B435" s="46" t="str">
        <f>CONCATENATE("The effective date of update specified in row ", ROW(PFIR!A36), " of the PFIR sheet must be a date of format yyyy-mm-dd.")</f>
        <v>The effective date of update specified in row 36 of the PFIR sheet must be a date of format yyyy-mm-dd.</v>
      </c>
      <c r="C435" s="46" t="str">
        <f t="shared" ca="1" si="8"/>
        <v>0</v>
      </c>
    </row>
    <row r="436" spans="1:3" x14ac:dyDescent="0.35">
      <c r="A436" s="47" t="str">
        <f ca="1">IF(AND(CELL("format",PFIR!G37)="G",NOT(ISTEXT(PFIR!G37))),"True","False")</f>
        <v>True</v>
      </c>
      <c r="B436" s="46" t="str">
        <f>CONCATENATE("The effective date of update specified in row ", ROW(PFIR!A37), " of the PFIR sheet must be a date of format yyyy-mm-dd.")</f>
        <v>The effective date of update specified in row 37 of the PFIR sheet must be a date of format yyyy-mm-dd.</v>
      </c>
      <c r="C436" s="46" t="str">
        <f t="shared" ca="1" si="8"/>
        <v>0</v>
      </c>
    </row>
    <row r="437" spans="1:3" x14ac:dyDescent="0.35">
      <c r="A437" s="47" t="str">
        <f ca="1">IF(AND(CELL("format",PFIR!G38)="G",NOT(ISTEXT(PFIR!G38))),"True","False")</f>
        <v>True</v>
      </c>
      <c r="B437" s="46" t="str">
        <f>CONCATENATE("The effective date of update specified in row ", ROW(PFIR!A38), " of the PFIR sheet must be a date of format yyyy-mm-dd.")</f>
        <v>The effective date of update specified in row 38 of the PFIR sheet must be a date of format yyyy-mm-dd.</v>
      </c>
      <c r="C437" s="46" t="str">
        <f t="shared" ca="1" si="8"/>
        <v>0</v>
      </c>
    </row>
    <row r="438" spans="1:3" x14ac:dyDescent="0.35">
      <c r="A438" s="47" t="str">
        <f ca="1">IF(AND(CELL("format",PFIR!G39)="G",NOT(ISTEXT(PFIR!G39))),"True","False")</f>
        <v>True</v>
      </c>
      <c r="B438" s="46" t="str">
        <f>CONCATENATE("The effective date of update specified in row ", ROW(PFIR!A39), " of the PFIR sheet must be a date of format yyyy-mm-dd.")</f>
        <v>The effective date of update specified in row 39 of the PFIR sheet must be a date of format yyyy-mm-dd.</v>
      </c>
      <c r="C438" s="46" t="str">
        <f t="shared" ca="1" si="8"/>
        <v>0</v>
      </c>
    </row>
    <row r="439" spans="1:3" x14ac:dyDescent="0.35">
      <c r="A439" s="47" t="str">
        <f ca="1">IF(AND(CELL("format",PFIR!G40)="G",NOT(ISTEXT(PFIR!G40))),"True","False")</f>
        <v>True</v>
      </c>
      <c r="B439" s="46" t="str">
        <f>CONCATENATE("The effective date of update specified in row ", ROW(PFIR!A40), " of the PFIR sheet must be a date of format yyyy-mm-dd.")</f>
        <v>The effective date of update specified in row 40 of the PFIR sheet must be a date of format yyyy-mm-dd.</v>
      </c>
      <c r="C439" s="46" t="str">
        <f t="shared" ca="1" si="8"/>
        <v>0</v>
      </c>
    </row>
    <row r="440" spans="1:3" x14ac:dyDescent="0.35">
      <c r="A440" s="47" t="str">
        <f ca="1">IF(AND(CELL("format",PFIR!G41)="G",NOT(ISTEXT(PFIR!G41))),"True","False")</f>
        <v>True</v>
      </c>
      <c r="B440" s="46" t="str">
        <f>CONCATENATE("The effective date of update specified in row ", ROW(PFIR!A41), " of the PFIR sheet must be a date of format yyyy-mm-dd.")</f>
        <v>The effective date of update specified in row 41 of the PFIR sheet must be a date of format yyyy-mm-dd.</v>
      </c>
      <c r="C440" s="46" t="str">
        <f t="shared" ca="1" si="8"/>
        <v>0</v>
      </c>
    </row>
    <row r="441" spans="1:3" x14ac:dyDescent="0.35">
      <c r="A441" s="47" t="str">
        <f ca="1">IF(AND(CELL("format",PFIR!G42)="G",NOT(ISTEXT(PFIR!G42))),"True","False")</f>
        <v>True</v>
      </c>
      <c r="B441" s="46" t="str">
        <f>CONCATENATE("The effective date of update specified in row ", ROW(PFIR!A42), " of the PFIR sheet must be a date of format yyyy-mm-dd.")</f>
        <v>The effective date of update specified in row 42 of the PFIR sheet must be a date of format yyyy-mm-dd.</v>
      </c>
      <c r="C441" s="46" t="str">
        <f t="shared" ca="1" si="8"/>
        <v>0</v>
      </c>
    </row>
    <row r="442" spans="1:3" x14ac:dyDescent="0.35">
      <c r="A442" s="47" t="str">
        <f ca="1">IF(AND(CELL("format",PFIR!G43)="G",NOT(ISTEXT(PFIR!G43))),"True","False")</f>
        <v>True</v>
      </c>
      <c r="B442" s="46" t="str">
        <f>CONCATENATE("The effective date of update specified in row ", ROW(PFIR!A43), " of the PFIR sheet must be a date of format yyyy-mm-dd.")</f>
        <v>The effective date of update specified in row 43 of the PFIR sheet must be a date of format yyyy-mm-dd.</v>
      </c>
      <c r="C442" s="46" t="str">
        <f t="shared" ca="1" si="8"/>
        <v>0</v>
      </c>
    </row>
    <row r="443" spans="1:3" x14ac:dyDescent="0.35">
      <c r="A443" s="47" t="str">
        <f ca="1">IF(AND(CELL("format",PFIR!G44)="G",NOT(ISTEXT(PFIR!G44))),"True","False")</f>
        <v>True</v>
      </c>
      <c r="B443" s="46" t="str">
        <f>CONCATENATE("The effective date of update specified in row ", ROW(PFIR!A44), " of the PFIR sheet must be a date of format yyyy-mm-dd.")</f>
        <v>The effective date of update specified in row 44 of the PFIR sheet must be a date of format yyyy-mm-dd.</v>
      </c>
      <c r="C443" s="46" t="str">
        <f t="shared" ca="1" si="8"/>
        <v>0</v>
      </c>
    </row>
    <row r="444" spans="1:3" x14ac:dyDescent="0.35">
      <c r="A444" s="47" t="str">
        <f ca="1">IF(AND(CELL("format",PFIR!G45)="G",NOT(ISTEXT(PFIR!G45))),"True","False")</f>
        <v>True</v>
      </c>
      <c r="B444" s="46" t="str">
        <f>CONCATENATE("The effective date of update specified in row ", ROW(PFIR!A45), " of the PFIR sheet must be a date of format yyyy-mm-dd.")</f>
        <v>The effective date of update specified in row 45 of the PFIR sheet must be a date of format yyyy-mm-dd.</v>
      </c>
      <c r="C444" s="46" t="str">
        <f t="shared" ca="1" si="8"/>
        <v>0</v>
      </c>
    </row>
    <row r="445" spans="1:3" x14ac:dyDescent="0.35">
      <c r="A445" s="47" t="str">
        <f ca="1">IF(AND(CELL("format",PFIR!G46)="G",NOT(ISTEXT(PFIR!G46))),"True","False")</f>
        <v>True</v>
      </c>
      <c r="B445" s="46" t="str">
        <f>CONCATENATE("The effective date of update specified in row ", ROW(PFIR!A46), " of the PFIR sheet must be a date of format yyyy-mm-dd.")</f>
        <v>The effective date of update specified in row 46 of the PFIR sheet must be a date of format yyyy-mm-dd.</v>
      </c>
      <c r="C445" s="46" t="str">
        <f t="shared" ca="1" si="8"/>
        <v>0</v>
      </c>
    </row>
    <row r="446" spans="1:3" x14ac:dyDescent="0.35">
      <c r="A446" s="47" t="str">
        <f ca="1">IF(AND(CELL("format",PFIR!G47)="G",NOT(ISTEXT(PFIR!G47))),"True","False")</f>
        <v>True</v>
      </c>
      <c r="B446" s="46" t="str">
        <f>CONCATENATE("The effective date of update specified in row ", ROW(PFIR!A47), " of the PFIR sheet must be a date of format yyyy-mm-dd.")</f>
        <v>The effective date of update specified in row 47 of the PFIR sheet must be a date of format yyyy-mm-dd.</v>
      </c>
      <c r="C446" s="46" t="str">
        <f t="shared" ca="1" si="8"/>
        <v>0</v>
      </c>
    </row>
    <row r="447" spans="1:3" x14ac:dyDescent="0.35">
      <c r="A447" s="47" t="str">
        <f ca="1">IF(AND(CELL("format",PFIR!G48)="G",NOT(ISTEXT(PFIR!G48))),"True","False")</f>
        <v>True</v>
      </c>
      <c r="B447" s="46" t="str">
        <f>CONCATENATE("The effective date of update specified in row ", ROW(PFIR!A48), " of the PFIR sheet must be a date of format yyyy-mm-dd.")</f>
        <v>The effective date of update specified in row 48 of the PFIR sheet must be a date of format yyyy-mm-dd.</v>
      </c>
      <c r="C447" s="46" t="str">
        <f t="shared" ca="1" si="8"/>
        <v>0</v>
      </c>
    </row>
    <row r="448" spans="1:3" x14ac:dyDescent="0.35">
      <c r="A448" s="47" t="str">
        <f ca="1">IF(AND(CELL("format",PFIR!G49)="G",NOT(ISTEXT(PFIR!G49))),"True","False")</f>
        <v>True</v>
      </c>
      <c r="B448" s="46" t="str">
        <f>CONCATENATE("The effective date of update specified in row ", ROW(PFIR!A49), " of the PFIR sheet must be a date of format yyyy-mm-dd.")</f>
        <v>The effective date of update specified in row 49 of the PFIR sheet must be a date of format yyyy-mm-dd.</v>
      </c>
      <c r="C448" s="46" t="str">
        <f t="shared" ca="1" si="8"/>
        <v>0</v>
      </c>
    </row>
    <row r="449" spans="1:3" x14ac:dyDescent="0.35">
      <c r="A449" s="47" t="str">
        <f ca="1">IF(AND(CELL("format",PFIR!G50)="G",NOT(ISTEXT(PFIR!G50))),"True","False")</f>
        <v>True</v>
      </c>
      <c r="B449" s="46" t="str">
        <f>CONCATENATE("The effective date of update specified in row ", ROW(PFIR!A50), " of the PFIR sheet must be a date of format yyyy-mm-dd.")</f>
        <v>The effective date of update specified in row 50 of the PFIR sheet must be a date of format yyyy-mm-dd.</v>
      </c>
      <c r="C449" s="46" t="str">
        <f t="shared" ca="1" si="8"/>
        <v>0</v>
      </c>
    </row>
    <row r="450" spans="1:3" x14ac:dyDescent="0.35">
      <c r="A450" s="47" t="str">
        <f ca="1">IF(AND(CELL("format",PFIR!G51)="G",NOT(ISTEXT(PFIR!G51))),"True","False")</f>
        <v>True</v>
      </c>
      <c r="B450" s="46" t="str">
        <f>CONCATENATE("The effective date of update specified in row ", ROW(PFIR!A51), " of the PFIR sheet must be a date of format yyyy-mm-dd.")</f>
        <v>The effective date of update specified in row 51 of the PFIR sheet must be a date of format yyyy-mm-dd.</v>
      </c>
      <c r="C450" s="46" t="str">
        <f t="shared" ca="1" si="8"/>
        <v>0</v>
      </c>
    </row>
    <row r="451" spans="1:3" x14ac:dyDescent="0.35">
      <c r="A451" s="47" t="str">
        <f ca="1">IF(AND(CELL("format",PFIR!G52)="G",NOT(ISTEXT(PFIR!G52))),"True","False")</f>
        <v>True</v>
      </c>
      <c r="B451" s="46" t="str">
        <f>CONCATENATE("The effective date of update specified in row ", ROW(PFIR!A52), " of the PFIR sheet must be a date of format yyyy-mm-dd.")</f>
        <v>The effective date of update specified in row 52 of the PFIR sheet must be a date of format yyyy-mm-dd.</v>
      </c>
      <c r="C451" s="46" t="str">
        <f t="shared" ca="1" si="8"/>
        <v>0</v>
      </c>
    </row>
    <row r="452" spans="1:3" x14ac:dyDescent="0.35">
      <c r="A452" s="47" t="str">
        <f ca="1">IF(AND(CELL("format",PFIR!G53)="G",NOT(ISTEXT(PFIR!G53))),"True","False")</f>
        <v>True</v>
      </c>
      <c r="B452" s="46" t="str">
        <f>CONCATENATE("The effective date of update specified in row ", ROW(PFIR!A53), " of the PFIR sheet must be a date of format yyyy-mm-dd.")</f>
        <v>The effective date of update specified in row 53 of the PFIR sheet must be a date of format yyyy-mm-dd.</v>
      </c>
      <c r="C452" s="46" t="str">
        <f t="shared" ca="1" si="8"/>
        <v>0</v>
      </c>
    </row>
    <row r="453" spans="1:3" x14ac:dyDescent="0.35">
      <c r="A453" s="47" t="str">
        <f ca="1">IF(AND(CELL("format",PFIR!G54)="G",NOT(ISTEXT(PFIR!G54))),"True","False")</f>
        <v>True</v>
      </c>
      <c r="B453" s="46" t="str">
        <f>CONCATENATE("The effective date of update specified in row ", ROW(PFIR!A54), " of the PFIR sheet must be a date of format yyyy-mm-dd.")</f>
        <v>The effective date of update specified in row 54 of the PFIR sheet must be a date of format yyyy-mm-dd.</v>
      </c>
      <c r="C453" s="46" t="str">
        <f t="shared" ca="1" si="8"/>
        <v>0</v>
      </c>
    </row>
    <row r="454" spans="1:3" x14ac:dyDescent="0.35">
      <c r="A454" s="47" t="str">
        <f ca="1">IF(AND(CELL("format",PFIR!G55)="G",NOT(ISTEXT(PFIR!G55))),"True","False")</f>
        <v>True</v>
      </c>
      <c r="B454" s="46" t="str">
        <f>CONCATENATE("The effective date of update specified in row ", ROW(PFIR!A55), " of the PFIR sheet must be a date of format yyyy-mm-dd.")</f>
        <v>The effective date of update specified in row 55 of the PFIR sheet must be a date of format yyyy-mm-dd.</v>
      </c>
      <c r="C454" s="46" t="str">
        <f t="shared" ca="1" si="8"/>
        <v>0</v>
      </c>
    </row>
    <row r="455" spans="1:3" x14ac:dyDescent="0.35">
      <c r="A455" s="47" t="str">
        <f>IF(PFIR!G6&gt;=PFIR!B6, "True", "False")</f>
        <v>True</v>
      </c>
      <c r="B455" s="46" t="str">
        <f>CONCATENATE("The effective date of update specified in row ", ROW(PFIR!A6), " of the PFIR sheet must be greater than or equal to the pension fund commencement date.")</f>
        <v>The effective date of update specified in row 6 of the PFIR sheet must be greater than or equal to the pension fund commencement date.</v>
      </c>
      <c r="C455" s="46" t="str">
        <f t="shared" ref="C455:C479" si="9">IF(A455 = "TRUE", "0","1")</f>
        <v>0</v>
      </c>
    </row>
    <row r="456" spans="1:3" x14ac:dyDescent="0.35">
      <c r="A456" s="47" t="str">
        <f>IF(PFIR!G7&gt;=PFIR!B7, "True", "False")</f>
        <v>True</v>
      </c>
      <c r="B456" s="46" t="str">
        <f>CONCATENATE("The effective date of update specified in row ", ROW(PFIR!A7), " of the PFIR sheet must be greater than or equal to the pension fund commencement date.")</f>
        <v>The effective date of update specified in row 7 of the PFIR sheet must be greater than or equal to the pension fund commencement date.</v>
      </c>
      <c r="C456" s="46" t="str">
        <f t="shared" si="9"/>
        <v>0</v>
      </c>
    </row>
    <row r="457" spans="1:3" x14ac:dyDescent="0.35">
      <c r="A457" s="47" t="str">
        <f>IF(PFIR!G8&gt;=PFIR!B8, "True", "False")</f>
        <v>True</v>
      </c>
      <c r="B457" s="46" t="str">
        <f>CONCATENATE("The effective date of update specified in row ", ROW(PFIR!A8), " of the PFIR sheet must be greater than or equal to the pension fund commencement date.")</f>
        <v>The effective date of update specified in row 8 of the PFIR sheet must be greater than or equal to the pension fund commencement date.</v>
      </c>
      <c r="C457" s="46" t="str">
        <f t="shared" si="9"/>
        <v>0</v>
      </c>
    </row>
    <row r="458" spans="1:3" x14ac:dyDescent="0.35">
      <c r="A458" s="47" t="str">
        <f>IF(PFIR!G9&gt;=PFIR!B9, "True", "False")</f>
        <v>True</v>
      </c>
      <c r="B458" s="46" t="str">
        <f>CONCATENATE("The effective date of update specified in row ", ROW(PFIR!A9), " of the PFIR sheet must be greater than or equal to the pension fund commencement date.")</f>
        <v>The effective date of update specified in row 9 of the PFIR sheet must be greater than or equal to the pension fund commencement date.</v>
      </c>
      <c r="C458" s="46" t="str">
        <f t="shared" si="9"/>
        <v>0</v>
      </c>
    </row>
    <row r="459" spans="1:3" x14ac:dyDescent="0.35">
      <c r="A459" s="47" t="str">
        <f>IF(PFIR!G10&gt;=PFIR!B10, "True", "False")</f>
        <v>True</v>
      </c>
      <c r="B459" s="46" t="str">
        <f>CONCATENATE("The effective date of update specified in row ", ROW(PFIR!A10), " of the PFIR sheet must be greater than or equal to the pension fund commencement date.")</f>
        <v>The effective date of update specified in row 10 of the PFIR sheet must be greater than or equal to the pension fund commencement date.</v>
      </c>
      <c r="C459" s="46" t="str">
        <f t="shared" si="9"/>
        <v>0</v>
      </c>
    </row>
    <row r="460" spans="1:3" x14ac:dyDescent="0.35">
      <c r="A460" s="47" t="str">
        <f>IF(PFIR!G11&gt;=PFIR!B11, "True", "False")</f>
        <v>True</v>
      </c>
      <c r="B460" s="46" t="str">
        <f>CONCATENATE("The effective date of update specified in row ", ROW(PFIR!A11), " of the PFIR sheet must be greater than or equal to the pension fund commencement date.")</f>
        <v>The effective date of update specified in row 11 of the PFIR sheet must be greater than or equal to the pension fund commencement date.</v>
      </c>
      <c r="C460" s="46" t="str">
        <f t="shared" si="9"/>
        <v>0</v>
      </c>
    </row>
    <row r="461" spans="1:3" x14ac:dyDescent="0.35">
      <c r="A461" s="47" t="str">
        <f>IF(PFIR!G12&gt;=PFIR!B12, "True", "False")</f>
        <v>True</v>
      </c>
      <c r="B461" s="46" t="str">
        <f>CONCATENATE("The effective date of update specified in row ", ROW(PFIR!A12), " of the PFIR sheet must be greater than or equal to the pension fund commencement date.")</f>
        <v>The effective date of update specified in row 12 of the PFIR sheet must be greater than or equal to the pension fund commencement date.</v>
      </c>
      <c r="C461" s="46" t="str">
        <f t="shared" si="9"/>
        <v>0</v>
      </c>
    </row>
    <row r="462" spans="1:3" x14ac:dyDescent="0.35">
      <c r="A462" s="47" t="str">
        <f>IF(PFIR!G13&gt;=PFIR!B13, "True", "False")</f>
        <v>True</v>
      </c>
      <c r="B462" s="46" t="str">
        <f>CONCATENATE("The effective date of update specified in row ", ROW(PFIR!A13), " of the PFIR sheet must be greater than or equal to the pension fund commencement date.")</f>
        <v>The effective date of update specified in row 13 of the PFIR sheet must be greater than or equal to the pension fund commencement date.</v>
      </c>
      <c r="C462" s="46" t="str">
        <f t="shared" si="9"/>
        <v>0</v>
      </c>
    </row>
    <row r="463" spans="1:3" x14ac:dyDescent="0.35">
      <c r="A463" s="47" t="str">
        <f>IF(PFIR!G14&gt;=PFIR!B14, "True", "False")</f>
        <v>True</v>
      </c>
      <c r="B463" s="46" t="str">
        <f>CONCATENATE("The effective date of update specified in row ", ROW(PFIR!A14), " of the PFIR sheet must be greater than or equal to the pension fund commencement date.")</f>
        <v>The effective date of update specified in row 14 of the PFIR sheet must be greater than or equal to the pension fund commencement date.</v>
      </c>
      <c r="C463" s="46" t="str">
        <f t="shared" si="9"/>
        <v>0</v>
      </c>
    </row>
    <row r="464" spans="1:3" x14ac:dyDescent="0.35">
      <c r="A464" s="47" t="str">
        <f>IF(PFIR!G15&gt;=PFIR!B15, "True", "False")</f>
        <v>True</v>
      </c>
      <c r="B464" s="46" t="str">
        <f>CONCATENATE("The effective date of update specified in row ", ROW(PFIR!A15), " of the PFIR sheet must be greater than or equal to the pension fund commencement date.")</f>
        <v>The effective date of update specified in row 15 of the PFIR sheet must be greater than or equal to the pension fund commencement date.</v>
      </c>
      <c r="C464" s="46" t="str">
        <f t="shared" si="9"/>
        <v>0</v>
      </c>
    </row>
    <row r="465" spans="1:3" x14ac:dyDescent="0.35">
      <c r="A465" s="47" t="str">
        <f>IF(PFIR!G16&gt;=PFIR!B16, "True", "False")</f>
        <v>True</v>
      </c>
      <c r="B465" s="46" t="str">
        <f>CONCATENATE("The effective date of update specified in row ", ROW(PFIR!A16), " of the PFIR sheet must be greater than or equal to the pension fund commencement date.")</f>
        <v>The effective date of update specified in row 16 of the PFIR sheet must be greater than or equal to the pension fund commencement date.</v>
      </c>
      <c r="C465" s="46" t="str">
        <f t="shared" si="9"/>
        <v>0</v>
      </c>
    </row>
    <row r="466" spans="1:3" x14ac:dyDescent="0.35">
      <c r="A466" s="47" t="str">
        <f>IF(PFIR!G17&gt;=PFIR!B17, "True", "False")</f>
        <v>True</v>
      </c>
      <c r="B466" s="46" t="str">
        <f>CONCATENATE("The effective date of update specified in row ", ROW(PFIR!A17), " of the PFIR sheet must be greater than or equal to the pension fund commencement date.")</f>
        <v>The effective date of update specified in row 17 of the PFIR sheet must be greater than or equal to the pension fund commencement date.</v>
      </c>
      <c r="C466" s="46" t="str">
        <f t="shared" si="9"/>
        <v>0</v>
      </c>
    </row>
    <row r="467" spans="1:3" x14ac:dyDescent="0.35">
      <c r="A467" s="47" t="str">
        <f>IF(PFIR!G18&gt;=PFIR!B18, "True", "False")</f>
        <v>True</v>
      </c>
      <c r="B467" s="46" t="str">
        <f>CONCATENATE("The effective date of update specified in row ", ROW(PFIR!A18), " of the PFIR sheet must be greater than or equal to the pension fund commencement date.")</f>
        <v>The effective date of update specified in row 18 of the PFIR sheet must be greater than or equal to the pension fund commencement date.</v>
      </c>
      <c r="C467" s="46" t="str">
        <f t="shared" si="9"/>
        <v>0</v>
      </c>
    </row>
    <row r="468" spans="1:3" x14ac:dyDescent="0.35">
      <c r="A468" s="47" t="str">
        <f>IF(PFIR!G19&gt;=PFIR!B19, "True", "False")</f>
        <v>True</v>
      </c>
      <c r="B468" s="46" t="str">
        <f>CONCATENATE("The effective date of update specified in row ", ROW(PFIR!A19), " of the PFIR sheet must be greater than or equal to the pension fund commencement date.")</f>
        <v>The effective date of update specified in row 19 of the PFIR sheet must be greater than or equal to the pension fund commencement date.</v>
      </c>
      <c r="C468" s="46" t="str">
        <f t="shared" si="9"/>
        <v>0</v>
      </c>
    </row>
    <row r="469" spans="1:3" x14ac:dyDescent="0.35">
      <c r="A469" s="47" t="str">
        <f>IF(PFIR!G20&gt;=PFIR!B20, "True", "False")</f>
        <v>True</v>
      </c>
      <c r="B469" s="46" t="str">
        <f>CONCATENATE("The effective date of update specified in row ", ROW(PFIR!A20), " of the PFIR sheet must be greater than or equal to the pension fund commencement date.")</f>
        <v>The effective date of update specified in row 20 of the PFIR sheet must be greater than or equal to the pension fund commencement date.</v>
      </c>
      <c r="C469" s="46" t="str">
        <f t="shared" si="9"/>
        <v>0</v>
      </c>
    </row>
    <row r="470" spans="1:3" x14ac:dyDescent="0.35">
      <c r="A470" s="47" t="str">
        <f>IF(PFIR!G21&gt;=PFIR!B21, "True", "False")</f>
        <v>True</v>
      </c>
      <c r="B470" s="46" t="str">
        <f>CONCATENATE("The effective date of update specified in row ", ROW(PFIR!A21), " of the PFIR sheet must be greater than or equal to the pension fund commencement date.")</f>
        <v>The effective date of update specified in row 21 of the PFIR sheet must be greater than or equal to the pension fund commencement date.</v>
      </c>
      <c r="C470" s="46" t="str">
        <f t="shared" si="9"/>
        <v>0</v>
      </c>
    </row>
    <row r="471" spans="1:3" x14ac:dyDescent="0.35">
      <c r="A471" s="47" t="str">
        <f>IF(PFIR!G22&gt;=PFIR!B22, "True", "False")</f>
        <v>True</v>
      </c>
      <c r="B471" s="46" t="str">
        <f>CONCATENATE("The effective date of update specified in row ", ROW(PFIR!A22), " of the PFIR sheet must be greater than or equal to the pension fund commencement date.")</f>
        <v>The effective date of update specified in row 22 of the PFIR sheet must be greater than or equal to the pension fund commencement date.</v>
      </c>
      <c r="C471" s="46" t="str">
        <f t="shared" si="9"/>
        <v>0</v>
      </c>
    </row>
    <row r="472" spans="1:3" x14ac:dyDescent="0.35">
      <c r="A472" s="47" t="str">
        <f>IF(PFIR!G23&gt;=PFIR!B23, "True", "False")</f>
        <v>True</v>
      </c>
      <c r="B472" s="46" t="str">
        <f>CONCATENATE("The effective date of update specified in row ", ROW(PFIR!A23), " of the PFIR sheet must be greater than or equal to the pension fund commencement date.")</f>
        <v>The effective date of update specified in row 23 of the PFIR sheet must be greater than or equal to the pension fund commencement date.</v>
      </c>
      <c r="C472" s="46" t="str">
        <f t="shared" si="9"/>
        <v>0</v>
      </c>
    </row>
    <row r="473" spans="1:3" x14ac:dyDescent="0.35">
      <c r="A473" s="47" t="str">
        <f>IF(PFIR!G24&gt;=PFIR!B24, "True", "False")</f>
        <v>True</v>
      </c>
      <c r="B473" s="46" t="str">
        <f>CONCATENATE("The effective date of update specified in row ", ROW(PFIR!A24), " of the PFIR sheet must be greater than or equal to the pension fund commencement date.")</f>
        <v>The effective date of update specified in row 24 of the PFIR sheet must be greater than or equal to the pension fund commencement date.</v>
      </c>
      <c r="C473" s="46" t="str">
        <f t="shared" si="9"/>
        <v>0</v>
      </c>
    </row>
    <row r="474" spans="1:3" x14ac:dyDescent="0.35">
      <c r="A474" s="47" t="str">
        <f>IF(PFIR!G25&gt;=PFIR!B25, "True", "False")</f>
        <v>True</v>
      </c>
      <c r="B474" s="46" t="str">
        <f>CONCATENATE("The effective date of update specified in row ", ROW(PFIR!A25), " of the PFIR sheet must be greater than or equal to the pension fund commencement date.")</f>
        <v>The effective date of update specified in row 25 of the PFIR sheet must be greater than or equal to the pension fund commencement date.</v>
      </c>
      <c r="C474" s="46" t="str">
        <f t="shared" si="9"/>
        <v>0</v>
      </c>
    </row>
    <row r="475" spans="1:3" x14ac:dyDescent="0.35">
      <c r="A475" s="47" t="str">
        <f>IF(PFIR!G26&gt;=PFIR!B26, "True", "False")</f>
        <v>True</v>
      </c>
      <c r="B475" s="46" t="str">
        <f>CONCATENATE("The effective date of update specified in row ", ROW(PFIR!A26), " of the PFIR sheet must be greater than or equal to the pension fund commencement date.")</f>
        <v>The effective date of update specified in row 26 of the PFIR sheet must be greater than or equal to the pension fund commencement date.</v>
      </c>
      <c r="C475" s="46" t="str">
        <f t="shared" si="9"/>
        <v>0</v>
      </c>
    </row>
    <row r="476" spans="1:3" x14ac:dyDescent="0.35">
      <c r="A476" s="47" t="str">
        <f>IF(PFIR!G27&gt;=PFIR!B27, "True", "False")</f>
        <v>True</v>
      </c>
      <c r="B476" s="46" t="str">
        <f>CONCATENATE("The effective date of update specified in row ", ROW(PFIR!A27), " of the PFIR sheet must be greater than or equal to the pension fund commencement date.")</f>
        <v>The effective date of update specified in row 27 of the PFIR sheet must be greater than or equal to the pension fund commencement date.</v>
      </c>
      <c r="C476" s="46" t="str">
        <f t="shared" si="9"/>
        <v>0</v>
      </c>
    </row>
    <row r="477" spans="1:3" x14ac:dyDescent="0.35">
      <c r="A477" s="47" t="str">
        <f>IF(PFIR!G28&gt;=PFIR!B28, "True", "False")</f>
        <v>True</v>
      </c>
      <c r="B477" s="46" t="str">
        <f>CONCATENATE("The effective date of update specified in row ", ROW(PFIR!A28), " of the PFIR sheet must be greater than or equal to the pension fund commencement date.")</f>
        <v>The effective date of update specified in row 28 of the PFIR sheet must be greater than or equal to the pension fund commencement date.</v>
      </c>
      <c r="C477" s="46" t="str">
        <f t="shared" si="9"/>
        <v>0</v>
      </c>
    </row>
    <row r="478" spans="1:3" x14ac:dyDescent="0.35">
      <c r="A478" s="47" t="str">
        <f>IF(PFIR!G29&gt;=PFIR!B29, "True", "False")</f>
        <v>True</v>
      </c>
      <c r="B478" s="46" t="str">
        <f>CONCATENATE("The effective date of update specified in row ", ROW(PFIR!A29), " of the PFIR sheet must be greater than or equal to the pension fund commencement date.")</f>
        <v>The effective date of update specified in row 29 of the PFIR sheet must be greater than or equal to the pension fund commencement date.</v>
      </c>
      <c r="C478" s="46" t="str">
        <f t="shared" si="9"/>
        <v>0</v>
      </c>
    </row>
    <row r="479" spans="1:3" x14ac:dyDescent="0.35">
      <c r="A479" s="47" t="str">
        <f>IF(PFIR!G30&gt;=PFIR!B30, "True", "False")</f>
        <v>True</v>
      </c>
      <c r="B479" s="46" t="str">
        <f>CONCATENATE("The effective date of update specified in row ", ROW(PFIR!A30), " of the PFIR sheet must be greater than or equal to the pension fund commencement date.")</f>
        <v>The effective date of update specified in row 30 of the PFIR sheet must be greater than or equal to the pension fund commencement date.</v>
      </c>
      <c r="C479" s="46" t="str">
        <f t="shared" si="9"/>
        <v>0</v>
      </c>
    </row>
    <row r="480" spans="1:3" x14ac:dyDescent="0.35">
      <c r="A480" s="47" t="str">
        <f>IF(PFIR!G31&gt;=PFIR!B31, "True", "False")</f>
        <v>True</v>
      </c>
      <c r="B480" s="46" t="str">
        <f>CONCATENATE("The effective date of update specified in row ", ROW(PFIR!A31), " of the PFIR sheet must be greater than or equal to the pension fund commencement date.")</f>
        <v>The effective date of update specified in row 31 of the PFIR sheet must be greater than or equal to the pension fund commencement date.</v>
      </c>
      <c r="C480" s="46" t="str">
        <f t="shared" ref="C480:C593" si="10">IF(A480 = "TRUE", "0","1")</f>
        <v>0</v>
      </c>
    </row>
    <row r="481" spans="1:3" x14ac:dyDescent="0.35">
      <c r="A481" s="47" t="str">
        <f>IF(PFIR!G32&gt;=PFIR!B32, "True", "False")</f>
        <v>True</v>
      </c>
      <c r="B481" s="46" t="str">
        <f>CONCATENATE("The effective date of update specified in row ", ROW(PFIR!A32), " of the PFIR sheet must be greater than or equal to the pension fund commencement date.")</f>
        <v>The effective date of update specified in row 32 of the PFIR sheet must be greater than or equal to the pension fund commencement date.</v>
      </c>
      <c r="C481" s="46" t="str">
        <f t="shared" si="10"/>
        <v>0</v>
      </c>
    </row>
    <row r="482" spans="1:3" x14ac:dyDescent="0.35">
      <c r="A482" s="47" t="str">
        <f>IF(PFIR!G33&gt;=PFIR!B33, "True", "False")</f>
        <v>True</v>
      </c>
      <c r="B482" s="46" t="str">
        <f>CONCATENATE("The effective date of update specified in row ", ROW(PFIR!A33), " of the PFIR sheet must be greater than or equal to the pension fund commencement date.")</f>
        <v>The effective date of update specified in row 33 of the PFIR sheet must be greater than or equal to the pension fund commencement date.</v>
      </c>
      <c r="C482" s="46" t="str">
        <f t="shared" si="10"/>
        <v>0</v>
      </c>
    </row>
    <row r="483" spans="1:3" x14ac:dyDescent="0.35">
      <c r="A483" s="47" t="str">
        <f>IF(PFIR!G34&gt;=PFIR!B34, "True", "False")</f>
        <v>True</v>
      </c>
      <c r="B483" s="46" t="str">
        <f>CONCATENATE("The effective date of update specified in row ", ROW(PFIR!A34), " of the PFIR sheet must be greater than or equal to the pension fund commencement date.")</f>
        <v>The effective date of update specified in row 34 of the PFIR sheet must be greater than or equal to the pension fund commencement date.</v>
      </c>
      <c r="C483" s="46" t="str">
        <f t="shared" si="10"/>
        <v>0</v>
      </c>
    </row>
    <row r="484" spans="1:3" x14ac:dyDescent="0.35">
      <c r="A484" s="47" t="str">
        <f>IF(PFIR!G35&gt;=PFIR!B35, "True", "False")</f>
        <v>True</v>
      </c>
      <c r="B484" s="46" t="str">
        <f>CONCATENATE("The effective date of update specified in row ", ROW(PFIR!A35), " of the PFIR sheet must be greater than or equal to the pension fund commencement date.")</f>
        <v>The effective date of update specified in row 35 of the PFIR sheet must be greater than or equal to the pension fund commencement date.</v>
      </c>
      <c r="C484" s="46" t="str">
        <f t="shared" si="10"/>
        <v>0</v>
      </c>
    </row>
    <row r="485" spans="1:3" x14ac:dyDescent="0.35">
      <c r="A485" s="47" t="str">
        <f>IF(PFIR!G36&gt;=PFIR!B36, "True", "False")</f>
        <v>True</v>
      </c>
      <c r="B485" s="46" t="str">
        <f>CONCATENATE("The effective date of update specified in row ", ROW(PFIR!A36), " of the PFIR sheet must be greater than or equal to the pension fund commencement date.")</f>
        <v>The effective date of update specified in row 36 of the PFIR sheet must be greater than or equal to the pension fund commencement date.</v>
      </c>
      <c r="C485" s="46" t="str">
        <f t="shared" si="10"/>
        <v>0</v>
      </c>
    </row>
    <row r="486" spans="1:3" x14ac:dyDescent="0.35">
      <c r="A486" s="47" t="str">
        <f>IF(PFIR!G37&gt;=PFIR!B37, "True", "False")</f>
        <v>True</v>
      </c>
      <c r="B486" s="46" t="str">
        <f>CONCATENATE("The effective date of update specified in row ", ROW(PFIR!A37), " of the PFIR sheet must be greater than or equal to the pension fund commencement date.")</f>
        <v>The effective date of update specified in row 37 of the PFIR sheet must be greater than or equal to the pension fund commencement date.</v>
      </c>
      <c r="C486" s="46" t="str">
        <f t="shared" si="10"/>
        <v>0</v>
      </c>
    </row>
    <row r="487" spans="1:3" x14ac:dyDescent="0.35">
      <c r="A487" s="47" t="str">
        <f>IF(PFIR!G38&gt;=PFIR!B38, "True", "False")</f>
        <v>True</v>
      </c>
      <c r="B487" s="46" t="str">
        <f>CONCATENATE("The effective date of update specified in row ", ROW(PFIR!A38), " of the PFIR sheet must be greater than or equal to the pension fund commencement date.")</f>
        <v>The effective date of update specified in row 38 of the PFIR sheet must be greater than or equal to the pension fund commencement date.</v>
      </c>
      <c r="C487" s="46" t="str">
        <f t="shared" si="10"/>
        <v>0</v>
      </c>
    </row>
    <row r="488" spans="1:3" x14ac:dyDescent="0.35">
      <c r="A488" s="47" t="str">
        <f>IF(PFIR!G39&gt;=PFIR!B39, "True", "False")</f>
        <v>True</v>
      </c>
      <c r="B488" s="46" t="str">
        <f>CONCATENATE("The effective date of update specified in row ", ROW(PFIR!A39), " of the PFIR sheet must be greater than or equal to the pension fund commencement date.")</f>
        <v>The effective date of update specified in row 39 of the PFIR sheet must be greater than or equal to the pension fund commencement date.</v>
      </c>
      <c r="C488" s="46" t="str">
        <f t="shared" si="10"/>
        <v>0</v>
      </c>
    </row>
    <row r="489" spans="1:3" x14ac:dyDescent="0.35">
      <c r="A489" s="47" t="str">
        <f>IF(PFIR!G40&gt;=PFIR!B40, "True", "False")</f>
        <v>True</v>
      </c>
      <c r="B489" s="46" t="str">
        <f>CONCATENATE("The effective date of update specified in row ", ROW(PFIR!A40), " of the PFIR sheet must be greater than or equal to the pension fund commencement date.")</f>
        <v>The effective date of update specified in row 40 of the PFIR sheet must be greater than or equal to the pension fund commencement date.</v>
      </c>
      <c r="C489" s="46" t="str">
        <f t="shared" si="10"/>
        <v>0</v>
      </c>
    </row>
    <row r="490" spans="1:3" x14ac:dyDescent="0.35">
      <c r="A490" s="47" t="str">
        <f>IF(PFIR!G41&gt;=PFIR!B41, "True", "False")</f>
        <v>True</v>
      </c>
      <c r="B490" s="46" t="str">
        <f>CONCATENATE("The effective date of update specified in row ", ROW(PFIR!A41), " of the PFIR sheet must be greater than or equal to the pension fund commencement date.")</f>
        <v>The effective date of update specified in row 41 of the PFIR sheet must be greater than or equal to the pension fund commencement date.</v>
      </c>
      <c r="C490" s="46" t="str">
        <f t="shared" si="10"/>
        <v>0</v>
      </c>
    </row>
    <row r="491" spans="1:3" x14ac:dyDescent="0.35">
      <c r="A491" s="47" t="str">
        <f>IF(PFIR!G42&gt;=PFIR!B42, "True", "False")</f>
        <v>True</v>
      </c>
      <c r="B491" s="46" t="str">
        <f>CONCATENATE("The effective date of update specified in row ", ROW(PFIR!A42), " of the PFIR sheet must be greater than or equal to the pension fund commencement date.")</f>
        <v>The effective date of update specified in row 42 of the PFIR sheet must be greater than or equal to the pension fund commencement date.</v>
      </c>
      <c r="C491" s="46" t="str">
        <f t="shared" si="10"/>
        <v>0</v>
      </c>
    </row>
    <row r="492" spans="1:3" x14ac:dyDescent="0.35">
      <c r="A492" s="47" t="str">
        <f>IF(PFIR!G43&gt;=PFIR!B43, "True", "False")</f>
        <v>True</v>
      </c>
      <c r="B492" s="46" t="str">
        <f>CONCATENATE("The effective date of update specified in row ", ROW(PFIR!A43), " of the PFIR sheet must be greater than or equal to the pension fund commencement date.")</f>
        <v>The effective date of update specified in row 43 of the PFIR sheet must be greater than or equal to the pension fund commencement date.</v>
      </c>
      <c r="C492" s="46" t="str">
        <f t="shared" si="10"/>
        <v>0</v>
      </c>
    </row>
    <row r="493" spans="1:3" x14ac:dyDescent="0.35">
      <c r="A493" s="47" t="str">
        <f>IF(PFIR!G44&gt;=PFIR!B44, "True", "False")</f>
        <v>True</v>
      </c>
      <c r="B493" s="46" t="str">
        <f>CONCATENATE("The effective date of update specified in row ", ROW(PFIR!A44), " of the PFIR sheet must be greater than or equal to the pension fund commencement date.")</f>
        <v>The effective date of update specified in row 44 of the PFIR sheet must be greater than or equal to the pension fund commencement date.</v>
      </c>
      <c r="C493" s="46" t="str">
        <f t="shared" si="10"/>
        <v>0</v>
      </c>
    </row>
    <row r="494" spans="1:3" x14ac:dyDescent="0.35">
      <c r="A494" s="47" t="str">
        <f>IF(PFIR!G45&gt;=PFIR!B45, "True", "False")</f>
        <v>True</v>
      </c>
      <c r="B494" s="46" t="str">
        <f>CONCATENATE("The effective date of update specified in row ", ROW(PFIR!A45), " of the PFIR sheet must be greater than or equal to the pension fund commencement date.")</f>
        <v>The effective date of update specified in row 45 of the PFIR sheet must be greater than or equal to the pension fund commencement date.</v>
      </c>
      <c r="C494" s="46" t="str">
        <f t="shared" si="10"/>
        <v>0</v>
      </c>
    </row>
    <row r="495" spans="1:3" x14ac:dyDescent="0.35">
      <c r="A495" s="47" t="str">
        <f>IF(PFIR!G46&gt;=PFIR!B46, "True", "False")</f>
        <v>True</v>
      </c>
      <c r="B495" s="46" t="str">
        <f>CONCATENATE("The effective date of update specified in row ", ROW(PFIR!A46), " of the PFIR sheet must be greater than or equal to the pension fund commencement date.")</f>
        <v>The effective date of update specified in row 46 of the PFIR sheet must be greater than or equal to the pension fund commencement date.</v>
      </c>
      <c r="C495" s="46" t="str">
        <f t="shared" si="10"/>
        <v>0</v>
      </c>
    </row>
    <row r="496" spans="1:3" x14ac:dyDescent="0.35">
      <c r="A496" s="47" t="str">
        <f>IF(PFIR!G47&gt;=PFIR!B47, "True", "False")</f>
        <v>True</v>
      </c>
      <c r="B496" s="46" t="str">
        <f>CONCATENATE("The effective date of update specified in row ", ROW(PFIR!A47), " of the PFIR sheet must be greater than or equal to the pension fund commencement date.")</f>
        <v>The effective date of update specified in row 47 of the PFIR sheet must be greater than or equal to the pension fund commencement date.</v>
      </c>
      <c r="C496" s="46" t="str">
        <f t="shared" si="10"/>
        <v>0</v>
      </c>
    </row>
    <row r="497" spans="1:3" x14ac:dyDescent="0.35">
      <c r="A497" s="47" t="str">
        <f>IF(PFIR!G48&gt;=PFIR!B48, "True", "False")</f>
        <v>True</v>
      </c>
      <c r="B497" s="46" t="str">
        <f>CONCATENATE("The effective date of update specified in row ", ROW(PFIR!A48), " of the PFIR sheet must be greater than or equal to the pension fund commencement date.")</f>
        <v>The effective date of update specified in row 48 of the PFIR sheet must be greater than or equal to the pension fund commencement date.</v>
      </c>
      <c r="C497" s="46" t="str">
        <f t="shared" si="10"/>
        <v>0</v>
      </c>
    </row>
    <row r="498" spans="1:3" x14ac:dyDescent="0.35">
      <c r="A498" s="47" t="str">
        <f>IF(PFIR!G49&gt;=PFIR!B49, "True", "False")</f>
        <v>True</v>
      </c>
      <c r="B498" s="46" t="str">
        <f>CONCATENATE("The effective date of update specified in row ", ROW(PFIR!A49), " of the PFIR sheet must be greater than or equal to the pension fund commencement date.")</f>
        <v>The effective date of update specified in row 49 of the PFIR sheet must be greater than or equal to the pension fund commencement date.</v>
      </c>
      <c r="C498" s="46" t="str">
        <f t="shared" si="10"/>
        <v>0</v>
      </c>
    </row>
    <row r="499" spans="1:3" x14ac:dyDescent="0.35">
      <c r="A499" s="47" t="str">
        <f>IF(PFIR!G50&gt;=PFIR!B50, "True", "False")</f>
        <v>True</v>
      </c>
      <c r="B499" s="46" t="str">
        <f>CONCATENATE("The effective date of update specified in row ", ROW(PFIR!A50), " of the PFIR sheet must be greater than or equal to the pension fund commencement date.")</f>
        <v>The effective date of update specified in row 50 of the PFIR sheet must be greater than or equal to the pension fund commencement date.</v>
      </c>
      <c r="C499" s="46" t="str">
        <f t="shared" si="10"/>
        <v>0</v>
      </c>
    </row>
    <row r="500" spans="1:3" x14ac:dyDescent="0.35">
      <c r="A500" s="47" t="str">
        <f>IF(PFIR!G51&gt;=PFIR!B51, "True", "False")</f>
        <v>True</v>
      </c>
      <c r="B500" s="46" t="str">
        <f>CONCATENATE("The effective date of update specified in row ", ROW(PFIR!A51), " of the PFIR sheet must be greater than or equal to the pension fund commencement date.")</f>
        <v>The effective date of update specified in row 51 of the PFIR sheet must be greater than or equal to the pension fund commencement date.</v>
      </c>
      <c r="C500" s="46" t="str">
        <f t="shared" si="10"/>
        <v>0</v>
      </c>
    </row>
    <row r="501" spans="1:3" x14ac:dyDescent="0.35">
      <c r="A501" s="47" t="str">
        <f>IF(PFIR!G52&gt;=PFIR!B52, "True", "False")</f>
        <v>True</v>
      </c>
      <c r="B501" s="46" t="str">
        <f>CONCATENATE("The effective date of update specified in row ", ROW(PFIR!A52), " of the PFIR sheet must be greater than or equal to the pension fund commencement date.")</f>
        <v>The effective date of update specified in row 52 of the PFIR sheet must be greater than or equal to the pension fund commencement date.</v>
      </c>
      <c r="C501" s="46" t="str">
        <f t="shared" si="10"/>
        <v>0</v>
      </c>
    </row>
    <row r="502" spans="1:3" x14ac:dyDescent="0.35">
      <c r="A502" s="47" t="str">
        <f>IF(PFIR!G53&gt;=PFIR!B53, "True", "False")</f>
        <v>True</v>
      </c>
      <c r="B502" s="46" t="str">
        <f>CONCATENATE("The effective date of update specified in row ", ROW(PFIR!A53), " of the PFIR sheet must be greater than or equal to the pension fund commencement date.")</f>
        <v>The effective date of update specified in row 53 of the PFIR sheet must be greater than or equal to the pension fund commencement date.</v>
      </c>
      <c r="C502" s="46" t="str">
        <f t="shared" si="10"/>
        <v>0</v>
      </c>
    </row>
    <row r="503" spans="1:3" x14ac:dyDescent="0.35">
      <c r="A503" s="47" t="str">
        <f>IF(PFIR!G54&gt;=PFIR!B54, "True", "False")</f>
        <v>True</v>
      </c>
      <c r="B503" s="46" t="str">
        <f>CONCATENATE("The effective date of update specified in row ", ROW(PFIR!A54), " of the PFIR sheet must be greater than or equal to the pension fund commencement date.")</f>
        <v>The effective date of update specified in row 54 of the PFIR sheet must be greater than or equal to the pension fund commencement date.</v>
      </c>
      <c r="C503" s="46" t="str">
        <f t="shared" si="10"/>
        <v>0</v>
      </c>
    </row>
    <row r="504" spans="1:3" x14ac:dyDescent="0.35">
      <c r="A504" s="47" t="str">
        <f>IF(PFIR!G55&gt;=PFIR!B55, "True", "False")</f>
        <v>True</v>
      </c>
      <c r="B504" s="46" t="str">
        <f>CONCATENATE("The effective date of update specified in row ", ROW(PFIR!A55), " of the PFIR sheet must be greater than or equal to the pension fund commencement date.")</f>
        <v>The effective date of update specified in row 55 of the PFIR sheet must be greater than or equal to the pension fund commencement date.</v>
      </c>
      <c r="C504" s="46" t="str">
        <f t="shared" si="10"/>
        <v>0</v>
      </c>
    </row>
    <row r="505" spans="1:3" x14ac:dyDescent="0.35">
      <c r="A505" s="47" t="str">
        <f>_xlfn.IFNA(IF(PFIR!G6&gt;=VLOOKUP(PFIR!A6,Relationships!A:G,3,FALSE),"True","False"),"True")</f>
        <v>True</v>
      </c>
      <c r="B505" s="46" t="str">
        <f>CONCATENATE("Where a pension fund is listed in the PFIR and Relationship sheets, the effective date of update specified in row ", ROW(PFIR!A6), " of the PFIR sheet must be greater than or equal to the effective date of update specified in the Relationships sheet.")</f>
        <v>Where a pension fund is listed in the PFIR and Relationship sheets, the effective date of update specified in row 6 of the PFIR sheet must be greater than or equal to the effective date of update specified in the Relationships sheet.</v>
      </c>
      <c r="C505" s="46" t="str">
        <f t="shared" si="10"/>
        <v>0</v>
      </c>
    </row>
    <row r="506" spans="1:3" x14ac:dyDescent="0.35">
      <c r="A506" s="47" t="str">
        <f>_xlfn.IFNA(IF(PFIR!G7&gt;=VLOOKUP(PFIR!A7,Relationships!A:G,3,FALSE),"True","False"),"True")</f>
        <v>True</v>
      </c>
      <c r="B506" s="46" t="str">
        <f>CONCATENATE("Where a pension fund is listed in the PFIR and Relationship sheets, the effective date of update specified in row ", ROW(PFIR!A7), " of the PFIR sheet must be greater than or equal to the effective date of update specified in the Relationships sheet.")</f>
        <v>Where a pension fund is listed in the PFIR and Relationship sheets, the effective date of update specified in row 7 of the PFIR sheet must be greater than or equal to the effective date of update specified in the Relationships sheet.</v>
      </c>
      <c r="C506" s="46" t="str">
        <f t="shared" si="10"/>
        <v>0</v>
      </c>
    </row>
    <row r="507" spans="1:3" x14ac:dyDescent="0.35">
      <c r="A507" s="47" t="str">
        <f>_xlfn.IFNA(IF(PFIR!G8&gt;=VLOOKUP(PFIR!A8,Relationships!A:G,3,FALSE),"True","False"),"True")</f>
        <v>True</v>
      </c>
      <c r="B507" s="46" t="str">
        <f>CONCATENATE("Where a pension fund is listed in the PFIR and Relationship sheets, the effective date of update specified in row ", ROW(PFIR!A8), " of the PFIR sheet must be greater than or equal to the effective date of update specified in the Relationships sheet.")</f>
        <v>Where a pension fund is listed in the PFIR and Relationship sheets, the effective date of update specified in row 8 of the PFIR sheet must be greater than or equal to the effective date of update specified in the Relationships sheet.</v>
      </c>
      <c r="C507" s="46" t="str">
        <f t="shared" si="10"/>
        <v>0</v>
      </c>
    </row>
    <row r="508" spans="1:3" x14ac:dyDescent="0.35">
      <c r="A508" s="47" t="str">
        <f>_xlfn.IFNA(IF(PFIR!G9&gt;=VLOOKUP(PFIR!A9,Relationships!A:G,3,FALSE),"True","False"),"True")</f>
        <v>True</v>
      </c>
      <c r="B508" s="46" t="str">
        <f>CONCATENATE("Where a pension fund is listed in the PFIR and Relationship sheets, the effective date of update specified in row ", ROW(PFIR!A9), " of the PFIR sheet must be greater than or equal to the effective date of update specified in the Relationships sheet.")</f>
        <v>Where a pension fund is listed in the PFIR and Relationship sheets, the effective date of update specified in row 9 of the PFIR sheet must be greater than or equal to the effective date of update specified in the Relationships sheet.</v>
      </c>
      <c r="C508" s="46" t="str">
        <f t="shared" si="10"/>
        <v>0</v>
      </c>
    </row>
    <row r="509" spans="1:3" x14ac:dyDescent="0.35">
      <c r="A509" s="47" t="str">
        <f>_xlfn.IFNA(IF(PFIR!G10&gt;=VLOOKUP(PFIR!A10,Relationships!A:G,3,FALSE),"True","False"),"True")</f>
        <v>True</v>
      </c>
      <c r="B509" s="46" t="str">
        <f>CONCATENATE("Where a pension fund is listed in the PFIR and Relationship sheets, the effective date of update specified in row ", ROW(PFIR!A10), " of the PFIR sheet must be greater than or equal to the effective date of update specified in the Relationships sheet.")</f>
        <v>Where a pension fund is listed in the PFIR and Relationship sheets, the effective date of update specified in row 10 of the PFIR sheet must be greater than or equal to the effective date of update specified in the Relationships sheet.</v>
      </c>
      <c r="C509" s="46" t="str">
        <f t="shared" si="10"/>
        <v>0</v>
      </c>
    </row>
    <row r="510" spans="1:3" x14ac:dyDescent="0.35">
      <c r="A510" s="47" t="str">
        <f>_xlfn.IFNA(IF(PFIR!G11&gt;=VLOOKUP(PFIR!A11,Relationships!A:G,3,FALSE),"True","False"),"True")</f>
        <v>True</v>
      </c>
      <c r="B510" s="46" t="str">
        <f>CONCATENATE("Where a pension fund is listed in the PFIR and Relationship sheets, the effective date of update specified in row ", ROW(PFIR!A11), " of the PFIR sheet must be greater than or equal to the effective date of update specified in the Relationships sheet.")</f>
        <v>Where a pension fund is listed in the PFIR and Relationship sheets, the effective date of update specified in row 11 of the PFIR sheet must be greater than or equal to the effective date of update specified in the Relationships sheet.</v>
      </c>
      <c r="C510" s="46" t="str">
        <f t="shared" si="10"/>
        <v>0</v>
      </c>
    </row>
    <row r="511" spans="1:3" x14ac:dyDescent="0.35">
      <c r="A511" s="47" t="str">
        <f>_xlfn.IFNA(IF(PFIR!G12&gt;=VLOOKUP(PFIR!A12,Relationships!A:G,3,FALSE),"True","False"),"True")</f>
        <v>True</v>
      </c>
      <c r="B511" s="46" t="str">
        <f>CONCATENATE("Where a pension fund is listed in the PFIR and Relationship sheets, the effective date of update specified in row ", ROW(PFIR!A12), " of the PFIR sheet must be greater than or equal to the effective date of update specified in the Relationships sheet.")</f>
        <v>Where a pension fund is listed in the PFIR and Relationship sheets, the effective date of update specified in row 12 of the PFIR sheet must be greater than or equal to the effective date of update specified in the Relationships sheet.</v>
      </c>
      <c r="C511" s="46" t="str">
        <f t="shared" si="10"/>
        <v>0</v>
      </c>
    </row>
    <row r="512" spans="1:3" x14ac:dyDescent="0.35">
      <c r="A512" s="47" t="str">
        <f>_xlfn.IFNA(IF(PFIR!G13&gt;=VLOOKUP(PFIR!A13,Relationships!A:G,3,FALSE),"True","False"),"True")</f>
        <v>True</v>
      </c>
      <c r="B512" s="46" t="str">
        <f>CONCATENATE("Where a pension fund is listed in the PFIR and Relationship sheets, the effective date of update specified in row ", ROW(PFIR!A13), " of the PFIR sheet must be greater than or equal to the effective date of update specified in the Relationships sheet.")</f>
        <v>Where a pension fund is listed in the PFIR and Relationship sheets, the effective date of update specified in row 13 of the PFIR sheet must be greater than or equal to the effective date of update specified in the Relationships sheet.</v>
      </c>
      <c r="C512" s="46" t="str">
        <f t="shared" si="10"/>
        <v>0</v>
      </c>
    </row>
    <row r="513" spans="1:3" x14ac:dyDescent="0.35">
      <c r="A513" s="47" t="str">
        <f>_xlfn.IFNA(IF(PFIR!G14&gt;=VLOOKUP(PFIR!A14,Relationships!A:G,3,FALSE),"True","False"),"True")</f>
        <v>True</v>
      </c>
      <c r="B513" s="46" t="str">
        <f>CONCATENATE("Where a pension fund is listed in the PFIR and Relationship sheets, the effective date of update specified in row ", ROW(PFIR!A14), " of the PFIR sheet must be greater than or equal to the effective date of update specified in the Relationships sheet.")</f>
        <v>Where a pension fund is listed in the PFIR and Relationship sheets, the effective date of update specified in row 14 of the PFIR sheet must be greater than or equal to the effective date of update specified in the Relationships sheet.</v>
      </c>
      <c r="C513" s="46" t="str">
        <f t="shared" si="10"/>
        <v>0</v>
      </c>
    </row>
    <row r="514" spans="1:3" x14ac:dyDescent="0.35">
      <c r="A514" s="47" t="str">
        <f>_xlfn.IFNA(IF(PFIR!G15&gt;=VLOOKUP(PFIR!A15,Relationships!A:G,3,FALSE),"True","False"),"True")</f>
        <v>True</v>
      </c>
      <c r="B514" s="46" t="str">
        <f>CONCATENATE("Where a pension fund is listed in the PFIR and Relationship sheets, the effective date of update specified in row ", ROW(PFIR!A15), " of the PFIR sheet must be greater than or equal to the effective date of update specified in the Relationships sheet.")</f>
        <v>Where a pension fund is listed in the PFIR and Relationship sheets, the effective date of update specified in row 15 of the PFIR sheet must be greater than or equal to the effective date of update specified in the Relationships sheet.</v>
      </c>
      <c r="C514" s="46" t="str">
        <f t="shared" si="10"/>
        <v>0</v>
      </c>
    </row>
    <row r="515" spans="1:3" x14ac:dyDescent="0.35">
      <c r="A515" s="47" t="str">
        <f>_xlfn.IFNA(IF(PFIR!G16&gt;=VLOOKUP(PFIR!A16,Relationships!A:G,3,FALSE),"True","False"),"True")</f>
        <v>True</v>
      </c>
      <c r="B515" s="46" t="str">
        <f>CONCATENATE("Where a pension fund is listed in the PFIR and Relationship sheets, the effective date of update specified in row ", ROW(PFIR!A16), " of the PFIR sheet must be greater than or equal to the effective date of update specified in the Relationships sheet.")</f>
        <v>Where a pension fund is listed in the PFIR and Relationship sheets, the effective date of update specified in row 16 of the PFIR sheet must be greater than or equal to the effective date of update specified in the Relationships sheet.</v>
      </c>
      <c r="C515" s="46" t="str">
        <f t="shared" si="10"/>
        <v>0</v>
      </c>
    </row>
    <row r="516" spans="1:3" x14ac:dyDescent="0.35">
      <c r="A516" s="47" t="str">
        <f>_xlfn.IFNA(IF(PFIR!G17&gt;=VLOOKUP(PFIR!A17,Relationships!A:G,3,FALSE),"True","False"),"True")</f>
        <v>True</v>
      </c>
      <c r="B516" s="46" t="str">
        <f>CONCATENATE("Where a pension fund is listed in the PFIR and Relationship sheets, the effective date of update specified in row ", ROW(PFIR!A17), " of the PFIR sheet must be greater than or equal to the effective date of update specified in the Relationships sheet.")</f>
        <v>Where a pension fund is listed in the PFIR and Relationship sheets, the effective date of update specified in row 17 of the PFIR sheet must be greater than or equal to the effective date of update specified in the Relationships sheet.</v>
      </c>
      <c r="C516" s="46" t="str">
        <f t="shared" si="10"/>
        <v>0</v>
      </c>
    </row>
    <row r="517" spans="1:3" x14ac:dyDescent="0.35">
      <c r="A517" s="47" t="str">
        <f>_xlfn.IFNA(IF(PFIR!G18&gt;=VLOOKUP(PFIR!A18,Relationships!A:G,3,FALSE),"True","False"),"True")</f>
        <v>True</v>
      </c>
      <c r="B517" s="46" t="str">
        <f>CONCATENATE("Where a pension fund is listed in the PFIR and Relationship sheets, the effective date of update specified in row ", ROW(PFIR!A18), " of the PFIR sheet must be greater than or equal to the effective date of update specified in the Relationships sheet.")</f>
        <v>Where a pension fund is listed in the PFIR and Relationship sheets, the effective date of update specified in row 18 of the PFIR sheet must be greater than or equal to the effective date of update specified in the Relationships sheet.</v>
      </c>
      <c r="C517" s="46" t="str">
        <f t="shared" si="10"/>
        <v>0</v>
      </c>
    </row>
    <row r="518" spans="1:3" x14ac:dyDescent="0.35">
      <c r="A518" s="47" t="str">
        <f>_xlfn.IFNA(IF(PFIR!G19&gt;=VLOOKUP(PFIR!A19,Relationships!A:G,3,FALSE),"True","False"),"True")</f>
        <v>True</v>
      </c>
      <c r="B518" s="46" t="str">
        <f>CONCATENATE("Where a pension fund is listed in the PFIR and Relationship sheets, the effective date of update specified in row ", ROW(PFIR!A19), " of the PFIR sheet must be greater than or equal to the effective date of update specified in the Relationships sheet.")</f>
        <v>Where a pension fund is listed in the PFIR and Relationship sheets, the effective date of update specified in row 19 of the PFIR sheet must be greater than or equal to the effective date of update specified in the Relationships sheet.</v>
      </c>
      <c r="C518" s="46" t="str">
        <f t="shared" si="10"/>
        <v>0</v>
      </c>
    </row>
    <row r="519" spans="1:3" x14ac:dyDescent="0.35">
      <c r="A519" s="47" t="str">
        <f>_xlfn.IFNA(IF(PFIR!G20&gt;=VLOOKUP(PFIR!A20,Relationships!A:G,3,FALSE),"True","False"),"True")</f>
        <v>True</v>
      </c>
      <c r="B519" s="46" t="str">
        <f>CONCATENATE("Where a pension fund is listed in the PFIR and Relationship sheets, the effective date of update specified in row ", ROW(PFIR!A20), " of the PFIR sheet must be greater than or equal to the effective date of update specified in the Relationships sheet.")</f>
        <v>Where a pension fund is listed in the PFIR and Relationship sheets, the effective date of update specified in row 20 of the PFIR sheet must be greater than or equal to the effective date of update specified in the Relationships sheet.</v>
      </c>
      <c r="C519" s="46" t="str">
        <f t="shared" si="10"/>
        <v>0</v>
      </c>
    </row>
    <row r="520" spans="1:3" x14ac:dyDescent="0.35">
      <c r="A520" s="47" t="str">
        <f>_xlfn.IFNA(IF(PFIR!G21&gt;=VLOOKUP(PFIR!A21,Relationships!A:G,3,FALSE),"True","False"),"True")</f>
        <v>True</v>
      </c>
      <c r="B520" s="46" t="str">
        <f>CONCATENATE("Where a pension fund is listed in the PFIR and Relationship sheets, the effective date of update specified in row ", ROW(PFIR!A21), " of the PFIR sheet must be greater than or equal to the effective date of update specified in the Relationships sheet.")</f>
        <v>Where a pension fund is listed in the PFIR and Relationship sheets, the effective date of update specified in row 21 of the PFIR sheet must be greater than or equal to the effective date of update specified in the Relationships sheet.</v>
      </c>
      <c r="C520" s="46" t="str">
        <f t="shared" si="10"/>
        <v>0</v>
      </c>
    </row>
    <row r="521" spans="1:3" x14ac:dyDescent="0.35">
      <c r="A521" s="47" t="str">
        <f>_xlfn.IFNA(IF(PFIR!G22&gt;=VLOOKUP(PFIR!A22,Relationships!A:G,3,FALSE),"True","False"),"True")</f>
        <v>True</v>
      </c>
      <c r="B521" s="46" t="str">
        <f>CONCATENATE("Where a pension fund is listed in the PFIR and Relationship sheets, the effective date of update specified in row ", ROW(PFIR!A22), " of the PFIR sheet must be greater than or equal to the effective date of update specified in the Relationships sheet.")</f>
        <v>Where a pension fund is listed in the PFIR and Relationship sheets, the effective date of update specified in row 22 of the PFIR sheet must be greater than or equal to the effective date of update specified in the Relationships sheet.</v>
      </c>
      <c r="C521" s="46" t="str">
        <f t="shared" si="10"/>
        <v>0</v>
      </c>
    </row>
    <row r="522" spans="1:3" x14ac:dyDescent="0.35">
      <c r="A522" s="47" t="str">
        <f>_xlfn.IFNA(IF(PFIR!G23&gt;=VLOOKUP(PFIR!A23,Relationships!A:G,3,FALSE),"True","False"),"True")</f>
        <v>True</v>
      </c>
      <c r="B522" s="46" t="str">
        <f>CONCATENATE("Where a pension fund is listed in the PFIR and Relationship sheets, the effective date of update specified in row ", ROW(PFIR!A23), " of the PFIR sheet must be greater than or equal to the effective date of update specified in the Relationships sheet.")</f>
        <v>Where a pension fund is listed in the PFIR and Relationship sheets, the effective date of update specified in row 23 of the PFIR sheet must be greater than or equal to the effective date of update specified in the Relationships sheet.</v>
      </c>
      <c r="C522" s="46" t="str">
        <f t="shared" si="10"/>
        <v>0</v>
      </c>
    </row>
    <row r="523" spans="1:3" x14ac:dyDescent="0.35">
      <c r="A523" s="47" t="str">
        <f>_xlfn.IFNA(IF(PFIR!G24&gt;=VLOOKUP(PFIR!A24,Relationships!A:G,3,FALSE),"True","False"),"True")</f>
        <v>True</v>
      </c>
      <c r="B523" s="46" t="str">
        <f>CONCATENATE("Where a pension fund is listed in the PFIR and Relationship sheets, the effective date of update specified in row ", ROW(PFIR!A24), " of the PFIR sheet must be greater than or equal to the effective date of update specified in the Relationships sheet.")</f>
        <v>Where a pension fund is listed in the PFIR and Relationship sheets, the effective date of update specified in row 24 of the PFIR sheet must be greater than or equal to the effective date of update specified in the Relationships sheet.</v>
      </c>
      <c r="C523" s="46" t="str">
        <f t="shared" si="10"/>
        <v>0</v>
      </c>
    </row>
    <row r="524" spans="1:3" x14ac:dyDescent="0.35">
      <c r="A524" s="47" t="str">
        <f>_xlfn.IFNA(IF(PFIR!G25&gt;=VLOOKUP(PFIR!A25,Relationships!A:G,3,FALSE),"True","False"),"True")</f>
        <v>True</v>
      </c>
      <c r="B524" s="46" t="str">
        <f>CONCATENATE("Where a pension fund is listed in the PFIR and Relationship sheets, the effective date of update specified in row ", ROW(PFIR!A25), " of the PFIR sheet must be greater than or equal to the effective date of update specified in the Relationships sheet.")</f>
        <v>Where a pension fund is listed in the PFIR and Relationship sheets, the effective date of update specified in row 25 of the PFIR sheet must be greater than or equal to the effective date of update specified in the Relationships sheet.</v>
      </c>
      <c r="C524" s="46" t="str">
        <f t="shared" si="10"/>
        <v>0</v>
      </c>
    </row>
    <row r="525" spans="1:3" x14ac:dyDescent="0.35">
      <c r="A525" s="47" t="str">
        <f>_xlfn.IFNA(IF(PFIR!G26&gt;=VLOOKUP(PFIR!A26,Relationships!A:G,3,FALSE),"True","False"),"True")</f>
        <v>True</v>
      </c>
      <c r="B525" s="46" t="str">
        <f>CONCATENATE("Where a pension fund is listed in the PFIR and Relationship sheets, the effective date of update specified in row ", ROW(PFIR!A26), " of the PFIR sheet must be greater than or equal to the effective date of update specified in the Relationships sheet.")</f>
        <v>Where a pension fund is listed in the PFIR and Relationship sheets, the effective date of update specified in row 26 of the PFIR sheet must be greater than or equal to the effective date of update specified in the Relationships sheet.</v>
      </c>
      <c r="C525" s="46" t="str">
        <f t="shared" si="10"/>
        <v>0</v>
      </c>
    </row>
    <row r="526" spans="1:3" x14ac:dyDescent="0.35">
      <c r="A526" s="47" t="str">
        <f>_xlfn.IFNA(IF(PFIR!G27&gt;=VLOOKUP(PFIR!A27,Relationships!A:G,3,FALSE),"True","False"),"True")</f>
        <v>True</v>
      </c>
      <c r="B526" s="46" t="str">
        <f>CONCATENATE("Where a pension fund is listed in the PFIR and Relationship sheets, the effective date of update specified in row ", ROW(PFIR!A27), " of the PFIR sheet must be greater than or equal to the effective date of update specified in the Relationships sheet.")</f>
        <v>Where a pension fund is listed in the PFIR and Relationship sheets, the effective date of update specified in row 27 of the PFIR sheet must be greater than or equal to the effective date of update specified in the Relationships sheet.</v>
      </c>
      <c r="C526" s="46" t="str">
        <f t="shared" si="10"/>
        <v>0</v>
      </c>
    </row>
    <row r="527" spans="1:3" x14ac:dyDescent="0.35">
      <c r="A527" s="47" t="str">
        <f>_xlfn.IFNA(IF(PFIR!G28&gt;=VLOOKUP(PFIR!A28,Relationships!A:G,3,FALSE),"True","False"),"True")</f>
        <v>True</v>
      </c>
      <c r="B527" s="46" t="str">
        <f>CONCATENATE("Where a pension fund is listed in the PFIR and Relationship sheets, the effective date of update specified in row ", ROW(PFIR!A28), " of the PFIR sheet must be greater than or equal to the effective date of update specified in the Relationships sheet.")</f>
        <v>Where a pension fund is listed in the PFIR and Relationship sheets, the effective date of update specified in row 28 of the PFIR sheet must be greater than or equal to the effective date of update specified in the Relationships sheet.</v>
      </c>
      <c r="C527" s="46" t="str">
        <f t="shared" si="10"/>
        <v>0</v>
      </c>
    </row>
    <row r="528" spans="1:3" x14ac:dyDescent="0.35">
      <c r="A528" s="47" t="str">
        <f>_xlfn.IFNA(IF(PFIR!G29&gt;=VLOOKUP(PFIR!A29,Relationships!A:G,3,FALSE),"True","False"),"True")</f>
        <v>True</v>
      </c>
      <c r="B528" s="46" t="str">
        <f>CONCATENATE("Where a pension fund is listed in the PFIR and Relationship sheets, the effective date of update specified in row ", ROW(PFIR!A29), " of the PFIR sheet must be greater than or equal to the effective date of update specified in the Relationships sheet.")</f>
        <v>Where a pension fund is listed in the PFIR and Relationship sheets, the effective date of update specified in row 29 of the PFIR sheet must be greater than or equal to the effective date of update specified in the Relationships sheet.</v>
      </c>
      <c r="C528" s="46" t="str">
        <f t="shared" si="10"/>
        <v>0</v>
      </c>
    </row>
    <row r="529" spans="1:3" x14ac:dyDescent="0.35">
      <c r="A529" s="47" t="str">
        <f>_xlfn.IFNA(IF(PFIR!G30&gt;=VLOOKUP(PFIR!A30,Relationships!A:G,3,FALSE),"True","False"),"True")</f>
        <v>True</v>
      </c>
      <c r="B529" s="46" t="str">
        <f>CONCATENATE("Where a pension fund is listed in the PFIR and Relationship sheets, the effective date of update specified in row ", ROW(PFIR!A30), " of the PFIR sheet must be greater than or equal to the effective date of update specified in the Relationships sheet.")</f>
        <v>Where a pension fund is listed in the PFIR and Relationship sheets, the effective date of update specified in row 30 of the PFIR sheet must be greater than or equal to the effective date of update specified in the Relationships sheet.</v>
      </c>
      <c r="C529" s="46" t="str">
        <f t="shared" si="10"/>
        <v>0</v>
      </c>
    </row>
    <row r="530" spans="1:3" x14ac:dyDescent="0.35">
      <c r="A530" s="47" t="str">
        <f>_xlfn.IFNA(IF(PFIR!G31&gt;=VLOOKUP(PFIR!A31,Relationships!A:G,3,FALSE),"True","False"),"True")</f>
        <v>True</v>
      </c>
      <c r="B530" s="46" t="str">
        <f>CONCATENATE("Where a pension fund is listed in the PFIR and Relationship sheets, the effective date of update specified in row ", ROW(PFIR!A31), " of the PFIR sheet must be greater than or equal to the effective date of update specified in the Relationships sheet.")</f>
        <v>Where a pension fund is listed in the PFIR and Relationship sheets, the effective date of update specified in row 31 of the PFIR sheet must be greater than or equal to the effective date of update specified in the Relationships sheet.</v>
      </c>
      <c r="C530" s="46" t="str">
        <f t="shared" si="10"/>
        <v>0</v>
      </c>
    </row>
    <row r="531" spans="1:3" x14ac:dyDescent="0.35">
      <c r="A531" s="47" t="str">
        <f>_xlfn.IFNA(IF(PFIR!G32&gt;=VLOOKUP(PFIR!A32,Relationships!A:G,3,FALSE),"True","False"),"True")</f>
        <v>True</v>
      </c>
      <c r="B531" s="46" t="str">
        <f>CONCATENATE("Where a pension fund is listed in the PFIR and Relationship sheets, the effective date of update specified in row ", ROW(PFIR!A32), " of the PFIR sheet must be greater than or equal to the effective date of update specified in the Relationships sheet.")</f>
        <v>Where a pension fund is listed in the PFIR and Relationship sheets, the effective date of update specified in row 32 of the PFIR sheet must be greater than or equal to the effective date of update specified in the Relationships sheet.</v>
      </c>
      <c r="C531" s="46" t="str">
        <f t="shared" si="10"/>
        <v>0</v>
      </c>
    </row>
    <row r="532" spans="1:3" x14ac:dyDescent="0.35">
      <c r="A532" s="47" t="str">
        <f>_xlfn.IFNA(IF(PFIR!G33&gt;=VLOOKUP(PFIR!A33,Relationships!A:G,3,FALSE),"True","False"),"True")</f>
        <v>True</v>
      </c>
      <c r="B532" s="46" t="str">
        <f>CONCATENATE("Where a pension fund is listed in the PFIR and Relationship sheets, the effective date of update specified in row ", ROW(PFIR!A33), " of the PFIR sheet must be greater than or equal to the effective date of update specified in the Relationships sheet.")</f>
        <v>Where a pension fund is listed in the PFIR and Relationship sheets, the effective date of update specified in row 33 of the PFIR sheet must be greater than or equal to the effective date of update specified in the Relationships sheet.</v>
      </c>
      <c r="C532" s="46" t="str">
        <f t="shared" si="10"/>
        <v>0</v>
      </c>
    </row>
    <row r="533" spans="1:3" x14ac:dyDescent="0.35">
      <c r="A533" s="47" t="str">
        <f>_xlfn.IFNA(IF(PFIR!G34&gt;=VLOOKUP(PFIR!A34,Relationships!A:G,3,FALSE),"True","False"),"True")</f>
        <v>True</v>
      </c>
      <c r="B533" s="46" t="str">
        <f>CONCATENATE("Where a pension fund is listed in the PFIR and Relationship sheets, the effective date of update specified in row ", ROW(PFIR!A34), " of the PFIR sheet must be greater than or equal to the effective date of update specified in the Relationships sheet.")</f>
        <v>Where a pension fund is listed in the PFIR and Relationship sheets, the effective date of update specified in row 34 of the PFIR sheet must be greater than or equal to the effective date of update specified in the Relationships sheet.</v>
      </c>
      <c r="C533" s="46" t="str">
        <f t="shared" si="10"/>
        <v>0</v>
      </c>
    </row>
    <row r="534" spans="1:3" x14ac:dyDescent="0.35">
      <c r="A534" s="47" t="str">
        <f>_xlfn.IFNA(IF(PFIR!G35&gt;=VLOOKUP(PFIR!A35,Relationships!A:G,3,FALSE),"True","False"),"True")</f>
        <v>True</v>
      </c>
      <c r="B534" s="46" t="str">
        <f>CONCATENATE("Where a pension fund is listed in the PFIR and Relationship sheets, the effective date of update specified in row ", ROW(PFIR!A35), " of the PFIR sheet must be greater than or equal to the effective date of update specified in the Relationships sheet.")</f>
        <v>Where a pension fund is listed in the PFIR and Relationship sheets, the effective date of update specified in row 35 of the PFIR sheet must be greater than or equal to the effective date of update specified in the Relationships sheet.</v>
      </c>
      <c r="C534" s="46" t="str">
        <f t="shared" si="10"/>
        <v>0</v>
      </c>
    </row>
    <row r="535" spans="1:3" x14ac:dyDescent="0.35">
      <c r="A535" s="47" t="str">
        <f>_xlfn.IFNA(IF(PFIR!G36&gt;=VLOOKUP(PFIR!A36,Relationships!A:G,3,FALSE),"True","False"),"True")</f>
        <v>True</v>
      </c>
      <c r="B535" s="46" t="str">
        <f>CONCATENATE("Where a pension fund is listed in the PFIR and Relationship sheets, the effective date of update specified in row ", ROW(PFIR!A36), " of the PFIR sheet must be greater than or equal to the effective date of update specified in the Relationships sheet.")</f>
        <v>Where a pension fund is listed in the PFIR and Relationship sheets, the effective date of update specified in row 36 of the PFIR sheet must be greater than or equal to the effective date of update specified in the Relationships sheet.</v>
      </c>
      <c r="C535" s="46" t="str">
        <f t="shared" si="10"/>
        <v>0</v>
      </c>
    </row>
    <row r="536" spans="1:3" x14ac:dyDescent="0.35">
      <c r="A536" s="47" t="str">
        <f>_xlfn.IFNA(IF(PFIR!G37&gt;=VLOOKUP(PFIR!A37,Relationships!A:G,3,FALSE),"True","False"),"True")</f>
        <v>True</v>
      </c>
      <c r="B536" s="46" t="str">
        <f>CONCATENATE("Where a pension fund is listed in the PFIR and Relationship sheets, the effective date of update specified in row ", ROW(PFIR!A37), " of the PFIR sheet must be greater than or equal to the effective date of update specified in the Relationships sheet.")</f>
        <v>Where a pension fund is listed in the PFIR and Relationship sheets, the effective date of update specified in row 37 of the PFIR sheet must be greater than or equal to the effective date of update specified in the Relationships sheet.</v>
      </c>
      <c r="C536" s="46" t="str">
        <f t="shared" si="10"/>
        <v>0</v>
      </c>
    </row>
    <row r="537" spans="1:3" x14ac:dyDescent="0.35">
      <c r="A537" s="47" t="str">
        <f>_xlfn.IFNA(IF(PFIR!G38&gt;=VLOOKUP(PFIR!A38,Relationships!A:G,3,FALSE),"True","False"),"True")</f>
        <v>True</v>
      </c>
      <c r="B537" s="46" t="str">
        <f>CONCATENATE("Where a pension fund is listed in the PFIR and Relationship sheets, the effective date of update specified in row ", ROW(PFIR!A38), " of the PFIR sheet must be greater than or equal to the effective date of update specified in the Relationships sheet.")</f>
        <v>Where a pension fund is listed in the PFIR and Relationship sheets, the effective date of update specified in row 38 of the PFIR sheet must be greater than or equal to the effective date of update specified in the Relationships sheet.</v>
      </c>
      <c r="C537" s="46" t="str">
        <f t="shared" si="10"/>
        <v>0</v>
      </c>
    </row>
    <row r="538" spans="1:3" x14ac:dyDescent="0.35">
      <c r="A538" s="47" t="str">
        <f>_xlfn.IFNA(IF(PFIR!G39&gt;=VLOOKUP(PFIR!A39,Relationships!A:G,3,FALSE),"True","False"),"True")</f>
        <v>True</v>
      </c>
      <c r="B538" s="46" t="str">
        <f>CONCATENATE("Where a pension fund is listed in the PFIR and Relationship sheets, the effective date of update specified in row ", ROW(PFIR!A39), " of the PFIR sheet must be greater than or equal to the effective date of update specified in the Relationships sheet.")</f>
        <v>Where a pension fund is listed in the PFIR and Relationship sheets, the effective date of update specified in row 39 of the PFIR sheet must be greater than or equal to the effective date of update specified in the Relationships sheet.</v>
      </c>
      <c r="C538" s="46" t="str">
        <f t="shared" si="10"/>
        <v>0</v>
      </c>
    </row>
    <row r="539" spans="1:3" x14ac:dyDescent="0.35">
      <c r="A539" s="47" t="str">
        <f>_xlfn.IFNA(IF(PFIR!G40&gt;=VLOOKUP(PFIR!A40,Relationships!A:G,3,FALSE),"True","False"),"True")</f>
        <v>True</v>
      </c>
      <c r="B539" s="46" t="str">
        <f>CONCATENATE("Where a pension fund is listed in the PFIR and Relationship sheets, the effective date of update specified in row ", ROW(PFIR!A40), " of the PFIR sheet must be greater than or equal to the effective date of update specified in the Relationships sheet.")</f>
        <v>Where a pension fund is listed in the PFIR and Relationship sheets, the effective date of update specified in row 40 of the PFIR sheet must be greater than or equal to the effective date of update specified in the Relationships sheet.</v>
      </c>
      <c r="C539" s="46" t="str">
        <f t="shared" si="10"/>
        <v>0</v>
      </c>
    </row>
    <row r="540" spans="1:3" x14ac:dyDescent="0.35">
      <c r="A540" s="47" t="str">
        <f>_xlfn.IFNA(IF(PFIR!G41&gt;=VLOOKUP(PFIR!A41,Relationships!A:G,3,FALSE),"True","False"),"True")</f>
        <v>True</v>
      </c>
      <c r="B540" s="46" t="str">
        <f>CONCATENATE("Where a pension fund is listed in the PFIR and Relationship sheets, the effective date of update specified in row ", ROW(PFIR!A41), " of the PFIR sheet must be greater than or equal to the effective date of update specified in the Relationships sheet.")</f>
        <v>Where a pension fund is listed in the PFIR and Relationship sheets, the effective date of update specified in row 41 of the PFIR sheet must be greater than or equal to the effective date of update specified in the Relationships sheet.</v>
      </c>
      <c r="C540" s="46" t="str">
        <f t="shared" si="10"/>
        <v>0</v>
      </c>
    </row>
    <row r="541" spans="1:3" x14ac:dyDescent="0.35">
      <c r="A541" s="47" t="str">
        <f>_xlfn.IFNA(IF(PFIR!G42&gt;=VLOOKUP(PFIR!A42,Relationships!A:G,3,FALSE),"True","False"),"True")</f>
        <v>True</v>
      </c>
      <c r="B541" s="46" t="str">
        <f>CONCATENATE("Where a pension fund is listed in the PFIR and Relationship sheets, the effective date of update specified in row ", ROW(PFIR!A42), " of the PFIR sheet must be greater than or equal to the effective date of update specified in the Relationships sheet.")</f>
        <v>Where a pension fund is listed in the PFIR and Relationship sheets, the effective date of update specified in row 42 of the PFIR sheet must be greater than or equal to the effective date of update specified in the Relationships sheet.</v>
      </c>
      <c r="C541" s="46" t="str">
        <f t="shared" si="10"/>
        <v>0</v>
      </c>
    </row>
    <row r="542" spans="1:3" x14ac:dyDescent="0.35">
      <c r="A542" s="47" t="str">
        <f>_xlfn.IFNA(IF(PFIR!G43&gt;=VLOOKUP(PFIR!A43,Relationships!A:G,3,FALSE),"True","False"),"True")</f>
        <v>True</v>
      </c>
      <c r="B542" s="46" t="str">
        <f>CONCATENATE("Where a pension fund is listed in the PFIR and Relationship sheets, the effective date of update specified in row ", ROW(PFIR!A43), " of the PFIR sheet must be greater than or equal to the effective date of update specified in the Relationships sheet.")</f>
        <v>Where a pension fund is listed in the PFIR and Relationship sheets, the effective date of update specified in row 43 of the PFIR sheet must be greater than or equal to the effective date of update specified in the Relationships sheet.</v>
      </c>
      <c r="C542" s="46" t="str">
        <f t="shared" si="10"/>
        <v>0</v>
      </c>
    </row>
    <row r="543" spans="1:3" x14ac:dyDescent="0.35">
      <c r="A543" s="47" t="str">
        <f>_xlfn.IFNA(IF(PFIR!G44&gt;=VLOOKUP(PFIR!A44,Relationships!A:G,3,FALSE),"True","False"),"True")</f>
        <v>True</v>
      </c>
      <c r="B543" s="46" t="str">
        <f>CONCATENATE("Where a pension fund is listed in the PFIR and Relationship sheets, the effective date of update specified in row ", ROW(PFIR!A44), " of the PFIR sheet must be greater than or equal to the effective date of update specified in the Relationships sheet.")</f>
        <v>Where a pension fund is listed in the PFIR and Relationship sheets, the effective date of update specified in row 44 of the PFIR sheet must be greater than or equal to the effective date of update specified in the Relationships sheet.</v>
      </c>
      <c r="C543" s="46" t="str">
        <f t="shared" si="10"/>
        <v>0</v>
      </c>
    </row>
    <row r="544" spans="1:3" x14ac:dyDescent="0.35">
      <c r="A544" s="47" t="str">
        <f>_xlfn.IFNA(IF(PFIR!G45&gt;=VLOOKUP(PFIR!A45,Relationships!A:G,3,FALSE),"True","False"),"True")</f>
        <v>True</v>
      </c>
      <c r="B544" s="46" t="str">
        <f>CONCATENATE("Where a pension fund is listed in the PFIR and Relationship sheets, the effective date of update specified in row ", ROW(PFIR!A45), " of the PFIR sheet must be greater than or equal to the effective date of update specified in the Relationships sheet.")</f>
        <v>Where a pension fund is listed in the PFIR and Relationship sheets, the effective date of update specified in row 45 of the PFIR sheet must be greater than or equal to the effective date of update specified in the Relationships sheet.</v>
      </c>
      <c r="C544" s="46" t="str">
        <f t="shared" si="10"/>
        <v>0</v>
      </c>
    </row>
    <row r="545" spans="1:3" x14ac:dyDescent="0.35">
      <c r="A545" s="47" t="str">
        <f>_xlfn.IFNA(IF(PFIR!G46&gt;=VLOOKUP(PFIR!A46,Relationships!A:G,3,FALSE),"True","False"),"True")</f>
        <v>True</v>
      </c>
      <c r="B545" s="46" t="str">
        <f>CONCATENATE("Where a pension fund is listed in the PFIR and Relationship sheets, the effective date of update specified in row ", ROW(PFIR!A46), " of the PFIR sheet must be greater than or equal to the effective date of update specified in the Relationships sheet.")</f>
        <v>Where a pension fund is listed in the PFIR and Relationship sheets, the effective date of update specified in row 46 of the PFIR sheet must be greater than or equal to the effective date of update specified in the Relationships sheet.</v>
      </c>
      <c r="C545" s="46" t="str">
        <f t="shared" si="10"/>
        <v>0</v>
      </c>
    </row>
    <row r="546" spans="1:3" x14ac:dyDescent="0.35">
      <c r="A546" s="47" t="str">
        <f>_xlfn.IFNA(IF(PFIR!G47&gt;=VLOOKUP(PFIR!A47,Relationships!A:G,3,FALSE),"True","False"),"True")</f>
        <v>True</v>
      </c>
      <c r="B546" s="46" t="str">
        <f>CONCATENATE("Where a pension fund is listed in the PFIR and Relationship sheets, the effective date of update specified in row ", ROW(PFIR!A47), " of the PFIR sheet must be greater than or equal to the effective date of update specified in the Relationships sheet.")</f>
        <v>Where a pension fund is listed in the PFIR and Relationship sheets, the effective date of update specified in row 47 of the PFIR sheet must be greater than or equal to the effective date of update specified in the Relationships sheet.</v>
      </c>
      <c r="C546" s="46" t="str">
        <f t="shared" si="10"/>
        <v>0</v>
      </c>
    </row>
    <row r="547" spans="1:3" x14ac:dyDescent="0.35">
      <c r="A547" s="47" t="str">
        <f>_xlfn.IFNA(IF(PFIR!G48&gt;=VLOOKUP(PFIR!A48,Relationships!A:G,3,FALSE),"True","False"),"True")</f>
        <v>True</v>
      </c>
      <c r="B547" s="46" t="str">
        <f>CONCATENATE("Where a pension fund is listed in the PFIR and Relationship sheets, the effective date of update specified in row ", ROW(PFIR!A48), " of the PFIR sheet must be greater than or equal to the effective date of update specified in the Relationships sheet.")</f>
        <v>Where a pension fund is listed in the PFIR and Relationship sheets, the effective date of update specified in row 48 of the PFIR sheet must be greater than or equal to the effective date of update specified in the Relationships sheet.</v>
      </c>
      <c r="C547" s="46" t="str">
        <f t="shared" si="10"/>
        <v>0</v>
      </c>
    </row>
    <row r="548" spans="1:3" x14ac:dyDescent="0.35">
      <c r="A548" s="47" t="str">
        <f>_xlfn.IFNA(IF(PFIR!G49&gt;=VLOOKUP(PFIR!A49,Relationships!A:G,3,FALSE),"True","False"),"True")</f>
        <v>True</v>
      </c>
      <c r="B548" s="46" t="str">
        <f>CONCATENATE("Where a pension fund is listed in the PFIR and Relationship sheets, the effective date of update specified in row ", ROW(PFIR!A49), " of the PFIR sheet must be greater than or equal to the effective date of update specified in the Relationships sheet.")</f>
        <v>Where a pension fund is listed in the PFIR and Relationship sheets, the effective date of update specified in row 49 of the PFIR sheet must be greater than or equal to the effective date of update specified in the Relationships sheet.</v>
      </c>
      <c r="C548" s="46" t="str">
        <f t="shared" si="10"/>
        <v>0</v>
      </c>
    </row>
    <row r="549" spans="1:3" x14ac:dyDescent="0.35">
      <c r="A549" s="47" t="str">
        <f>_xlfn.IFNA(IF(PFIR!G50&gt;=VLOOKUP(PFIR!A50,Relationships!A:G,3,FALSE),"True","False"),"True")</f>
        <v>True</v>
      </c>
      <c r="B549" s="46" t="str">
        <f>CONCATENATE("Where a pension fund is listed in the PFIR and Relationship sheets, the effective date of update specified in row ", ROW(PFIR!A50), " of the PFIR sheet must be greater than or equal to the effective date of update specified in the Relationships sheet.")</f>
        <v>Where a pension fund is listed in the PFIR and Relationship sheets, the effective date of update specified in row 50 of the PFIR sheet must be greater than or equal to the effective date of update specified in the Relationships sheet.</v>
      </c>
      <c r="C549" s="46" t="str">
        <f t="shared" si="10"/>
        <v>0</v>
      </c>
    </row>
    <row r="550" spans="1:3" x14ac:dyDescent="0.35">
      <c r="A550" s="47" t="str">
        <f>_xlfn.IFNA(IF(PFIR!G51&gt;=VLOOKUP(PFIR!A51,Relationships!A:G,3,FALSE),"True","False"),"True")</f>
        <v>True</v>
      </c>
      <c r="B550" s="46" t="str">
        <f>CONCATENATE("Where a pension fund is listed in the PFIR and Relationship sheets, the effective date of update specified in row ", ROW(PFIR!A51), " of the PFIR sheet must be greater than or equal to the effective date of update specified in the Relationships sheet.")</f>
        <v>Where a pension fund is listed in the PFIR and Relationship sheets, the effective date of update specified in row 51 of the PFIR sheet must be greater than or equal to the effective date of update specified in the Relationships sheet.</v>
      </c>
      <c r="C550" s="46" t="str">
        <f t="shared" si="10"/>
        <v>0</v>
      </c>
    </row>
    <row r="551" spans="1:3" x14ac:dyDescent="0.35">
      <c r="A551" s="47" t="str">
        <f>_xlfn.IFNA(IF(PFIR!G52&gt;=VLOOKUP(PFIR!A52,Relationships!A:G,3,FALSE),"True","False"),"True")</f>
        <v>True</v>
      </c>
      <c r="B551" s="46" t="str">
        <f>CONCATENATE("Where a pension fund is listed in the PFIR and Relationship sheets, the effective date of update specified in row ", ROW(PFIR!A52), " of the PFIR sheet must be greater than or equal to the effective date of update specified in the Relationships sheet.")</f>
        <v>Where a pension fund is listed in the PFIR and Relationship sheets, the effective date of update specified in row 52 of the PFIR sheet must be greater than or equal to the effective date of update specified in the Relationships sheet.</v>
      </c>
      <c r="C551" s="46" t="str">
        <f t="shared" si="10"/>
        <v>0</v>
      </c>
    </row>
    <row r="552" spans="1:3" x14ac:dyDescent="0.35">
      <c r="A552" s="47" t="str">
        <f>_xlfn.IFNA(IF(PFIR!G53&gt;=VLOOKUP(PFIR!A53,Relationships!A:G,3,FALSE),"True","False"),"True")</f>
        <v>True</v>
      </c>
      <c r="B552" s="46" t="str">
        <f>CONCATENATE("Where a pension fund is listed in the PFIR and Relationship sheets, the effective date of update specified in row ", ROW(PFIR!A53), " of the PFIR sheet must be greater than or equal to the effective date of update specified in the Relationships sheet.")</f>
        <v>Where a pension fund is listed in the PFIR and Relationship sheets, the effective date of update specified in row 53 of the PFIR sheet must be greater than or equal to the effective date of update specified in the Relationships sheet.</v>
      </c>
      <c r="C552" s="46" t="str">
        <f t="shared" si="10"/>
        <v>0</v>
      </c>
    </row>
    <row r="553" spans="1:3" x14ac:dyDescent="0.35">
      <c r="A553" s="47" t="str">
        <f>_xlfn.IFNA(IF(PFIR!G54&gt;=VLOOKUP(PFIR!A54,Relationships!A:G,3,FALSE),"True","False"),"True")</f>
        <v>True</v>
      </c>
      <c r="B553" s="46" t="str">
        <f>CONCATENATE("Where a pension fund is listed in the PFIR and Relationship sheets, the effective date of update specified in row ", ROW(PFIR!A54), " of the PFIR sheet must be greater than or equal to the effective date of update specified in the Relationships sheet.")</f>
        <v>Where a pension fund is listed in the PFIR and Relationship sheets, the effective date of update specified in row 54 of the PFIR sheet must be greater than or equal to the effective date of update specified in the Relationships sheet.</v>
      </c>
      <c r="C553" s="46" t="str">
        <f t="shared" si="10"/>
        <v>0</v>
      </c>
    </row>
    <row r="554" spans="1:3" x14ac:dyDescent="0.35">
      <c r="A554" s="47" t="str">
        <f>_xlfn.IFNA(IF(PFIR!G55&gt;=VLOOKUP(PFIR!A55,Relationships!A:G,3,FALSE),"True","False"),"True")</f>
        <v>True</v>
      </c>
      <c r="B554" s="46" t="str">
        <f>CONCATENATE("Where a pension fund is listed in the PFIR and Relationship sheets, the effective date of update specified in row ", ROW(PFIR!A55), " of the PFIR sheet must be greater than or equal to the effective date of update specified in the Relationships sheet.")</f>
        <v>Where a pension fund is listed in the PFIR and Relationship sheets, the effective date of update specified in row 55 of the PFIR sheet must be greater than or equal to the effective date of update specified in the Relationships sheet.</v>
      </c>
      <c r="C554" s="46" t="str">
        <f t="shared" si="10"/>
        <v>0</v>
      </c>
    </row>
    <row r="555" spans="1:3" x14ac:dyDescent="0.35">
      <c r="A555" s="45" t="str">
        <f>IF(COUNTA(Relationships!A:A)&lt;=52, "True", "False")</f>
        <v>True</v>
      </c>
      <c r="B555" s="46" t="s">
        <v>30</v>
      </c>
      <c r="C555" s="46" t="str">
        <f t="shared" si="10"/>
        <v>0</v>
      </c>
    </row>
    <row r="556" spans="1:3" x14ac:dyDescent="0.35">
      <c r="A556" s="47" t="str">
        <f>IF(COUNTBLANK(Relationships!A6:C6)=3,"True",IF(COUNTBLANK(Relationships!A6:C6)=0,"True","False"))</f>
        <v>True</v>
      </c>
      <c r="B556" s="46" t="str">
        <f>CONCATENATE("All attributes in row ", ROW(Relationships!A6), " of the Relationships sheet must be populated unless the entire row is blank.")</f>
        <v>All attributes in row 6 of the Relationships sheet must be populated unless the entire row is blank.</v>
      </c>
      <c r="C556" s="46" t="str">
        <f t="shared" si="10"/>
        <v>0</v>
      </c>
    </row>
    <row r="557" spans="1:3" x14ac:dyDescent="0.35">
      <c r="A557" s="47" t="str">
        <f>IF(COUNTBLANK(Relationships!A7:C7)=3,"True",IF(COUNTBLANK(Relationships!A7:C7)=0,"True","False"))</f>
        <v>True</v>
      </c>
      <c r="B557" s="46" t="str">
        <f>CONCATENATE("All attributes in row ", ROW(Relationships!A7), " of the Relationships sheet must be populated unless the entire row is blank.")</f>
        <v>All attributes in row 7 of the Relationships sheet must be populated unless the entire row is blank.</v>
      </c>
      <c r="C557" s="46" t="str">
        <f t="shared" si="10"/>
        <v>0</v>
      </c>
    </row>
    <row r="558" spans="1:3" x14ac:dyDescent="0.35">
      <c r="A558" s="47" t="str">
        <f>IF(COUNTBLANK(Relationships!A8:C8)=3,"True",IF(COUNTBLANK(Relationships!A8:C8)=0,"True","False"))</f>
        <v>True</v>
      </c>
      <c r="B558" s="46" t="str">
        <f>CONCATENATE("All attributes in row ", ROW(Relationships!A8), " of the Relationships sheet must be populated unless the entire row is blank.")</f>
        <v>All attributes in row 8 of the Relationships sheet must be populated unless the entire row is blank.</v>
      </c>
      <c r="C558" s="46" t="str">
        <f t="shared" si="10"/>
        <v>0</v>
      </c>
    </row>
    <row r="559" spans="1:3" x14ac:dyDescent="0.35">
      <c r="A559" s="47" t="str">
        <f>IF(COUNTBLANK(Relationships!A9:C9)=3,"True",IF(COUNTBLANK(Relationships!A9:C9)=0,"True","False"))</f>
        <v>True</v>
      </c>
      <c r="B559" s="46" t="str">
        <f>CONCATENATE("All attributes in row ", ROW(Relationships!A9), " of the Relationships sheet must be populated unless the entire row is blank.")</f>
        <v>All attributes in row 9 of the Relationships sheet must be populated unless the entire row is blank.</v>
      </c>
      <c r="C559" s="46" t="str">
        <f t="shared" si="10"/>
        <v>0</v>
      </c>
    </row>
    <row r="560" spans="1:3" x14ac:dyDescent="0.35">
      <c r="A560" s="47" t="str">
        <f>IF(COUNTBLANK(Relationships!A10:C10)=3,"True",IF(COUNTBLANK(Relationships!A10:C10)=0,"True","False"))</f>
        <v>True</v>
      </c>
      <c r="B560" s="46" t="str">
        <f>CONCATENATE("All attributes in row ", ROW(Relationships!A10), " of the Relationships sheet must be populated unless the entire row is blank.")</f>
        <v>All attributes in row 10 of the Relationships sheet must be populated unless the entire row is blank.</v>
      </c>
      <c r="C560" s="46" t="str">
        <f t="shared" si="10"/>
        <v>0</v>
      </c>
    </row>
    <row r="561" spans="1:3" x14ac:dyDescent="0.35">
      <c r="A561" s="47" t="str">
        <f>IF(COUNTBLANK(Relationships!A11:C11)=3,"True",IF(COUNTBLANK(Relationships!A11:C11)=0,"True","False"))</f>
        <v>True</v>
      </c>
      <c r="B561" s="46" t="str">
        <f>CONCATENATE("All attributes in row ", ROW(Relationships!A11), " of the Relationships sheet must be populated unless the entire row is blank.")</f>
        <v>All attributes in row 11 of the Relationships sheet must be populated unless the entire row is blank.</v>
      </c>
      <c r="C561" s="46" t="str">
        <f t="shared" si="10"/>
        <v>0</v>
      </c>
    </row>
    <row r="562" spans="1:3" x14ac:dyDescent="0.35">
      <c r="A562" s="47" t="str">
        <f>IF(COUNTBLANK(Relationships!A12:C12)=3,"True",IF(COUNTBLANK(Relationships!A12:C12)=0,"True","False"))</f>
        <v>True</v>
      </c>
      <c r="B562" s="46" t="str">
        <f>CONCATENATE("All attributes in row ", ROW(Relationships!A12), " of the Relationships sheet must be populated unless the entire row is blank.")</f>
        <v>All attributes in row 12 of the Relationships sheet must be populated unless the entire row is blank.</v>
      </c>
      <c r="C562" s="46" t="str">
        <f t="shared" si="10"/>
        <v>0</v>
      </c>
    </row>
    <row r="563" spans="1:3" x14ac:dyDescent="0.35">
      <c r="A563" s="47" t="str">
        <f>IF(COUNTBLANK(Relationships!A13:C13)=3,"True",IF(COUNTBLANK(Relationships!A13:C13)=0,"True","False"))</f>
        <v>True</v>
      </c>
      <c r="B563" s="46" t="str">
        <f>CONCATENATE("All attributes in row ", ROW(Relationships!A13), " of the Relationships sheet must be populated unless the entire row is blank.")</f>
        <v>All attributes in row 13 of the Relationships sheet must be populated unless the entire row is blank.</v>
      </c>
      <c r="C563" s="46" t="str">
        <f t="shared" si="10"/>
        <v>0</v>
      </c>
    </row>
    <row r="564" spans="1:3" x14ac:dyDescent="0.35">
      <c r="A564" s="47" t="str">
        <f>IF(COUNTBLANK(Relationships!A14:C14)=3,"True",IF(COUNTBLANK(Relationships!A14:C14)=0,"True","False"))</f>
        <v>True</v>
      </c>
      <c r="B564" s="46" t="str">
        <f>CONCATENATE("All attributes in row ", ROW(Relationships!A14), " of the Relationships sheet must be populated unless the entire row is blank.")</f>
        <v>All attributes in row 14 of the Relationships sheet must be populated unless the entire row is blank.</v>
      </c>
      <c r="C564" s="46" t="str">
        <f t="shared" si="10"/>
        <v>0</v>
      </c>
    </row>
    <row r="565" spans="1:3" x14ac:dyDescent="0.35">
      <c r="A565" s="47" t="str">
        <f>IF(COUNTBLANK(Relationships!A15:C15)=3,"True",IF(COUNTBLANK(Relationships!A15:C15)=0,"True","False"))</f>
        <v>True</v>
      </c>
      <c r="B565" s="46" t="str">
        <f>CONCATENATE("All attributes in row ", ROW(Relationships!A15), " of the Relationships sheet must be populated unless the entire row is blank.")</f>
        <v>All attributes in row 15 of the Relationships sheet must be populated unless the entire row is blank.</v>
      </c>
      <c r="C565" s="46" t="str">
        <f t="shared" si="10"/>
        <v>0</v>
      </c>
    </row>
    <row r="566" spans="1:3" x14ac:dyDescent="0.35">
      <c r="A566" s="47" t="str">
        <f>IF(COUNTBLANK(Relationships!A16:C16)=3,"True",IF(COUNTBLANK(Relationships!A16:C16)=0,"True","False"))</f>
        <v>True</v>
      </c>
      <c r="B566" s="46" t="str">
        <f>CONCATENATE("All attributes in row ", ROW(Relationships!A16), " of the Relationships sheet must be populated unless the entire row is blank.")</f>
        <v>All attributes in row 16 of the Relationships sheet must be populated unless the entire row is blank.</v>
      </c>
      <c r="C566" s="46" t="str">
        <f t="shared" si="10"/>
        <v>0</v>
      </c>
    </row>
    <row r="567" spans="1:3" x14ac:dyDescent="0.35">
      <c r="A567" s="47" t="str">
        <f>IF(COUNTBLANK(Relationships!A17:C17)=3,"True",IF(COUNTBLANK(Relationships!A17:C17)=0,"True","False"))</f>
        <v>True</v>
      </c>
      <c r="B567" s="46" t="str">
        <f>CONCATENATE("All attributes in row ", ROW(Relationships!A17), " of the Relationships sheet must be populated unless the entire row is blank.")</f>
        <v>All attributes in row 17 of the Relationships sheet must be populated unless the entire row is blank.</v>
      </c>
      <c r="C567" s="46" t="str">
        <f t="shared" si="10"/>
        <v>0</v>
      </c>
    </row>
    <row r="568" spans="1:3" x14ac:dyDescent="0.35">
      <c r="A568" s="47" t="str">
        <f>IF(COUNTBLANK(Relationships!A18:C18)=3,"True",IF(COUNTBLANK(Relationships!A18:C18)=0,"True","False"))</f>
        <v>True</v>
      </c>
      <c r="B568" s="46" t="str">
        <f>CONCATENATE("All attributes in row ", ROW(Relationships!A18), " of the Relationships sheet must be populated unless the entire row is blank.")</f>
        <v>All attributes in row 18 of the Relationships sheet must be populated unless the entire row is blank.</v>
      </c>
      <c r="C568" s="46" t="str">
        <f t="shared" si="10"/>
        <v>0</v>
      </c>
    </row>
    <row r="569" spans="1:3" x14ac:dyDescent="0.35">
      <c r="A569" s="47" t="str">
        <f>IF(COUNTBLANK(Relationships!A19:C19)=3,"True",IF(COUNTBLANK(Relationships!A19:C19)=0,"True","False"))</f>
        <v>True</v>
      </c>
      <c r="B569" s="46" t="str">
        <f>CONCATENATE("All attributes in row ", ROW(Relationships!A19), " of the Relationships sheet must be populated unless the entire row is blank.")</f>
        <v>All attributes in row 19 of the Relationships sheet must be populated unless the entire row is blank.</v>
      </c>
      <c r="C569" s="46" t="str">
        <f t="shared" si="10"/>
        <v>0</v>
      </c>
    </row>
    <row r="570" spans="1:3" x14ac:dyDescent="0.35">
      <c r="A570" s="47" t="str">
        <f>IF(COUNTBLANK(Relationships!A20:C20)=3,"True",IF(COUNTBLANK(Relationships!A20:C20)=0,"True","False"))</f>
        <v>True</v>
      </c>
      <c r="B570" s="46" t="str">
        <f>CONCATENATE("All attributes in row ", ROW(Relationships!A20), " of the Relationships sheet must be populated unless the entire row is blank.")</f>
        <v>All attributes in row 20 of the Relationships sheet must be populated unless the entire row is blank.</v>
      </c>
      <c r="C570" s="46" t="str">
        <f t="shared" si="10"/>
        <v>0</v>
      </c>
    </row>
    <row r="571" spans="1:3" x14ac:dyDescent="0.35">
      <c r="A571" s="47" t="str">
        <f>IF(COUNTBLANK(Relationships!A21:C21)=3,"True",IF(COUNTBLANK(Relationships!A21:C21)=0,"True","False"))</f>
        <v>True</v>
      </c>
      <c r="B571" s="46" t="str">
        <f>CONCATENATE("All attributes in row ", ROW(Relationships!A21), " of the Relationships sheet must be populated unless the entire row is blank.")</f>
        <v>All attributes in row 21 of the Relationships sheet must be populated unless the entire row is blank.</v>
      </c>
      <c r="C571" s="46" t="str">
        <f t="shared" si="10"/>
        <v>0</v>
      </c>
    </row>
    <row r="572" spans="1:3" x14ac:dyDescent="0.35">
      <c r="A572" s="47" t="str">
        <f>IF(COUNTBLANK(Relationships!A22:C22)=3,"True",IF(COUNTBLANK(Relationships!A22:C22)=0,"True","False"))</f>
        <v>True</v>
      </c>
      <c r="B572" s="46" t="str">
        <f>CONCATENATE("All attributes in row ", ROW(Relationships!A22), " of the Relationships sheet must be populated unless the entire row is blank.")</f>
        <v>All attributes in row 22 of the Relationships sheet must be populated unless the entire row is blank.</v>
      </c>
      <c r="C572" s="46" t="str">
        <f t="shared" si="10"/>
        <v>0</v>
      </c>
    </row>
    <row r="573" spans="1:3" x14ac:dyDescent="0.35">
      <c r="A573" s="47" t="str">
        <f>IF(COUNTBLANK(Relationships!A23:C23)=3,"True",IF(COUNTBLANK(Relationships!A23:C23)=0,"True","False"))</f>
        <v>True</v>
      </c>
      <c r="B573" s="46" t="str">
        <f>CONCATENATE("All attributes in row ", ROW(Relationships!A23), " of the Relationships sheet must be populated unless the entire row is blank.")</f>
        <v>All attributes in row 23 of the Relationships sheet must be populated unless the entire row is blank.</v>
      </c>
      <c r="C573" s="46" t="str">
        <f t="shared" si="10"/>
        <v>0</v>
      </c>
    </row>
    <row r="574" spans="1:3" x14ac:dyDescent="0.35">
      <c r="A574" s="47" t="str">
        <f>IF(COUNTBLANK(Relationships!A24:C24)=3,"True",IF(COUNTBLANK(Relationships!A24:C24)=0,"True","False"))</f>
        <v>True</v>
      </c>
      <c r="B574" s="46" t="str">
        <f>CONCATENATE("All attributes in row ", ROW(Relationships!A24), " of the Relationships sheet must be populated unless the entire row is blank.")</f>
        <v>All attributes in row 24 of the Relationships sheet must be populated unless the entire row is blank.</v>
      </c>
      <c r="C574" s="46" t="str">
        <f t="shared" si="10"/>
        <v>0</v>
      </c>
    </row>
    <row r="575" spans="1:3" x14ac:dyDescent="0.35">
      <c r="A575" s="47" t="str">
        <f>IF(COUNTBLANK(Relationships!A25:C25)=3,"True",IF(COUNTBLANK(Relationships!A25:C25)=0,"True","False"))</f>
        <v>True</v>
      </c>
      <c r="B575" s="46" t="str">
        <f>CONCATENATE("All attributes in row ", ROW(Relationships!A25), " of the Relationships sheet must be populated unless the entire row is blank.")</f>
        <v>All attributes in row 25 of the Relationships sheet must be populated unless the entire row is blank.</v>
      </c>
      <c r="C575" s="46" t="str">
        <f t="shared" si="10"/>
        <v>0</v>
      </c>
    </row>
    <row r="576" spans="1:3" x14ac:dyDescent="0.35">
      <c r="A576" s="47" t="str">
        <f>IF(COUNTBLANK(Relationships!A26:C26)=3,"True",IF(COUNTBLANK(Relationships!A26:C26)=0,"True","False"))</f>
        <v>True</v>
      </c>
      <c r="B576" s="46" t="str">
        <f>CONCATENATE("All attributes in row ", ROW(Relationships!A26), " of the Relationships sheet must be populated unless the entire row is blank.")</f>
        <v>All attributes in row 26 of the Relationships sheet must be populated unless the entire row is blank.</v>
      </c>
      <c r="C576" s="46" t="str">
        <f t="shared" si="10"/>
        <v>0</v>
      </c>
    </row>
    <row r="577" spans="1:3" x14ac:dyDescent="0.35">
      <c r="A577" s="47" t="str">
        <f>IF(COUNTBLANK(Relationships!A27:C27)=3,"True",IF(COUNTBLANK(Relationships!A27:C27)=0,"True","False"))</f>
        <v>True</v>
      </c>
      <c r="B577" s="46" t="str">
        <f>CONCATENATE("All attributes in row ", ROW(Relationships!A27), " of the Relationships sheet must be populated unless the entire row is blank.")</f>
        <v>All attributes in row 27 of the Relationships sheet must be populated unless the entire row is blank.</v>
      </c>
      <c r="C577" s="46" t="str">
        <f t="shared" si="10"/>
        <v>0</v>
      </c>
    </row>
    <row r="578" spans="1:3" x14ac:dyDescent="0.35">
      <c r="A578" s="47" t="str">
        <f>IF(COUNTBLANK(Relationships!A28:C28)=3,"True",IF(COUNTBLANK(Relationships!A28:C28)=0,"True","False"))</f>
        <v>True</v>
      </c>
      <c r="B578" s="46" t="str">
        <f>CONCATENATE("All attributes in row ", ROW(Relationships!A28), " of the Relationships sheet must be populated unless the entire row is blank.")</f>
        <v>All attributes in row 28 of the Relationships sheet must be populated unless the entire row is blank.</v>
      </c>
      <c r="C578" s="46" t="str">
        <f t="shared" si="10"/>
        <v>0</v>
      </c>
    </row>
    <row r="579" spans="1:3" x14ac:dyDescent="0.35">
      <c r="A579" s="47" t="str">
        <f>IF(COUNTBLANK(Relationships!A29:C29)=3,"True",IF(COUNTBLANK(Relationships!A29:C29)=0,"True","False"))</f>
        <v>True</v>
      </c>
      <c r="B579" s="46" t="str">
        <f>CONCATENATE("All attributes in row ", ROW(Relationships!A29), " of the Relationships sheet must be populated unless the entire row is blank.")</f>
        <v>All attributes in row 29 of the Relationships sheet must be populated unless the entire row is blank.</v>
      </c>
      <c r="C579" s="46" t="str">
        <f t="shared" si="10"/>
        <v>0</v>
      </c>
    </row>
    <row r="580" spans="1:3" x14ac:dyDescent="0.35">
      <c r="A580" s="47" t="str">
        <f>IF(COUNTBLANK(Relationships!A30:C30)=3,"True",IF(COUNTBLANK(Relationships!A30:C30)=0,"True","False"))</f>
        <v>True</v>
      </c>
      <c r="B580" s="46" t="str">
        <f>CONCATENATE("All attributes in row ", ROW(Relationships!A30), " of the Relationships sheet must be populated unless the entire row is blank.")</f>
        <v>All attributes in row 30 of the Relationships sheet must be populated unless the entire row is blank.</v>
      </c>
      <c r="C580" s="46" t="str">
        <f t="shared" si="10"/>
        <v>0</v>
      </c>
    </row>
    <row r="581" spans="1:3" x14ac:dyDescent="0.35">
      <c r="A581" s="47" t="str">
        <f>IF(COUNTBLANK(Relationships!A31:C31)=3,"True",IF(COUNTBLANK(Relationships!A31:C31)=0,"True","False"))</f>
        <v>True</v>
      </c>
      <c r="B581" s="46" t="str">
        <f>CONCATENATE("All attributes in row ", ROW(Relationships!A31), " of the Relationships sheet must be populated unless the entire row is blank.")</f>
        <v>All attributes in row 31 of the Relationships sheet must be populated unless the entire row is blank.</v>
      </c>
      <c r="C581" s="46" t="str">
        <f t="shared" si="10"/>
        <v>0</v>
      </c>
    </row>
    <row r="582" spans="1:3" x14ac:dyDescent="0.35">
      <c r="A582" s="47" t="str">
        <f>IF(COUNTBLANK(Relationships!A32:C32)=3,"True",IF(COUNTBLANK(Relationships!A32:C32)=0,"True","False"))</f>
        <v>True</v>
      </c>
      <c r="B582" s="46" t="str">
        <f>CONCATENATE("All attributes in row ", ROW(Relationships!A32), " of the Relationships sheet must be populated unless the entire row is blank.")</f>
        <v>All attributes in row 32 of the Relationships sheet must be populated unless the entire row is blank.</v>
      </c>
      <c r="C582" s="46" t="str">
        <f t="shared" si="10"/>
        <v>0</v>
      </c>
    </row>
    <row r="583" spans="1:3" x14ac:dyDescent="0.35">
      <c r="A583" s="47" t="str">
        <f>IF(COUNTBLANK(Relationships!A33:C33)=3,"True",IF(COUNTBLANK(Relationships!A33:C33)=0,"True","False"))</f>
        <v>True</v>
      </c>
      <c r="B583" s="46" t="str">
        <f>CONCATENATE("All attributes in row ", ROW(Relationships!A33), " of the Relationships sheet must be populated unless the entire row is blank.")</f>
        <v>All attributes in row 33 of the Relationships sheet must be populated unless the entire row is blank.</v>
      </c>
      <c r="C583" s="46" t="str">
        <f t="shared" si="10"/>
        <v>0</v>
      </c>
    </row>
    <row r="584" spans="1:3" x14ac:dyDescent="0.35">
      <c r="A584" s="47" t="str">
        <f>IF(COUNTBLANK(Relationships!A34:C34)=3,"True",IF(COUNTBLANK(Relationships!A34:C34)=0,"True","False"))</f>
        <v>True</v>
      </c>
      <c r="B584" s="46" t="str">
        <f>CONCATENATE("All attributes in row ", ROW(Relationships!A34), " of the Relationships sheet must be populated unless the entire row is blank.")</f>
        <v>All attributes in row 34 of the Relationships sheet must be populated unless the entire row is blank.</v>
      </c>
      <c r="C584" s="46" t="str">
        <f t="shared" si="10"/>
        <v>0</v>
      </c>
    </row>
    <row r="585" spans="1:3" x14ac:dyDescent="0.35">
      <c r="A585" s="47" t="str">
        <f>IF(COUNTBLANK(Relationships!A35:C35)=3,"True",IF(COUNTBLANK(Relationships!A35:C35)=0,"True","False"))</f>
        <v>True</v>
      </c>
      <c r="B585" s="46" t="str">
        <f>CONCATENATE("All attributes in row ", ROW(Relationships!A35), " of the Relationships sheet must be populated unless the entire row is blank.")</f>
        <v>All attributes in row 35 of the Relationships sheet must be populated unless the entire row is blank.</v>
      </c>
      <c r="C585" s="46" t="str">
        <f t="shared" si="10"/>
        <v>0</v>
      </c>
    </row>
    <row r="586" spans="1:3" x14ac:dyDescent="0.35">
      <c r="A586" s="47" t="str">
        <f>IF(COUNTBLANK(Relationships!A36:C36)=3,"True",IF(COUNTBLANK(Relationships!A36:C36)=0,"True","False"))</f>
        <v>True</v>
      </c>
      <c r="B586" s="46" t="str">
        <f>CONCATENATE("All attributes in row ", ROW(Relationships!A36), " of the Relationships sheet must be populated unless the entire row is blank.")</f>
        <v>All attributes in row 36 of the Relationships sheet must be populated unless the entire row is blank.</v>
      </c>
      <c r="C586" s="46" t="str">
        <f t="shared" si="10"/>
        <v>0</v>
      </c>
    </row>
    <row r="587" spans="1:3" x14ac:dyDescent="0.35">
      <c r="A587" s="47" t="str">
        <f>IF(COUNTBLANK(Relationships!A37:C37)=3,"True",IF(COUNTBLANK(Relationships!A37:C37)=0,"True","False"))</f>
        <v>True</v>
      </c>
      <c r="B587" s="46" t="str">
        <f>CONCATENATE("All attributes in row ", ROW(Relationships!A37), " of the Relationships sheet must be populated unless the entire row is blank.")</f>
        <v>All attributes in row 37 of the Relationships sheet must be populated unless the entire row is blank.</v>
      </c>
      <c r="C587" s="46" t="str">
        <f t="shared" si="10"/>
        <v>0</v>
      </c>
    </row>
    <row r="588" spans="1:3" x14ac:dyDescent="0.35">
      <c r="A588" s="47" t="str">
        <f>IF(COUNTBLANK(Relationships!A38:C38)=3,"True",IF(COUNTBLANK(Relationships!A38:C38)=0,"True","False"))</f>
        <v>True</v>
      </c>
      <c r="B588" s="46" t="str">
        <f>CONCATENATE("All attributes in row ", ROW(Relationships!A38), " of the Relationships sheet must be populated unless the entire row is blank.")</f>
        <v>All attributes in row 38 of the Relationships sheet must be populated unless the entire row is blank.</v>
      </c>
      <c r="C588" s="46" t="str">
        <f t="shared" si="10"/>
        <v>0</v>
      </c>
    </row>
    <row r="589" spans="1:3" x14ac:dyDescent="0.35">
      <c r="A589" s="47" t="str">
        <f>IF(COUNTBLANK(Relationships!A39:C39)=3,"True",IF(COUNTBLANK(Relationships!A39:C39)=0,"True","False"))</f>
        <v>True</v>
      </c>
      <c r="B589" s="46" t="str">
        <f>CONCATENATE("All attributes in row ", ROW(Relationships!A39), " of the Relationships sheet must be populated unless the entire row is blank.")</f>
        <v>All attributes in row 39 of the Relationships sheet must be populated unless the entire row is blank.</v>
      </c>
      <c r="C589" s="46" t="str">
        <f t="shared" si="10"/>
        <v>0</v>
      </c>
    </row>
    <row r="590" spans="1:3" x14ac:dyDescent="0.35">
      <c r="A590" s="47" t="str">
        <f>IF(COUNTBLANK(Relationships!A40:C40)=3,"True",IF(COUNTBLANK(Relationships!A40:C40)=0,"True","False"))</f>
        <v>True</v>
      </c>
      <c r="B590" s="46" t="str">
        <f>CONCATENATE("All attributes in row ", ROW(Relationships!A40), " of the Relationships sheet must be populated unless the entire row is blank.")</f>
        <v>All attributes in row 40 of the Relationships sheet must be populated unless the entire row is blank.</v>
      </c>
      <c r="C590" s="46" t="str">
        <f t="shared" si="10"/>
        <v>0</v>
      </c>
    </row>
    <row r="591" spans="1:3" x14ac:dyDescent="0.35">
      <c r="A591" s="47" t="str">
        <f>IF(COUNTBLANK(Relationships!A41:C41)=3,"True",IF(COUNTBLANK(Relationships!A41:C41)=0,"True","False"))</f>
        <v>True</v>
      </c>
      <c r="B591" s="46" t="str">
        <f>CONCATENATE("All attributes in row ", ROW(Relationships!A41), " of the Relationships sheet must be populated unless the entire row is blank.")</f>
        <v>All attributes in row 41 of the Relationships sheet must be populated unless the entire row is blank.</v>
      </c>
      <c r="C591" s="46" t="str">
        <f t="shared" si="10"/>
        <v>0</v>
      </c>
    </row>
    <row r="592" spans="1:3" x14ac:dyDescent="0.35">
      <c r="A592" s="47" t="str">
        <f>IF(COUNTBLANK(Relationships!A42:C42)=3,"True",IF(COUNTBLANK(Relationships!A42:C42)=0,"True","False"))</f>
        <v>True</v>
      </c>
      <c r="B592" s="46" t="str">
        <f>CONCATENATE("All attributes in row ", ROW(Relationships!A42), " of the Relationships sheet must be populated unless the entire row is blank.")</f>
        <v>All attributes in row 42 of the Relationships sheet must be populated unless the entire row is blank.</v>
      </c>
      <c r="C592" s="46" t="str">
        <f t="shared" si="10"/>
        <v>0</v>
      </c>
    </row>
    <row r="593" spans="1:3" x14ac:dyDescent="0.35">
      <c r="A593" s="47" t="str">
        <f>IF(COUNTBLANK(Relationships!A43:C43)=3,"True",IF(COUNTBLANK(Relationships!A43:C43)=0,"True","False"))</f>
        <v>True</v>
      </c>
      <c r="B593" s="46" t="str">
        <f>CONCATENATE("All attributes in row ", ROW(Relationships!A43), " of the Relationships sheet must be populated unless the entire row is blank.")</f>
        <v>All attributes in row 43 of the Relationships sheet must be populated unless the entire row is blank.</v>
      </c>
      <c r="C593" s="46" t="str">
        <f t="shared" si="10"/>
        <v>0</v>
      </c>
    </row>
    <row r="594" spans="1:3" x14ac:dyDescent="0.35">
      <c r="A594" s="47" t="str">
        <f>IF(COUNTBLANK(Relationships!A44:C44)=3,"True",IF(COUNTBLANK(Relationships!A44:C44)=0,"True","False"))</f>
        <v>True</v>
      </c>
      <c r="B594" s="46" t="str">
        <f>CONCATENATE("All attributes in row ", ROW(Relationships!A44), " of the Relationships sheet must be populated unless the entire row is blank.")</f>
        <v>All attributes in row 44 of the Relationships sheet must be populated unless the entire row is blank.</v>
      </c>
      <c r="C594" s="46" t="str">
        <f t="shared" ref="C594:C657" si="11">IF(A594 = "TRUE", "0","1")</f>
        <v>0</v>
      </c>
    </row>
    <row r="595" spans="1:3" x14ac:dyDescent="0.35">
      <c r="A595" s="47" t="str">
        <f>IF(COUNTBLANK(Relationships!A45:C45)=3,"True",IF(COUNTBLANK(Relationships!A45:C45)=0,"True","False"))</f>
        <v>True</v>
      </c>
      <c r="B595" s="46" t="str">
        <f>CONCATENATE("All attributes in row ", ROW(Relationships!A45), " of the Relationships sheet must be populated unless the entire row is blank.")</f>
        <v>All attributes in row 45 of the Relationships sheet must be populated unless the entire row is blank.</v>
      </c>
      <c r="C595" s="46" t="str">
        <f t="shared" si="11"/>
        <v>0</v>
      </c>
    </row>
    <row r="596" spans="1:3" x14ac:dyDescent="0.35">
      <c r="A596" s="47" t="str">
        <f>IF(COUNTBLANK(Relationships!A46:C46)=3,"True",IF(COUNTBLANK(Relationships!A46:C46)=0,"True","False"))</f>
        <v>True</v>
      </c>
      <c r="B596" s="46" t="str">
        <f>CONCATENATE("All attributes in row ", ROW(Relationships!A46), " of the Relationships sheet must be populated unless the entire row is blank.")</f>
        <v>All attributes in row 46 of the Relationships sheet must be populated unless the entire row is blank.</v>
      </c>
      <c r="C596" s="46" t="str">
        <f t="shared" si="11"/>
        <v>0</v>
      </c>
    </row>
    <row r="597" spans="1:3" x14ac:dyDescent="0.35">
      <c r="A597" s="47" t="str">
        <f>IF(COUNTBLANK(Relationships!A47:C47)=3,"True",IF(COUNTBLANK(Relationships!A47:C47)=0,"True","False"))</f>
        <v>True</v>
      </c>
      <c r="B597" s="46" t="str">
        <f>CONCATENATE("All attributes in row ", ROW(Relationships!A47), " of the Relationships sheet must be populated unless the entire row is blank.")</f>
        <v>All attributes in row 47 of the Relationships sheet must be populated unless the entire row is blank.</v>
      </c>
      <c r="C597" s="46" t="str">
        <f t="shared" si="11"/>
        <v>0</v>
      </c>
    </row>
    <row r="598" spans="1:3" x14ac:dyDescent="0.35">
      <c r="A598" s="47" t="str">
        <f>IF(COUNTBLANK(Relationships!A48:C48)=3,"True",IF(COUNTBLANK(Relationships!A48:C48)=0,"True","False"))</f>
        <v>True</v>
      </c>
      <c r="B598" s="46" t="str">
        <f>CONCATENATE("All attributes in row ", ROW(Relationships!A48), " of the Relationships sheet must be populated unless the entire row is blank.")</f>
        <v>All attributes in row 48 of the Relationships sheet must be populated unless the entire row is blank.</v>
      </c>
      <c r="C598" s="46" t="str">
        <f t="shared" si="11"/>
        <v>0</v>
      </c>
    </row>
    <row r="599" spans="1:3" x14ac:dyDescent="0.35">
      <c r="A599" s="47" t="str">
        <f>IF(COUNTBLANK(Relationships!A49:C49)=3,"True",IF(COUNTBLANK(Relationships!A49:C49)=0,"True","False"))</f>
        <v>True</v>
      </c>
      <c r="B599" s="46" t="str">
        <f>CONCATENATE("All attributes in row ", ROW(Relationships!A49), " of the Relationships sheet must be populated unless the entire row is blank.")</f>
        <v>All attributes in row 49 of the Relationships sheet must be populated unless the entire row is blank.</v>
      </c>
      <c r="C599" s="46" t="str">
        <f t="shared" si="11"/>
        <v>0</v>
      </c>
    </row>
    <row r="600" spans="1:3" x14ac:dyDescent="0.35">
      <c r="A600" s="47" t="str">
        <f>IF(COUNTBLANK(Relationships!A50:C50)=3,"True",IF(COUNTBLANK(Relationships!A50:C50)=0,"True","False"))</f>
        <v>True</v>
      </c>
      <c r="B600" s="46" t="str">
        <f>CONCATENATE("All attributes in row ", ROW(Relationships!A50), " of the Relationships sheet must be populated unless the entire row is blank.")</f>
        <v>All attributes in row 50 of the Relationships sheet must be populated unless the entire row is blank.</v>
      </c>
      <c r="C600" s="46" t="str">
        <f t="shared" si="11"/>
        <v>0</v>
      </c>
    </row>
    <row r="601" spans="1:3" x14ac:dyDescent="0.35">
      <c r="A601" s="47" t="str">
        <f>IF(COUNTBLANK(Relationships!A51:C51)=3,"True",IF(COUNTBLANK(Relationships!A51:C51)=0,"True","False"))</f>
        <v>True</v>
      </c>
      <c r="B601" s="46" t="str">
        <f>CONCATENATE("All attributes in row ", ROW(Relationships!A51), " of the Relationships sheet must be populated unless the entire row is blank.")</f>
        <v>All attributes in row 51 of the Relationships sheet must be populated unless the entire row is blank.</v>
      </c>
      <c r="C601" s="46" t="str">
        <f t="shared" si="11"/>
        <v>0</v>
      </c>
    </row>
    <row r="602" spans="1:3" x14ac:dyDescent="0.35">
      <c r="A602" s="47" t="str">
        <f>IF(COUNTBLANK(Relationships!A52:C52)=3,"True",IF(COUNTBLANK(Relationships!A52:C52)=0,"True","False"))</f>
        <v>True</v>
      </c>
      <c r="B602" s="46" t="str">
        <f>CONCATENATE("All attributes in row ", ROW(Relationships!A52), " of the Relationships sheet must be populated unless the entire row is blank.")</f>
        <v>All attributes in row 52 of the Relationships sheet must be populated unless the entire row is blank.</v>
      </c>
      <c r="C602" s="46" t="str">
        <f t="shared" si="11"/>
        <v>0</v>
      </c>
    </row>
    <row r="603" spans="1:3" x14ac:dyDescent="0.35">
      <c r="A603" s="47" t="str">
        <f>IF(COUNTBLANK(Relationships!A53:C53)=3,"True",IF(COUNTBLANK(Relationships!A53:C53)=0,"True","False"))</f>
        <v>True</v>
      </c>
      <c r="B603" s="46" t="str">
        <f>CONCATENATE("All attributes in row ", ROW(Relationships!A53), " of the Relationships sheet must be populated unless the entire row is blank.")</f>
        <v>All attributes in row 53 of the Relationships sheet must be populated unless the entire row is blank.</v>
      </c>
      <c r="C603" s="46" t="str">
        <f t="shared" si="11"/>
        <v>0</v>
      </c>
    </row>
    <row r="604" spans="1:3" x14ac:dyDescent="0.35">
      <c r="A604" s="47" t="str">
        <f>IF(COUNTBLANK(Relationships!A54:C54)=3,"True",IF(COUNTBLANK(Relationships!A54:C54)=0,"True","False"))</f>
        <v>True</v>
      </c>
      <c r="B604" s="46" t="str">
        <f>CONCATENATE("All attributes in row ", ROW(Relationships!A54), " of the Relationships sheet must be populated unless the entire row is blank.")</f>
        <v>All attributes in row 54 of the Relationships sheet must be populated unless the entire row is blank.</v>
      </c>
      <c r="C604" s="46" t="str">
        <f t="shared" si="11"/>
        <v>0</v>
      </c>
    </row>
    <row r="605" spans="1:3" x14ac:dyDescent="0.35">
      <c r="A605" s="47" t="str">
        <f>IF(COUNTBLANK(Relationships!A55:C55)=3,"True",IF(COUNTBLANK(Relationships!A55:C55)=0,"True","False"))</f>
        <v>True</v>
      </c>
      <c r="B605" s="46" t="str">
        <f>CONCATENATE("All attributes in row ", ROW(Relationships!A55), " of the Relationships sheet must be populated unless the entire row is blank.")</f>
        <v>All attributes in row 55 of the Relationships sheet must be populated unless the entire row is blank.</v>
      </c>
      <c r="C605" s="46" t="str">
        <f t="shared" si="11"/>
        <v>0</v>
      </c>
    </row>
    <row r="606" spans="1:3" x14ac:dyDescent="0.35">
      <c r="A606" s="47" t="str">
        <f>IF(LEFT(TRIM(Relationships!A6),2)="PB","True",IF(ISBLANK(Relationships!A6),"True","False"))</f>
        <v>True</v>
      </c>
      <c r="B606" s="46" t="str">
        <f>CONCATENATE("The national identifier specified in row ", ROW(Relationships!A6), " of the Relationships sheet must begin with the prefix PB.")</f>
        <v>The national identifier specified in row 6 of the Relationships sheet must begin with the prefix PB.</v>
      </c>
      <c r="C606" s="46" t="str">
        <f t="shared" si="11"/>
        <v>0</v>
      </c>
    </row>
    <row r="607" spans="1:3" x14ac:dyDescent="0.35">
      <c r="A607" s="47" t="str">
        <f>IF(LEFT(TRIM(Relationships!A7),2)="PB","True",IF(ISBLANK(Relationships!A7),"True","False"))</f>
        <v>True</v>
      </c>
      <c r="B607" s="46" t="str">
        <f>CONCATENATE("The national identifier specified in row ", ROW(Relationships!A7), " of the Relationships sheet must begin with the prefix PB.")</f>
        <v>The national identifier specified in row 7 of the Relationships sheet must begin with the prefix PB.</v>
      </c>
      <c r="C607" s="46" t="str">
        <f t="shared" si="11"/>
        <v>0</v>
      </c>
    </row>
    <row r="608" spans="1:3" x14ac:dyDescent="0.35">
      <c r="A608" s="47" t="str">
        <f>IF(LEFT(TRIM(Relationships!A8),2)="PB","True",IF(ISBLANK(Relationships!A8),"True","False"))</f>
        <v>True</v>
      </c>
      <c r="B608" s="46" t="str">
        <f>CONCATENATE("The national identifier specified in row ", ROW(Relationships!A8), " of the Relationships sheet must begin with the prefix PB.")</f>
        <v>The national identifier specified in row 8 of the Relationships sheet must begin with the prefix PB.</v>
      </c>
      <c r="C608" s="46" t="str">
        <f t="shared" si="11"/>
        <v>0</v>
      </c>
    </row>
    <row r="609" spans="1:3" x14ac:dyDescent="0.35">
      <c r="A609" s="47" t="str">
        <f>IF(LEFT(TRIM(Relationships!A9),2)="PB","True",IF(ISBLANK(Relationships!A9),"True","False"))</f>
        <v>True</v>
      </c>
      <c r="B609" s="46" t="str">
        <f>CONCATENATE("The national identifier specified in row ", ROW(Relationships!A9), " of the Relationships sheet must begin with the prefix PB.")</f>
        <v>The national identifier specified in row 9 of the Relationships sheet must begin with the prefix PB.</v>
      </c>
      <c r="C609" s="46" t="str">
        <f t="shared" si="11"/>
        <v>0</v>
      </c>
    </row>
    <row r="610" spans="1:3" x14ac:dyDescent="0.35">
      <c r="A610" s="47" t="str">
        <f>IF(LEFT(TRIM(Relationships!A10),2)="PB","True",IF(ISBLANK(Relationships!A10),"True","False"))</f>
        <v>True</v>
      </c>
      <c r="B610" s="46" t="str">
        <f>CONCATENATE("The national identifier specified in row ", ROW(Relationships!A10), " of the Relationships sheet must begin with the prefix PB.")</f>
        <v>The national identifier specified in row 10 of the Relationships sheet must begin with the prefix PB.</v>
      </c>
      <c r="C610" s="46" t="str">
        <f t="shared" si="11"/>
        <v>0</v>
      </c>
    </row>
    <row r="611" spans="1:3" x14ac:dyDescent="0.35">
      <c r="A611" s="47" t="str">
        <f>IF(LEFT(TRIM(Relationships!A11),2)="PB","True",IF(ISBLANK(Relationships!A11),"True","False"))</f>
        <v>True</v>
      </c>
      <c r="B611" s="46" t="str">
        <f>CONCATENATE("The national identifier specified in row ", ROW(Relationships!A11), " of the Relationships sheet must begin with the prefix PB.")</f>
        <v>The national identifier specified in row 11 of the Relationships sheet must begin with the prefix PB.</v>
      </c>
      <c r="C611" s="46" t="str">
        <f t="shared" si="11"/>
        <v>0</v>
      </c>
    </row>
    <row r="612" spans="1:3" x14ac:dyDescent="0.35">
      <c r="A612" s="47" t="str">
        <f>IF(LEFT(TRIM(Relationships!A12),2)="PB","True",IF(ISBLANK(Relationships!A12),"True","False"))</f>
        <v>True</v>
      </c>
      <c r="B612" s="46" t="str">
        <f>CONCATENATE("The national identifier specified in row ", ROW(Relationships!A12), " of the Relationships sheet must begin with the prefix PB.")</f>
        <v>The national identifier specified in row 12 of the Relationships sheet must begin with the prefix PB.</v>
      </c>
      <c r="C612" s="46" t="str">
        <f t="shared" si="11"/>
        <v>0</v>
      </c>
    </row>
    <row r="613" spans="1:3" x14ac:dyDescent="0.35">
      <c r="A613" s="47" t="str">
        <f>IF(LEFT(TRIM(Relationships!A13),2)="PB","True",IF(ISBLANK(Relationships!A13),"True","False"))</f>
        <v>True</v>
      </c>
      <c r="B613" s="46" t="str">
        <f>CONCATENATE("The national identifier specified in row ", ROW(Relationships!A13), " of the Relationships sheet must begin with the prefix PB.")</f>
        <v>The national identifier specified in row 13 of the Relationships sheet must begin with the prefix PB.</v>
      </c>
      <c r="C613" s="46" t="str">
        <f t="shared" si="11"/>
        <v>0</v>
      </c>
    </row>
    <row r="614" spans="1:3" x14ac:dyDescent="0.35">
      <c r="A614" s="47" t="str">
        <f>IF(LEFT(TRIM(Relationships!A14),2)="PB","True",IF(ISBLANK(Relationships!A14),"True","False"))</f>
        <v>True</v>
      </c>
      <c r="B614" s="46" t="str">
        <f>CONCATENATE("The national identifier specified in row ", ROW(Relationships!A14), " of the Relationships sheet must begin with the prefix PB.")</f>
        <v>The national identifier specified in row 14 of the Relationships sheet must begin with the prefix PB.</v>
      </c>
      <c r="C614" s="46" t="str">
        <f t="shared" si="11"/>
        <v>0</v>
      </c>
    </row>
    <row r="615" spans="1:3" x14ac:dyDescent="0.35">
      <c r="A615" s="47" t="str">
        <f>IF(LEFT(TRIM(Relationships!A15),2)="PB","True",IF(ISBLANK(Relationships!A15),"True","False"))</f>
        <v>True</v>
      </c>
      <c r="B615" s="46" t="str">
        <f>CONCATENATE("The national identifier specified in row ", ROW(Relationships!A15), " of the Relationships sheet must begin with the prefix PB.")</f>
        <v>The national identifier specified in row 15 of the Relationships sheet must begin with the prefix PB.</v>
      </c>
      <c r="C615" s="46" t="str">
        <f t="shared" si="11"/>
        <v>0</v>
      </c>
    </row>
    <row r="616" spans="1:3" x14ac:dyDescent="0.35">
      <c r="A616" s="47" t="str">
        <f>IF(LEFT(TRIM(Relationships!A16),2)="PB","True",IF(ISBLANK(Relationships!A16),"True","False"))</f>
        <v>True</v>
      </c>
      <c r="B616" s="46" t="str">
        <f>CONCATENATE("The national identifier specified in row ", ROW(Relationships!A16), " of the Relationships sheet must begin with the prefix PB.")</f>
        <v>The national identifier specified in row 16 of the Relationships sheet must begin with the prefix PB.</v>
      </c>
      <c r="C616" s="46" t="str">
        <f t="shared" si="11"/>
        <v>0</v>
      </c>
    </row>
    <row r="617" spans="1:3" x14ac:dyDescent="0.35">
      <c r="A617" s="47" t="str">
        <f>IF(LEFT(TRIM(Relationships!A17),2)="PB","True",IF(ISBLANK(Relationships!A17),"True","False"))</f>
        <v>True</v>
      </c>
      <c r="B617" s="46" t="str">
        <f>CONCATENATE("The national identifier specified in row ", ROW(Relationships!A17), " of the Relationships sheet must begin with the prefix PB.")</f>
        <v>The national identifier specified in row 17 of the Relationships sheet must begin with the prefix PB.</v>
      </c>
      <c r="C617" s="46" t="str">
        <f t="shared" si="11"/>
        <v>0</v>
      </c>
    </row>
    <row r="618" spans="1:3" x14ac:dyDescent="0.35">
      <c r="A618" s="47" t="str">
        <f>IF(LEFT(TRIM(Relationships!A18),2)="PB","True",IF(ISBLANK(Relationships!A18),"True","False"))</f>
        <v>True</v>
      </c>
      <c r="B618" s="46" t="str">
        <f>CONCATENATE("The national identifier specified in row ", ROW(Relationships!A18), " of the Relationships sheet must begin with the prefix PB.")</f>
        <v>The national identifier specified in row 18 of the Relationships sheet must begin with the prefix PB.</v>
      </c>
      <c r="C618" s="46" t="str">
        <f t="shared" si="11"/>
        <v>0</v>
      </c>
    </row>
    <row r="619" spans="1:3" x14ac:dyDescent="0.35">
      <c r="A619" s="47" t="str">
        <f>IF(LEFT(TRIM(Relationships!A19),2)="PB","True",IF(ISBLANK(Relationships!A19),"True","False"))</f>
        <v>True</v>
      </c>
      <c r="B619" s="46" t="str">
        <f>CONCATENATE("The national identifier specified in row ", ROW(Relationships!A19), " of the Relationships sheet must begin with the prefix PB.")</f>
        <v>The national identifier specified in row 19 of the Relationships sheet must begin with the prefix PB.</v>
      </c>
      <c r="C619" s="46" t="str">
        <f t="shared" si="11"/>
        <v>0</v>
      </c>
    </row>
    <row r="620" spans="1:3" x14ac:dyDescent="0.35">
      <c r="A620" s="47" t="str">
        <f>IF(LEFT(TRIM(Relationships!A20),2)="PB","True",IF(ISBLANK(Relationships!A20),"True","False"))</f>
        <v>True</v>
      </c>
      <c r="B620" s="46" t="str">
        <f>CONCATENATE("The national identifier specified in row ", ROW(Relationships!A20), " of the Relationships sheet must begin with the prefix PB.")</f>
        <v>The national identifier specified in row 20 of the Relationships sheet must begin with the prefix PB.</v>
      </c>
      <c r="C620" s="46" t="str">
        <f t="shared" si="11"/>
        <v>0</v>
      </c>
    </row>
    <row r="621" spans="1:3" x14ac:dyDescent="0.35">
      <c r="A621" s="47" t="str">
        <f>IF(LEFT(TRIM(Relationships!A21),2)="PB","True",IF(ISBLANK(Relationships!A21),"True","False"))</f>
        <v>True</v>
      </c>
      <c r="B621" s="46" t="str">
        <f>CONCATENATE("The national identifier specified in row ", ROW(Relationships!A21), " of the Relationships sheet must begin with the prefix PB.")</f>
        <v>The national identifier specified in row 21 of the Relationships sheet must begin with the prefix PB.</v>
      </c>
      <c r="C621" s="46" t="str">
        <f t="shared" si="11"/>
        <v>0</v>
      </c>
    </row>
    <row r="622" spans="1:3" x14ac:dyDescent="0.35">
      <c r="A622" s="47" t="str">
        <f>IF(LEFT(TRIM(Relationships!A22),2)="PB","True",IF(ISBLANK(Relationships!A22),"True","False"))</f>
        <v>True</v>
      </c>
      <c r="B622" s="46" t="str">
        <f>CONCATENATE("The national identifier specified in row ", ROW(Relationships!A22), " of the Relationships sheet must begin with the prefix PB.")</f>
        <v>The national identifier specified in row 22 of the Relationships sheet must begin with the prefix PB.</v>
      </c>
      <c r="C622" s="46" t="str">
        <f t="shared" si="11"/>
        <v>0</v>
      </c>
    </row>
    <row r="623" spans="1:3" x14ac:dyDescent="0.35">
      <c r="A623" s="47" t="str">
        <f>IF(LEFT(TRIM(Relationships!A23),2)="PB","True",IF(ISBLANK(Relationships!A23),"True","False"))</f>
        <v>True</v>
      </c>
      <c r="B623" s="46" t="str">
        <f>CONCATENATE("The national identifier specified in row ", ROW(Relationships!A23), " of the Relationships sheet must begin with the prefix PB.")</f>
        <v>The national identifier specified in row 23 of the Relationships sheet must begin with the prefix PB.</v>
      </c>
      <c r="C623" s="46" t="str">
        <f t="shared" si="11"/>
        <v>0</v>
      </c>
    </row>
    <row r="624" spans="1:3" x14ac:dyDescent="0.35">
      <c r="A624" s="47" t="str">
        <f>IF(LEFT(TRIM(Relationships!A24),2)="PB","True",IF(ISBLANK(Relationships!A24),"True","False"))</f>
        <v>True</v>
      </c>
      <c r="B624" s="46" t="str">
        <f>CONCATENATE("The national identifier specified in row ", ROW(Relationships!A24), " of the Relationships sheet must begin with the prefix PB.")</f>
        <v>The national identifier specified in row 24 of the Relationships sheet must begin with the prefix PB.</v>
      </c>
      <c r="C624" s="46" t="str">
        <f t="shared" si="11"/>
        <v>0</v>
      </c>
    </row>
    <row r="625" spans="1:3" x14ac:dyDescent="0.35">
      <c r="A625" s="47" t="str">
        <f>IF(LEFT(TRIM(Relationships!A25),2)="PB","True",IF(ISBLANK(Relationships!A25),"True","False"))</f>
        <v>True</v>
      </c>
      <c r="B625" s="46" t="str">
        <f>CONCATENATE("The national identifier specified in row ", ROW(Relationships!A25), " of the Relationships sheet must begin with the prefix PB.")</f>
        <v>The national identifier specified in row 25 of the Relationships sheet must begin with the prefix PB.</v>
      </c>
      <c r="C625" s="46" t="str">
        <f t="shared" si="11"/>
        <v>0</v>
      </c>
    </row>
    <row r="626" spans="1:3" x14ac:dyDescent="0.35">
      <c r="A626" s="47" t="str">
        <f>IF(LEFT(TRIM(Relationships!A26),2)="PB","True",IF(ISBLANK(Relationships!A26),"True","False"))</f>
        <v>True</v>
      </c>
      <c r="B626" s="46" t="str">
        <f>CONCATENATE("The national identifier specified in row ", ROW(Relationships!A26), " of the Relationships sheet must begin with the prefix PB.")</f>
        <v>The national identifier specified in row 26 of the Relationships sheet must begin with the prefix PB.</v>
      </c>
      <c r="C626" s="46" t="str">
        <f t="shared" si="11"/>
        <v>0</v>
      </c>
    </row>
    <row r="627" spans="1:3" x14ac:dyDescent="0.35">
      <c r="A627" s="47" t="str">
        <f>IF(LEFT(TRIM(Relationships!A27),2)="PB","True",IF(ISBLANK(Relationships!A27),"True","False"))</f>
        <v>True</v>
      </c>
      <c r="B627" s="46" t="str">
        <f>CONCATENATE("The national identifier specified in row ", ROW(Relationships!A27), " of the Relationships sheet must begin with the prefix PB.")</f>
        <v>The national identifier specified in row 27 of the Relationships sheet must begin with the prefix PB.</v>
      </c>
      <c r="C627" s="46" t="str">
        <f t="shared" si="11"/>
        <v>0</v>
      </c>
    </row>
    <row r="628" spans="1:3" x14ac:dyDescent="0.35">
      <c r="A628" s="47" t="str">
        <f>IF(LEFT(TRIM(Relationships!A28),2)="PB","True",IF(ISBLANK(Relationships!A28),"True","False"))</f>
        <v>True</v>
      </c>
      <c r="B628" s="46" t="str">
        <f>CONCATENATE("The national identifier specified in row ", ROW(Relationships!A28), " of the Relationships sheet must begin with the prefix PB.")</f>
        <v>The national identifier specified in row 28 of the Relationships sheet must begin with the prefix PB.</v>
      </c>
      <c r="C628" s="46" t="str">
        <f t="shared" si="11"/>
        <v>0</v>
      </c>
    </row>
    <row r="629" spans="1:3" x14ac:dyDescent="0.35">
      <c r="A629" s="47" t="str">
        <f>IF(LEFT(TRIM(Relationships!A29),2)="PB","True",IF(ISBLANK(Relationships!A29),"True","False"))</f>
        <v>True</v>
      </c>
      <c r="B629" s="46" t="str">
        <f>CONCATENATE("The national identifier specified in row ", ROW(Relationships!A29), " of the Relationships sheet must begin with the prefix PB.")</f>
        <v>The national identifier specified in row 29 of the Relationships sheet must begin with the prefix PB.</v>
      </c>
      <c r="C629" s="46" t="str">
        <f t="shared" si="11"/>
        <v>0</v>
      </c>
    </row>
    <row r="630" spans="1:3" x14ac:dyDescent="0.35">
      <c r="A630" s="47" t="str">
        <f>IF(LEFT(TRIM(Relationships!A30),2)="PB","True",IF(ISBLANK(Relationships!A30),"True","False"))</f>
        <v>True</v>
      </c>
      <c r="B630" s="46" t="str">
        <f>CONCATENATE("The national identifier specified in row ", ROW(Relationships!A30), " of the Relationships sheet must begin with the prefix PB.")</f>
        <v>The national identifier specified in row 30 of the Relationships sheet must begin with the prefix PB.</v>
      </c>
      <c r="C630" s="46" t="str">
        <f t="shared" si="11"/>
        <v>0</v>
      </c>
    </row>
    <row r="631" spans="1:3" x14ac:dyDescent="0.35">
      <c r="A631" s="47" t="str">
        <f>IF(LEFT(TRIM(Relationships!A31),2)="PB","True",IF(ISBLANK(Relationships!A31),"True","False"))</f>
        <v>True</v>
      </c>
      <c r="B631" s="46" t="str">
        <f>CONCATENATE("The national identifier specified in row ", ROW(Relationships!A31), " of the Relationships sheet must begin with the prefix PB.")</f>
        <v>The national identifier specified in row 31 of the Relationships sheet must begin with the prefix PB.</v>
      </c>
      <c r="C631" s="46" t="str">
        <f t="shared" si="11"/>
        <v>0</v>
      </c>
    </row>
    <row r="632" spans="1:3" x14ac:dyDescent="0.35">
      <c r="A632" s="47" t="str">
        <f>IF(LEFT(TRIM(Relationships!A32),2)="PB","True",IF(ISBLANK(Relationships!A32),"True","False"))</f>
        <v>True</v>
      </c>
      <c r="B632" s="46" t="str">
        <f>CONCATENATE("The national identifier specified in row ", ROW(Relationships!A32), " of the Relationships sheet must begin with the prefix PB.")</f>
        <v>The national identifier specified in row 32 of the Relationships sheet must begin with the prefix PB.</v>
      </c>
      <c r="C632" s="46" t="str">
        <f t="shared" si="11"/>
        <v>0</v>
      </c>
    </row>
    <row r="633" spans="1:3" x14ac:dyDescent="0.35">
      <c r="A633" s="47" t="str">
        <f>IF(LEFT(TRIM(Relationships!A33),2)="PB","True",IF(ISBLANK(Relationships!A33),"True","False"))</f>
        <v>True</v>
      </c>
      <c r="B633" s="46" t="str">
        <f>CONCATENATE("The national identifier specified in row ", ROW(Relationships!A33), " of the Relationships sheet must begin with the prefix PB.")</f>
        <v>The national identifier specified in row 33 of the Relationships sheet must begin with the prefix PB.</v>
      </c>
      <c r="C633" s="46" t="str">
        <f t="shared" si="11"/>
        <v>0</v>
      </c>
    </row>
    <row r="634" spans="1:3" x14ac:dyDescent="0.35">
      <c r="A634" s="47" t="str">
        <f>IF(LEFT(TRIM(Relationships!A34),2)="PB","True",IF(ISBLANK(Relationships!A34),"True","False"))</f>
        <v>True</v>
      </c>
      <c r="B634" s="46" t="str">
        <f>CONCATENATE("The national identifier specified in row ", ROW(Relationships!A34), " of the Relationships sheet must begin with the prefix PB.")</f>
        <v>The national identifier specified in row 34 of the Relationships sheet must begin with the prefix PB.</v>
      </c>
      <c r="C634" s="46" t="str">
        <f t="shared" si="11"/>
        <v>0</v>
      </c>
    </row>
    <row r="635" spans="1:3" x14ac:dyDescent="0.35">
      <c r="A635" s="47" t="str">
        <f>IF(LEFT(TRIM(Relationships!A35),2)="PB","True",IF(ISBLANK(Relationships!A35),"True","False"))</f>
        <v>True</v>
      </c>
      <c r="B635" s="46" t="str">
        <f>CONCATENATE("The national identifier specified in row ", ROW(Relationships!A35), " of the Relationships sheet must begin with the prefix PB.")</f>
        <v>The national identifier specified in row 35 of the Relationships sheet must begin with the prefix PB.</v>
      </c>
      <c r="C635" s="46" t="str">
        <f t="shared" si="11"/>
        <v>0</v>
      </c>
    </row>
    <row r="636" spans="1:3" x14ac:dyDescent="0.35">
      <c r="A636" s="47" t="str">
        <f>IF(LEFT(TRIM(Relationships!A36),2)="PB","True",IF(ISBLANK(Relationships!A36),"True","False"))</f>
        <v>True</v>
      </c>
      <c r="B636" s="46" t="str">
        <f>CONCATENATE("The national identifier specified in row ", ROW(Relationships!A36), " of the Relationships sheet must begin with the prefix PB.")</f>
        <v>The national identifier specified in row 36 of the Relationships sheet must begin with the prefix PB.</v>
      </c>
      <c r="C636" s="46" t="str">
        <f t="shared" si="11"/>
        <v>0</v>
      </c>
    </row>
    <row r="637" spans="1:3" x14ac:dyDescent="0.35">
      <c r="A637" s="47" t="str">
        <f>IF(LEFT(TRIM(Relationships!A37),2)="PB","True",IF(ISBLANK(Relationships!A37),"True","False"))</f>
        <v>True</v>
      </c>
      <c r="B637" s="46" t="str">
        <f>CONCATENATE("The national identifier specified in row ", ROW(Relationships!A37), " of the Relationships sheet must begin with the prefix PB.")</f>
        <v>The national identifier specified in row 37 of the Relationships sheet must begin with the prefix PB.</v>
      </c>
      <c r="C637" s="46" t="str">
        <f t="shared" si="11"/>
        <v>0</v>
      </c>
    </row>
    <row r="638" spans="1:3" x14ac:dyDescent="0.35">
      <c r="A638" s="47" t="str">
        <f>IF(LEFT(TRIM(Relationships!A38),2)="PB","True",IF(ISBLANK(Relationships!A38),"True","False"))</f>
        <v>True</v>
      </c>
      <c r="B638" s="46" t="str">
        <f>CONCATENATE("The national identifier specified in row ", ROW(Relationships!A38), " of the Relationships sheet must begin with the prefix PB.")</f>
        <v>The national identifier specified in row 38 of the Relationships sheet must begin with the prefix PB.</v>
      </c>
      <c r="C638" s="46" t="str">
        <f t="shared" si="11"/>
        <v>0</v>
      </c>
    </row>
    <row r="639" spans="1:3" x14ac:dyDescent="0.35">
      <c r="A639" s="47" t="str">
        <f>IF(LEFT(TRIM(Relationships!A39),2)="PB","True",IF(ISBLANK(Relationships!A39),"True","False"))</f>
        <v>True</v>
      </c>
      <c r="B639" s="46" t="str">
        <f>CONCATENATE("The national identifier specified in row ", ROW(Relationships!A39), " of the Relationships sheet must begin with the prefix PB.")</f>
        <v>The national identifier specified in row 39 of the Relationships sheet must begin with the prefix PB.</v>
      </c>
      <c r="C639" s="46" t="str">
        <f t="shared" si="11"/>
        <v>0</v>
      </c>
    </row>
    <row r="640" spans="1:3" x14ac:dyDescent="0.35">
      <c r="A640" s="47" t="str">
        <f>IF(LEFT(TRIM(Relationships!A40),2)="PB","True",IF(ISBLANK(Relationships!A40),"True","False"))</f>
        <v>True</v>
      </c>
      <c r="B640" s="46" t="str">
        <f>CONCATENATE("The national identifier specified in row ", ROW(Relationships!A40), " of the Relationships sheet must begin with the prefix PB.")</f>
        <v>The national identifier specified in row 40 of the Relationships sheet must begin with the prefix PB.</v>
      </c>
      <c r="C640" s="46" t="str">
        <f t="shared" si="11"/>
        <v>0</v>
      </c>
    </row>
    <row r="641" spans="1:3" x14ac:dyDescent="0.35">
      <c r="A641" s="47" t="str">
        <f>IF(LEFT(TRIM(Relationships!A41),2)="PB","True",IF(ISBLANK(Relationships!A41),"True","False"))</f>
        <v>True</v>
      </c>
      <c r="B641" s="46" t="str">
        <f>CONCATENATE("The national identifier specified in row ", ROW(Relationships!A41), " of the Relationships sheet must begin with the prefix PB.")</f>
        <v>The national identifier specified in row 41 of the Relationships sheet must begin with the prefix PB.</v>
      </c>
      <c r="C641" s="46" t="str">
        <f t="shared" si="11"/>
        <v>0</v>
      </c>
    </row>
    <row r="642" spans="1:3" x14ac:dyDescent="0.35">
      <c r="A642" s="47" t="str">
        <f>IF(LEFT(TRIM(Relationships!A42),2)="PB","True",IF(ISBLANK(Relationships!A42),"True","False"))</f>
        <v>True</v>
      </c>
      <c r="B642" s="46" t="str">
        <f>CONCATENATE("The national identifier specified in row ", ROW(Relationships!A42), " of the Relationships sheet must begin with the prefix PB.")</f>
        <v>The national identifier specified in row 42 of the Relationships sheet must begin with the prefix PB.</v>
      </c>
      <c r="C642" s="46" t="str">
        <f t="shared" si="11"/>
        <v>0</v>
      </c>
    </row>
    <row r="643" spans="1:3" x14ac:dyDescent="0.35">
      <c r="A643" s="47" t="str">
        <f>IF(LEFT(TRIM(Relationships!A43),2)="PB","True",IF(ISBLANK(Relationships!A43),"True","False"))</f>
        <v>True</v>
      </c>
      <c r="B643" s="46" t="str">
        <f>CONCATENATE("The national identifier specified in row ", ROW(Relationships!A43), " of the Relationships sheet must begin with the prefix PB.")</f>
        <v>The national identifier specified in row 43 of the Relationships sheet must begin with the prefix PB.</v>
      </c>
      <c r="C643" s="46" t="str">
        <f t="shared" si="11"/>
        <v>0</v>
      </c>
    </row>
    <row r="644" spans="1:3" x14ac:dyDescent="0.35">
      <c r="A644" s="47" t="str">
        <f>IF(LEFT(TRIM(Relationships!A44),2)="PB","True",IF(ISBLANK(Relationships!A44),"True","False"))</f>
        <v>True</v>
      </c>
      <c r="B644" s="46" t="str">
        <f>CONCATENATE("The national identifier specified in row ", ROW(Relationships!A44), " of the Relationships sheet must begin with the prefix PB.")</f>
        <v>The national identifier specified in row 44 of the Relationships sheet must begin with the prefix PB.</v>
      </c>
      <c r="C644" s="46" t="str">
        <f t="shared" si="11"/>
        <v>0</v>
      </c>
    </row>
    <row r="645" spans="1:3" x14ac:dyDescent="0.35">
      <c r="A645" s="47" t="str">
        <f>IF(LEFT(TRIM(Relationships!A45),2)="PB","True",IF(ISBLANK(Relationships!A45),"True","False"))</f>
        <v>True</v>
      </c>
      <c r="B645" s="46" t="str">
        <f>CONCATENATE("The national identifier specified in row ", ROW(Relationships!A45), " of the Relationships sheet must begin with the prefix PB.")</f>
        <v>The national identifier specified in row 45 of the Relationships sheet must begin with the prefix PB.</v>
      </c>
      <c r="C645" s="46" t="str">
        <f t="shared" si="11"/>
        <v>0</v>
      </c>
    </row>
    <row r="646" spans="1:3" x14ac:dyDescent="0.35">
      <c r="A646" s="47" t="str">
        <f>IF(LEFT(TRIM(Relationships!A46),2)="PB","True",IF(ISBLANK(Relationships!A46),"True","False"))</f>
        <v>True</v>
      </c>
      <c r="B646" s="46" t="str">
        <f>CONCATENATE("The national identifier specified in row ", ROW(Relationships!A46), " of the Relationships sheet must begin with the prefix PB.")</f>
        <v>The national identifier specified in row 46 of the Relationships sheet must begin with the prefix PB.</v>
      </c>
      <c r="C646" s="46" t="str">
        <f t="shared" si="11"/>
        <v>0</v>
      </c>
    </row>
    <row r="647" spans="1:3" x14ac:dyDescent="0.35">
      <c r="A647" s="47" t="str">
        <f>IF(LEFT(TRIM(Relationships!A47),2)="PB","True",IF(ISBLANK(Relationships!A47),"True","False"))</f>
        <v>True</v>
      </c>
      <c r="B647" s="46" t="str">
        <f>CONCATENATE("The national identifier specified in row ", ROW(Relationships!A47), " of the Relationships sheet must begin with the prefix PB.")</f>
        <v>The national identifier specified in row 47 of the Relationships sheet must begin with the prefix PB.</v>
      </c>
      <c r="C647" s="46" t="str">
        <f t="shared" si="11"/>
        <v>0</v>
      </c>
    </row>
    <row r="648" spans="1:3" x14ac:dyDescent="0.35">
      <c r="A648" s="47" t="str">
        <f>IF(LEFT(TRIM(Relationships!A48),2)="PB","True",IF(ISBLANK(Relationships!A48),"True","False"))</f>
        <v>True</v>
      </c>
      <c r="B648" s="46" t="str">
        <f>CONCATENATE("The national identifier specified in row ", ROW(Relationships!A48), " of the Relationships sheet must begin with the prefix PB.")</f>
        <v>The national identifier specified in row 48 of the Relationships sheet must begin with the prefix PB.</v>
      </c>
      <c r="C648" s="46" t="str">
        <f t="shared" si="11"/>
        <v>0</v>
      </c>
    </row>
    <row r="649" spans="1:3" x14ac:dyDescent="0.35">
      <c r="A649" s="47" t="str">
        <f>IF(LEFT(TRIM(Relationships!A49),2)="PB","True",IF(ISBLANK(Relationships!A49),"True","False"))</f>
        <v>True</v>
      </c>
      <c r="B649" s="46" t="str">
        <f>CONCATENATE("The national identifier specified in row ", ROW(Relationships!A49), " of the Relationships sheet must begin with the prefix PB.")</f>
        <v>The national identifier specified in row 49 of the Relationships sheet must begin with the prefix PB.</v>
      </c>
      <c r="C649" s="46" t="str">
        <f t="shared" si="11"/>
        <v>0</v>
      </c>
    </row>
    <row r="650" spans="1:3" x14ac:dyDescent="0.35">
      <c r="A650" s="47" t="str">
        <f>IF(LEFT(TRIM(Relationships!A50),2)="PB","True",IF(ISBLANK(Relationships!A50),"True","False"))</f>
        <v>True</v>
      </c>
      <c r="B650" s="46" t="str">
        <f>CONCATENATE("The national identifier specified in row ", ROW(Relationships!A50), " of the Relationships sheet must begin with the prefix PB.")</f>
        <v>The national identifier specified in row 50 of the Relationships sheet must begin with the prefix PB.</v>
      </c>
      <c r="C650" s="46" t="str">
        <f t="shared" si="11"/>
        <v>0</v>
      </c>
    </row>
    <row r="651" spans="1:3" x14ac:dyDescent="0.35">
      <c r="A651" s="47" t="str">
        <f>IF(LEFT(TRIM(Relationships!A51),2)="PB","True",IF(ISBLANK(Relationships!A51),"True","False"))</f>
        <v>True</v>
      </c>
      <c r="B651" s="46" t="str">
        <f>CONCATENATE("The national identifier specified in row ", ROW(Relationships!A51), " of the Relationships sheet must begin with the prefix PB.")</f>
        <v>The national identifier specified in row 51 of the Relationships sheet must begin with the prefix PB.</v>
      </c>
      <c r="C651" s="46" t="str">
        <f t="shared" si="11"/>
        <v>0</v>
      </c>
    </row>
    <row r="652" spans="1:3" x14ac:dyDescent="0.35">
      <c r="A652" s="47" t="str">
        <f>IF(LEFT(TRIM(Relationships!A52),2)="PB","True",IF(ISBLANK(Relationships!A52),"True","False"))</f>
        <v>True</v>
      </c>
      <c r="B652" s="46" t="str">
        <f>CONCATENATE("The national identifier specified in row ", ROW(Relationships!A52), " of the Relationships sheet must begin with the prefix PB.")</f>
        <v>The national identifier specified in row 52 of the Relationships sheet must begin with the prefix PB.</v>
      </c>
      <c r="C652" s="46" t="str">
        <f t="shared" si="11"/>
        <v>0</v>
      </c>
    </row>
    <row r="653" spans="1:3" x14ac:dyDescent="0.35">
      <c r="A653" s="47" t="str">
        <f>IF(LEFT(TRIM(Relationships!A53),2)="PB","True",IF(ISBLANK(Relationships!A53),"True","False"))</f>
        <v>True</v>
      </c>
      <c r="B653" s="46" t="str">
        <f>CONCATENATE("The national identifier specified in row ", ROW(Relationships!A53), " of the Relationships sheet must begin with the prefix PB.")</f>
        <v>The national identifier specified in row 53 of the Relationships sheet must begin with the prefix PB.</v>
      </c>
      <c r="C653" s="46" t="str">
        <f t="shared" si="11"/>
        <v>0</v>
      </c>
    </row>
    <row r="654" spans="1:3" x14ac:dyDescent="0.35">
      <c r="A654" s="47" t="str">
        <f>IF(LEFT(TRIM(Relationships!A54),2)="PB","True",IF(ISBLANK(Relationships!A54),"True","False"))</f>
        <v>True</v>
      </c>
      <c r="B654" s="46" t="str">
        <f>CONCATENATE("The national identifier specified in row ", ROW(Relationships!A54), " of the Relationships sheet must begin with the prefix PB.")</f>
        <v>The national identifier specified in row 54 of the Relationships sheet must begin with the prefix PB.</v>
      </c>
      <c r="C654" s="46" t="str">
        <f t="shared" si="11"/>
        <v>0</v>
      </c>
    </row>
    <row r="655" spans="1:3" x14ac:dyDescent="0.35">
      <c r="A655" s="47" t="str">
        <f>IF(LEFT(TRIM(Relationships!A55),2)="PB","True",IF(ISBLANK(Relationships!A55),"True","False"))</f>
        <v>True</v>
      </c>
      <c r="B655" s="46" t="str">
        <f>CONCATENATE("The national identifier specified in row ", ROW(Relationships!A55), " of the Relationships sheet must begin with the prefix PB.")</f>
        <v>The national identifier specified in row 55 of the Relationships sheet must begin with the prefix PB.</v>
      </c>
      <c r="C655" s="46" t="str">
        <f t="shared" si="11"/>
        <v>0</v>
      </c>
    </row>
    <row r="656" spans="1:3" x14ac:dyDescent="0.35">
      <c r="A656" s="45" t="str">
        <f>IF((COUNTIF(Relationships!A$6:A$55,Relationships!A6))=1,"True", IF(ISBLANK(Relationships!A6),"True","False") )</f>
        <v>True</v>
      </c>
      <c r="B656" s="46" t="str">
        <f>CONCATENATE("The national identifier specified in row ", ROW(Relationships!A6), " of the Relationships sheet must be unique and not be repeated in any other row.")</f>
        <v>The national identifier specified in row 6 of the Relationships sheet must be unique and not be repeated in any other row.</v>
      </c>
      <c r="C656" s="46" t="str">
        <f t="shared" si="11"/>
        <v>0</v>
      </c>
    </row>
    <row r="657" spans="1:3" x14ac:dyDescent="0.35">
      <c r="A657" s="45" t="str">
        <f>IF((COUNTIF(Relationships!A$6:A$55,Relationships!A7))=1,"True", IF(ISBLANK(Relationships!A7),"True","False") )</f>
        <v>True</v>
      </c>
      <c r="B657" s="46" t="str">
        <f>CONCATENATE("The national identifier specified in row ", ROW(Relationships!A7), " of the Relationships sheet must be unique and not be repeated in any other row.")</f>
        <v>The national identifier specified in row 7 of the Relationships sheet must be unique and not be repeated in any other row.</v>
      </c>
      <c r="C657" s="46" t="str">
        <f t="shared" si="11"/>
        <v>0</v>
      </c>
    </row>
    <row r="658" spans="1:3" x14ac:dyDescent="0.35">
      <c r="A658" s="45" t="str">
        <f>IF((COUNTIF(Relationships!A$6:A$55,Relationships!A8))=1,"True", IF(ISBLANK(Relationships!A8),"True","False") )</f>
        <v>True</v>
      </c>
      <c r="B658" s="46" t="str">
        <f>CONCATENATE("The national identifier specified in row ", ROW(Relationships!A8), " of the Relationships sheet must be unique and not be repeated in any other row.")</f>
        <v>The national identifier specified in row 8 of the Relationships sheet must be unique and not be repeated in any other row.</v>
      </c>
      <c r="C658" s="46" t="str">
        <f t="shared" ref="C658:C721" si="12">IF(A658 = "TRUE", "0","1")</f>
        <v>0</v>
      </c>
    </row>
    <row r="659" spans="1:3" x14ac:dyDescent="0.35">
      <c r="A659" s="45" t="str">
        <f>IF((COUNTIF(Relationships!A$6:A$55,Relationships!A9))=1,"True", IF(ISBLANK(Relationships!A9),"True","False") )</f>
        <v>True</v>
      </c>
      <c r="B659" s="46" t="str">
        <f>CONCATENATE("The national identifier specified in row ", ROW(Relationships!A9), " of the Relationships sheet must be unique and not be repeated in any other row.")</f>
        <v>The national identifier specified in row 9 of the Relationships sheet must be unique and not be repeated in any other row.</v>
      </c>
      <c r="C659" s="46" t="str">
        <f t="shared" si="12"/>
        <v>0</v>
      </c>
    </row>
    <row r="660" spans="1:3" x14ac:dyDescent="0.35">
      <c r="A660" s="45" t="str">
        <f>IF((COUNTIF(Relationships!A$6:A$55,Relationships!A10))=1,"True", IF(ISBLANK(Relationships!A10),"True","False") )</f>
        <v>True</v>
      </c>
      <c r="B660" s="46" t="str">
        <f>CONCATENATE("The national identifier specified in row ", ROW(Relationships!A10), " of the Relationships sheet must be unique and not be repeated in any other row.")</f>
        <v>The national identifier specified in row 10 of the Relationships sheet must be unique and not be repeated in any other row.</v>
      </c>
      <c r="C660" s="46" t="str">
        <f t="shared" si="12"/>
        <v>0</v>
      </c>
    </row>
    <row r="661" spans="1:3" x14ac:dyDescent="0.35">
      <c r="A661" s="45" t="str">
        <f>IF((COUNTIF(Relationships!A$6:A$55,Relationships!A11))=1,"True", IF(ISBLANK(Relationships!A11),"True","False") )</f>
        <v>True</v>
      </c>
      <c r="B661" s="46" t="str">
        <f>CONCATENATE("The national identifier specified in row ", ROW(Relationships!A11), " of the Relationships sheet must be unique and not be repeated in any other row.")</f>
        <v>The national identifier specified in row 11 of the Relationships sheet must be unique and not be repeated in any other row.</v>
      </c>
      <c r="C661" s="46" t="str">
        <f t="shared" si="12"/>
        <v>0</v>
      </c>
    </row>
    <row r="662" spans="1:3" x14ac:dyDescent="0.35">
      <c r="A662" s="45" t="str">
        <f>IF((COUNTIF(Relationships!A$6:A$55,Relationships!A12))=1,"True", IF(ISBLANK(Relationships!A12),"True","False") )</f>
        <v>True</v>
      </c>
      <c r="B662" s="46" t="str">
        <f>CONCATENATE("The national identifier specified in row ", ROW(Relationships!A12), " of the Relationships sheet must be unique and not be repeated in any other row.")</f>
        <v>The national identifier specified in row 12 of the Relationships sheet must be unique and not be repeated in any other row.</v>
      </c>
      <c r="C662" s="46" t="str">
        <f t="shared" si="12"/>
        <v>0</v>
      </c>
    </row>
    <row r="663" spans="1:3" x14ac:dyDescent="0.35">
      <c r="A663" s="45" t="str">
        <f>IF((COUNTIF(Relationships!A$6:A$55,Relationships!A13))=1,"True", IF(ISBLANK(Relationships!A13),"True","False") )</f>
        <v>True</v>
      </c>
      <c r="B663" s="46" t="str">
        <f>CONCATENATE("The national identifier specified in row ", ROW(Relationships!A13), " of the Relationships sheet must be unique and not be repeated in any other row.")</f>
        <v>The national identifier specified in row 13 of the Relationships sheet must be unique and not be repeated in any other row.</v>
      </c>
      <c r="C663" s="46" t="str">
        <f t="shared" si="12"/>
        <v>0</v>
      </c>
    </row>
    <row r="664" spans="1:3" x14ac:dyDescent="0.35">
      <c r="A664" s="45" t="str">
        <f>IF((COUNTIF(Relationships!A$6:A$55,Relationships!A14))=1,"True", IF(ISBLANK(Relationships!A14),"True","False") )</f>
        <v>True</v>
      </c>
      <c r="B664" s="46" t="str">
        <f>CONCATENATE("The national identifier specified in row ", ROW(Relationships!A14), " of the Relationships sheet must be unique and not be repeated in any other row.")</f>
        <v>The national identifier specified in row 14 of the Relationships sheet must be unique and not be repeated in any other row.</v>
      </c>
      <c r="C664" s="46" t="str">
        <f t="shared" si="12"/>
        <v>0</v>
      </c>
    </row>
    <row r="665" spans="1:3" x14ac:dyDescent="0.35">
      <c r="A665" s="45" t="str">
        <f>IF((COUNTIF(Relationships!A$6:A$55,Relationships!A15))=1,"True", IF(ISBLANK(Relationships!A15),"True","False") )</f>
        <v>True</v>
      </c>
      <c r="B665" s="46" t="str">
        <f>CONCATENATE("The national identifier specified in row ", ROW(Relationships!A15), " of the Relationships sheet must be unique and not be repeated in any other row.")</f>
        <v>The national identifier specified in row 15 of the Relationships sheet must be unique and not be repeated in any other row.</v>
      </c>
      <c r="C665" s="46" t="str">
        <f t="shared" si="12"/>
        <v>0</v>
      </c>
    </row>
    <row r="666" spans="1:3" x14ac:dyDescent="0.35">
      <c r="A666" s="45" t="str">
        <f>IF((COUNTIF(Relationships!A$6:A$55,Relationships!A16))=1,"True", IF(ISBLANK(Relationships!A16),"True","False") )</f>
        <v>True</v>
      </c>
      <c r="B666" s="46" t="str">
        <f>CONCATENATE("The national identifier specified in row ", ROW(Relationships!A16), " of the Relationships sheet must be unique and not be repeated in any other row.")</f>
        <v>The national identifier specified in row 16 of the Relationships sheet must be unique and not be repeated in any other row.</v>
      </c>
      <c r="C666" s="46" t="str">
        <f t="shared" si="12"/>
        <v>0</v>
      </c>
    </row>
    <row r="667" spans="1:3" x14ac:dyDescent="0.35">
      <c r="A667" s="45" t="str">
        <f>IF((COUNTIF(Relationships!A$6:A$55,Relationships!A17))=1,"True", IF(ISBLANK(Relationships!A17),"True","False") )</f>
        <v>True</v>
      </c>
      <c r="B667" s="46" t="str">
        <f>CONCATENATE("The national identifier specified in row ", ROW(Relationships!A17), " of the Relationships sheet must be unique and not be repeated in any other row.")</f>
        <v>The national identifier specified in row 17 of the Relationships sheet must be unique and not be repeated in any other row.</v>
      </c>
      <c r="C667" s="46" t="str">
        <f t="shared" si="12"/>
        <v>0</v>
      </c>
    </row>
    <row r="668" spans="1:3" x14ac:dyDescent="0.35">
      <c r="A668" s="45" t="str">
        <f>IF((COUNTIF(Relationships!A$6:A$55,Relationships!A18))=1,"True", IF(ISBLANK(Relationships!A18),"True","False") )</f>
        <v>True</v>
      </c>
      <c r="B668" s="46" t="str">
        <f>CONCATENATE("The national identifier specified in row ", ROW(Relationships!A18), " of the Relationships sheet must be unique and not be repeated in any other row.")</f>
        <v>The national identifier specified in row 18 of the Relationships sheet must be unique and not be repeated in any other row.</v>
      </c>
      <c r="C668" s="46" t="str">
        <f t="shared" si="12"/>
        <v>0</v>
      </c>
    </row>
    <row r="669" spans="1:3" x14ac:dyDescent="0.35">
      <c r="A669" s="45" t="str">
        <f>IF((COUNTIF(Relationships!A$6:A$55,Relationships!A19))=1,"True", IF(ISBLANK(Relationships!A19),"True","False") )</f>
        <v>True</v>
      </c>
      <c r="B669" s="46" t="str">
        <f>CONCATENATE("The national identifier specified in row ", ROW(Relationships!A19), " of the Relationships sheet must be unique and not be repeated in any other row.")</f>
        <v>The national identifier specified in row 19 of the Relationships sheet must be unique and not be repeated in any other row.</v>
      </c>
      <c r="C669" s="46" t="str">
        <f t="shared" si="12"/>
        <v>0</v>
      </c>
    </row>
    <row r="670" spans="1:3" x14ac:dyDescent="0.35">
      <c r="A670" s="45" t="str">
        <f>IF((COUNTIF(Relationships!A$6:A$55,Relationships!A20))=1,"True", IF(ISBLANK(Relationships!A20),"True","False") )</f>
        <v>True</v>
      </c>
      <c r="B670" s="46" t="str">
        <f>CONCATENATE("The national identifier specified in row ", ROW(Relationships!A20), " of the Relationships sheet must be unique and not be repeated in any other row.")</f>
        <v>The national identifier specified in row 20 of the Relationships sheet must be unique and not be repeated in any other row.</v>
      </c>
      <c r="C670" s="46" t="str">
        <f t="shared" si="12"/>
        <v>0</v>
      </c>
    </row>
    <row r="671" spans="1:3" x14ac:dyDescent="0.35">
      <c r="A671" s="45" t="str">
        <f>IF((COUNTIF(Relationships!A$6:A$55,Relationships!A21))=1,"True", IF(ISBLANK(Relationships!A21),"True","False") )</f>
        <v>True</v>
      </c>
      <c r="B671" s="46" t="str">
        <f>CONCATENATE("The national identifier specified in row ", ROW(Relationships!A21), " of the Relationships sheet must be unique and not be repeated in any other row.")</f>
        <v>The national identifier specified in row 21 of the Relationships sheet must be unique and not be repeated in any other row.</v>
      </c>
      <c r="C671" s="46" t="str">
        <f t="shared" si="12"/>
        <v>0</v>
      </c>
    </row>
    <row r="672" spans="1:3" x14ac:dyDescent="0.35">
      <c r="A672" s="45" t="str">
        <f>IF((COUNTIF(Relationships!A$6:A$55,Relationships!A22))=1,"True", IF(ISBLANK(Relationships!A22),"True","False") )</f>
        <v>True</v>
      </c>
      <c r="B672" s="46" t="str">
        <f>CONCATENATE("The national identifier specified in row ", ROW(Relationships!A22), " of the Relationships sheet must be unique and not be repeated in any other row.")</f>
        <v>The national identifier specified in row 22 of the Relationships sheet must be unique and not be repeated in any other row.</v>
      </c>
      <c r="C672" s="46" t="str">
        <f t="shared" si="12"/>
        <v>0</v>
      </c>
    </row>
    <row r="673" spans="1:3" x14ac:dyDescent="0.35">
      <c r="A673" s="45" t="str">
        <f>IF((COUNTIF(Relationships!A$6:A$55,Relationships!A23))=1,"True", IF(ISBLANK(Relationships!A23),"True","False") )</f>
        <v>True</v>
      </c>
      <c r="B673" s="46" t="str">
        <f>CONCATENATE("The national identifier specified in row ", ROW(Relationships!A23), " of the Relationships sheet must be unique and not be repeated in any other row.")</f>
        <v>The national identifier specified in row 23 of the Relationships sheet must be unique and not be repeated in any other row.</v>
      </c>
      <c r="C673" s="46" t="str">
        <f t="shared" si="12"/>
        <v>0</v>
      </c>
    </row>
    <row r="674" spans="1:3" x14ac:dyDescent="0.35">
      <c r="A674" s="45" t="str">
        <f>IF((COUNTIF(Relationships!A$6:A$55,Relationships!A24))=1,"True", IF(ISBLANK(Relationships!A24),"True","False") )</f>
        <v>True</v>
      </c>
      <c r="B674" s="46" t="str">
        <f>CONCATENATE("The national identifier specified in row ", ROW(Relationships!A24), " of the Relationships sheet must be unique and not be repeated in any other row.")</f>
        <v>The national identifier specified in row 24 of the Relationships sheet must be unique and not be repeated in any other row.</v>
      </c>
      <c r="C674" s="46" t="str">
        <f t="shared" si="12"/>
        <v>0</v>
      </c>
    </row>
    <row r="675" spans="1:3" x14ac:dyDescent="0.35">
      <c r="A675" s="45" t="str">
        <f>IF((COUNTIF(Relationships!A$6:A$55,Relationships!A25))=1,"True", IF(ISBLANK(Relationships!A25),"True","False") )</f>
        <v>True</v>
      </c>
      <c r="B675" s="46" t="str">
        <f>CONCATENATE("The national identifier specified in row ", ROW(Relationships!A25), " of the Relationships sheet must be unique and not be repeated in any other row.")</f>
        <v>The national identifier specified in row 25 of the Relationships sheet must be unique and not be repeated in any other row.</v>
      </c>
      <c r="C675" s="46" t="str">
        <f t="shared" si="12"/>
        <v>0</v>
      </c>
    </row>
    <row r="676" spans="1:3" x14ac:dyDescent="0.35">
      <c r="A676" s="45" t="str">
        <f>IF((COUNTIF(Relationships!A$6:A$55,Relationships!A26))=1,"True", IF(ISBLANK(Relationships!A26),"True","False") )</f>
        <v>True</v>
      </c>
      <c r="B676" s="46" t="str">
        <f>CONCATENATE("The national identifier specified in row ", ROW(Relationships!A26), " of the Relationships sheet must be unique and not be repeated in any other row.")</f>
        <v>The national identifier specified in row 26 of the Relationships sheet must be unique and not be repeated in any other row.</v>
      </c>
      <c r="C676" s="46" t="str">
        <f t="shared" si="12"/>
        <v>0</v>
      </c>
    </row>
    <row r="677" spans="1:3" x14ac:dyDescent="0.35">
      <c r="A677" s="45" t="str">
        <f>IF((COUNTIF(Relationships!A$6:A$55,Relationships!A27))=1,"True", IF(ISBLANK(Relationships!A27),"True","False") )</f>
        <v>True</v>
      </c>
      <c r="B677" s="46" t="str">
        <f>CONCATENATE("The national identifier specified in row ", ROW(Relationships!A27), " of the Relationships sheet must be unique and not be repeated in any other row.")</f>
        <v>The national identifier specified in row 27 of the Relationships sheet must be unique and not be repeated in any other row.</v>
      </c>
      <c r="C677" s="46" t="str">
        <f t="shared" si="12"/>
        <v>0</v>
      </c>
    </row>
    <row r="678" spans="1:3" x14ac:dyDescent="0.35">
      <c r="A678" s="45" t="str">
        <f>IF((COUNTIF(Relationships!A$6:A$55,Relationships!A28))=1,"True", IF(ISBLANK(Relationships!A28),"True","False") )</f>
        <v>True</v>
      </c>
      <c r="B678" s="46" t="str">
        <f>CONCATENATE("The national identifier specified in row ", ROW(Relationships!A28), " of the Relationships sheet must be unique and not be repeated in any other row.")</f>
        <v>The national identifier specified in row 28 of the Relationships sheet must be unique and not be repeated in any other row.</v>
      </c>
      <c r="C678" s="46" t="str">
        <f t="shared" si="12"/>
        <v>0</v>
      </c>
    </row>
    <row r="679" spans="1:3" x14ac:dyDescent="0.35">
      <c r="A679" s="45" t="str">
        <f>IF((COUNTIF(Relationships!A$6:A$55,Relationships!A29))=1,"True", IF(ISBLANK(Relationships!A29),"True","False") )</f>
        <v>True</v>
      </c>
      <c r="B679" s="46" t="str">
        <f>CONCATENATE("The national identifier specified in row ", ROW(Relationships!A29), " of the Relationships sheet must be unique and not be repeated in any other row.")</f>
        <v>The national identifier specified in row 29 of the Relationships sheet must be unique and not be repeated in any other row.</v>
      </c>
      <c r="C679" s="46" t="str">
        <f t="shared" si="12"/>
        <v>0</v>
      </c>
    </row>
    <row r="680" spans="1:3" x14ac:dyDescent="0.35">
      <c r="A680" s="45" t="str">
        <f>IF((COUNTIF(Relationships!A$6:A$55,Relationships!A30))=1,"True", IF(ISBLANK(Relationships!A30),"True","False") )</f>
        <v>True</v>
      </c>
      <c r="B680" s="46" t="str">
        <f>CONCATENATE("The national identifier specified in row ", ROW(Relationships!A30), " of the Relationships sheet must be unique and not be repeated in any other row.")</f>
        <v>The national identifier specified in row 30 of the Relationships sheet must be unique and not be repeated in any other row.</v>
      </c>
      <c r="C680" s="46" t="str">
        <f t="shared" si="12"/>
        <v>0</v>
      </c>
    </row>
    <row r="681" spans="1:3" x14ac:dyDescent="0.35">
      <c r="A681" s="45" t="str">
        <f>IF((COUNTIF(Relationships!A$6:A$55,Relationships!A31))=1,"True", IF(ISBLANK(Relationships!A31),"True","False") )</f>
        <v>True</v>
      </c>
      <c r="B681" s="46" t="str">
        <f>CONCATENATE("The national identifier specified in row ", ROW(Relationships!A31), " of the Relationships sheet must be unique and not be repeated in any other row.")</f>
        <v>The national identifier specified in row 31 of the Relationships sheet must be unique and not be repeated in any other row.</v>
      </c>
      <c r="C681" s="46" t="str">
        <f t="shared" si="12"/>
        <v>0</v>
      </c>
    </row>
    <row r="682" spans="1:3" x14ac:dyDescent="0.35">
      <c r="A682" s="45" t="str">
        <f>IF((COUNTIF(Relationships!A$6:A$55,Relationships!A32))=1,"True", IF(ISBLANK(Relationships!A32),"True","False") )</f>
        <v>True</v>
      </c>
      <c r="B682" s="46" t="str">
        <f>CONCATENATE("The national identifier specified in row ", ROW(Relationships!A32), " of the Relationships sheet must be unique and not be repeated in any other row.")</f>
        <v>The national identifier specified in row 32 of the Relationships sheet must be unique and not be repeated in any other row.</v>
      </c>
      <c r="C682" s="46" t="str">
        <f t="shared" si="12"/>
        <v>0</v>
      </c>
    </row>
    <row r="683" spans="1:3" x14ac:dyDescent="0.35">
      <c r="A683" s="45" t="str">
        <f>IF((COUNTIF(Relationships!A$6:A$55,Relationships!A33))=1,"True", IF(ISBLANK(Relationships!A33),"True","False") )</f>
        <v>True</v>
      </c>
      <c r="B683" s="46" t="str">
        <f>CONCATENATE("The national identifier specified in row ", ROW(Relationships!A33), " of the Relationships sheet must be unique and not be repeated in any other row.")</f>
        <v>The national identifier specified in row 33 of the Relationships sheet must be unique and not be repeated in any other row.</v>
      </c>
      <c r="C683" s="46" t="str">
        <f t="shared" si="12"/>
        <v>0</v>
      </c>
    </row>
    <row r="684" spans="1:3" x14ac:dyDescent="0.35">
      <c r="A684" s="45" t="str">
        <f>IF((COUNTIF(Relationships!A$6:A$55,Relationships!A34))=1,"True", IF(ISBLANK(Relationships!A34),"True","False") )</f>
        <v>True</v>
      </c>
      <c r="B684" s="46" t="str">
        <f>CONCATENATE("The national identifier specified in row ", ROW(Relationships!A34), " of the Relationships sheet must be unique and not be repeated in any other row.")</f>
        <v>The national identifier specified in row 34 of the Relationships sheet must be unique and not be repeated in any other row.</v>
      </c>
      <c r="C684" s="46" t="str">
        <f t="shared" si="12"/>
        <v>0</v>
      </c>
    </row>
    <row r="685" spans="1:3" x14ac:dyDescent="0.35">
      <c r="A685" s="45" t="str">
        <f>IF((COUNTIF(Relationships!A$6:A$55,Relationships!A35))=1,"True", IF(ISBLANK(Relationships!A35),"True","False") )</f>
        <v>True</v>
      </c>
      <c r="B685" s="46" t="str">
        <f>CONCATENATE("The national identifier specified in row ", ROW(Relationships!A35), " of the Relationships sheet must be unique and not be repeated in any other row.")</f>
        <v>The national identifier specified in row 35 of the Relationships sheet must be unique and not be repeated in any other row.</v>
      </c>
      <c r="C685" s="46" t="str">
        <f t="shared" si="12"/>
        <v>0</v>
      </c>
    </row>
    <row r="686" spans="1:3" x14ac:dyDescent="0.35">
      <c r="A686" s="45" t="str">
        <f>IF((COUNTIF(Relationships!A$6:A$55,Relationships!A36))=1,"True", IF(ISBLANK(Relationships!A36),"True","False") )</f>
        <v>True</v>
      </c>
      <c r="B686" s="46" t="str">
        <f>CONCATENATE("The national identifier specified in row ", ROW(Relationships!A36), " of the Relationships sheet must be unique and not be repeated in any other row.")</f>
        <v>The national identifier specified in row 36 of the Relationships sheet must be unique and not be repeated in any other row.</v>
      </c>
      <c r="C686" s="46" t="str">
        <f t="shared" si="12"/>
        <v>0</v>
      </c>
    </row>
    <row r="687" spans="1:3" x14ac:dyDescent="0.35">
      <c r="A687" s="45" t="str">
        <f>IF((COUNTIF(Relationships!A$6:A$55,Relationships!A37))=1,"True", IF(ISBLANK(Relationships!A37),"True","False") )</f>
        <v>True</v>
      </c>
      <c r="B687" s="46" t="str">
        <f>CONCATENATE("The national identifier specified in row ", ROW(Relationships!A37), " of the Relationships sheet must be unique and not be repeated in any other row.")</f>
        <v>The national identifier specified in row 37 of the Relationships sheet must be unique and not be repeated in any other row.</v>
      </c>
      <c r="C687" s="46" t="str">
        <f t="shared" si="12"/>
        <v>0</v>
      </c>
    </row>
    <row r="688" spans="1:3" x14ac:dyDescent="0.35">
      <c r="A688" s="45" t="str">
        <f>IF((COUNTIF(Relationships!A$6:A$55,Relationships!A38))=1,"True", IF(ISBLANK(Relationships!A38),"True","False") )</f>
        <v>True</v>
      </c>
      <c r="B688" s="46" t="str">
        <f>CONCATENATE("The national identifier specified in row ", ROW(Relationships!A38), " of the Relationships sheet must be unique and not be repeated in any other row.")</f>
        <v>The national identifier specified in row 38 of the Relationships sheet must be unique and not be repeated in any other row.</v>
      </c>
      <c r="C688" s="46" t="str">
        <f t="shared" si="12"/>
        <v>0</v>
      </c>
    </row>
    <row r="689" spans="1:3" x14ac:dyDescent="0.35">
      <c r="A689" s="45" t="str">
        <f>IF((COUNTIF(Relationships!A$6:A$55,Relationships!A39))=1,"True", IF(ISBLANK(Relationships!A39),"True","False") )</f>
        <v>True</v>
      </c>
      <c r="B689" s="46" t="str">
        <f>CONCATENATE("The national identifier specified in row ", ROW(Relationships!A39), " of the Relationships sheet must be unique and not be repeated in any other row.")</f>
        <v>The national identifier specified in row 39 of the Relationships sheet must be unique and not be repeated in any other row.</v>
      </c>
      <c r="C689" s="46" t="str">
        <f t="shared" si="12"/>
        <v>0</v>
      </c>
    </row>
    <row r="690" spans="1:3" x14ac:dyDescent="0.35">
      <c r="A690" s="45" t="str">
        <f>IF((COUNTIF(Relationships!A$6:A$55,Relationships!A40))=1,"True", IF(ISBLANK(Relationships!A40),"True","False") )</f>
        <v>True</v>
      </c>
      <c r="B690" s="46" t="str">
        <f>CONCATENATE("The national identifier specified in row ", ROW(Relationships!A40), " of the Relationships sheet must be unique and not be repeated in any other row.")</f>
        <v>The national identifier specified in row 40 of the Relationships sheet must be unique and not be repeated in any other row.</v>
      </c>
      <c r="C690" s="46" t="str">
        <f t="shared" si="12"/>
        <v>0</v>
      </c>
    </row>
    <row r="691" spans="1:3" x14ac:dyDescent="0.35">
      <c r="A691" s="45" t="str">
        <f>IF((COUNTIF(Relationships!A$6:A$55,Relationships!A41))=1,"True", IF(ISBLANK(Relationships!A41),"True","False") )</f>
        <v>True</v>
      </c>
      <c r="B691" s="46" t="str">
        <f>CONCATENATE("The national identifier specified in row ", ROW(Relationships!A41), " of the Relationships sheet must be unique and not be repeated in any other row.")</f>
        <v>The national identifier specified in row 41 of the Relationships sheet must be unique and not be repeated in any other row.</v>
      </c>
      <c r="C691" s="46" t="str">
        <f t="shared" si="12"/>
        <v>0</v>
      </c>
    </row>
    <row r="692" spans="1:3" x14ac:dyDescent="0.35">
      <c r="A692" s="45" t="str">
        <f>IF((COUNTIF(Relationships!A$6:A$55,Relationships!A42))=1,"True", IF(ISBLANK(Relationships!A42),"True","False") )</f>
        <v>True</v>
      </c>
      <c r="B692" s="46" t="str">
        <f>CONCATENATE("The national identifier specified in row ", ROW(Relationships!A42), " of the Relationships sheet must be unique and not be repeated in any other row.")</f>
        <v>The national identifier specified in row 42 of the Relationships sheet must be unique and not be repeated in any other row.</v>
      </c>
      <c r="C692" s="46" t="str">
        <f t="shared" si="12"/>
        <v>0</v>
      </c>
    </row>
    <row r="693" spans="1:3" x14ac:dyDescent="0.35">
      <c r="A693" s="45" t="str">
        <f>IF((COUNTIF(Relationships!A$6:A$55,Relationships!A43))=1,"True", IF(ISBLANK(Relationships!A43),"True","False") )</f>
        <v>True</v>
      </c>
      <c r="B693" s="46" t="str">
        <f>CONCATENATE("The national identifier specified in row ", ROW(Relationships!A43), " of the Relationships sheet must be unique and not be repeated in any other row.")</f>
        <v>The national identifier specified in row 43 of the Relationships sheet must be unique and not be repeated in any other row.</v>
      </c>
      <c r="C693" s="46" t="str">
        <f t="shared" si="12"/>
        <v>0</v>
      </c>
    </row>
    <row r="694" spans="1:3" x14ac:dyDescent="0.35">
      <c r="A694" s="45" t="str">
        <f>IF((COUNTIF(Relationships!A$6:A$55,Relationships!A44))=1,"True", IF(ISBLANK(Relationships!A44),"True","False") )</f>
        <v>True</v>
      </c>
      <c r="B694" s="46" t="str">
        <f>CONCATENATE("The national identifier specified in row ", ROW(Relationships!A44), " of the Relationships sheet must be unique and not be repeated in any other row.")</f>
        <v>The national identifier specified in row 44 of the Relationships sheet must be unique and not be repeated in any other row.</v>
      </c>
      <c r="C694" s="46" t="str">
        <f t="shared" si="12"/>
        <v>0</v>
      </c>
    </row>
    <row r="695" spans="1:3" x14ac:dyDescent="0.35">
      <c r="A695" s="45" t="str">
        <f>IF((COUNTIF(Relationships!A$6:A$55,Relationships!A45))=1,"True", IF(ISBLANK(Relationships!A45),"True","False") )</f>
        <v>True</v>
      </c>
      <c r="B695" s="46" t="str">
        <f>CONCATENATE("The national identifier specified in row ", ROW(Relationships!A45), " of the Relationships sheet must be unique and not be repeated in any other row.")</f>
        <v>The national identifier specified in row 45 of the Relationships sheet must be unique and not be repeated in any other row.</v>
      </c>
      <c r="C695" s="46" t="str">
        <f t="shared" si="12"/>
        <v>0</v>
      </c>
    </row>
    <row r="696" spans="1:3" x14ac:dyDescent="0.35">
      <c r="A696" s="45" t="str">
        <f>IF((COUNTIF(Relationships!A$6:A$55,Relationships!A46))=1,"True", IF(ISBLANK(Relationships!A46),"True","False") )</f>
        <v>True</v>
      </c>
      <c r="B696" s="46" t="str">
        <f>CONCATENATE("The national identifier specified in row ", ROW(Relationships!A46), " of the Relationships sheet must be unique and not be repeated in any other row.")</f>
        <v>The national identifier specified in row 46 of the Relationships sheet must be unique and not be repeated in any other row.</v>
      </c>
      <c r="C696" s="46" t="str">
        <f t="shared" si="12"/>
        <v>0</v>
      </c>
    </row>
    <row r="697" spans="1:3" x14ac:dyDescent="0.35">
      <c r="A697" s="45" t="str">
        <f>IF((COUNTIF(Relationships!A$6:A$55,Relationships!A47))=1,"True", IF(ISBLANK(Relationships!A47),"True","False") )</f>
        <v>True</v>
      </c>
      <c r="B697" s="46" t="str">
        <f>CONCATENATE("The national identifier specified in row ", ROW(Relationships!A47), " of the Relationships sheet must be unique and not be repeated in any other row.")</f>
        <v>The national identifier specified in row 47 of the Relationships sheet must be unique and not be repeated in any other row.</v>
      </c>
      <c r="C697" s="46" t="str">
        <f t="shared" si="12"/>
        <v>0</v>
      </c>
    </row>
    <row r="698" spans="1:3" x14ac:dyDescent="0.35">
      <c r="A698" s="45" t="str">
        <f>IF((COUNTIF(Relationships!A$6:A$55,Relationships!A48))=1,"True", IF(ISBLANK(Relationships!A48),"True","False") )</f>
        <v>True</v>
      </c>
      <c r="B698" s="46" t="str">
        <f>CONCATENATE("The national identifier specified in row ", ROW(Relationships!A48), " of the Relationships sheet must be unique and not be repeated in any other row.")</f>
        <v>The national identifier specified in row 48 of the Relationships sheet must be unique and not be repeated in any other row.</v>
      </c>
      <c r="C698" s="46" t="str">
        <f t="shared" si="12"/>
        <v>0</v>
      </c>
    </row>
    <row r="699" spans="1:3" x14ac:dyDescent="0.35">
      <c r="A699" s="45" t="str">
        <f>IF((COUNTIF(Relationships!A$6:A$55,Relationships!A49))=1,"True", IF(ISBLANK(Relationships!A49),"True","False") )</f>
        <v>True</v>
      </c>
      <c r="B699" s="46" t="str">
        <f>CONCATENATE("The national identifier specified in row ", ROW(Relationships!A49), " of the Relationships sheet must be unique and not be repeated in any other row.")</f>
        <v>The national identifier specified in row 49 of the Relationships sheet must be unique and not be repeated in any other row.</v>
      </c>
      <c r="C699" s="46" t="str">
        <f t="shared" si="12"/>
        <v>0</v>
      </c>
    </row>
    <row r="700" spans="1:3" x14ac:dyDescent="0.35">
      <c r="A700" s="45" t="str">
        <f>IF((COUNTIF(Relationships!A$6:A$55,Relationships!A50))=1,"True", IF(ISBLANK(Relationships!A50),"True","False") )</f>
        <v>True</v>
      </c>
      <c r="B700" s="46" t="str">
        <f>CONCATENATE("The national identifier specified in row ", ROW(Relationships!A50), " of the Relationships sheet must be unique and not be repeated in any other row.")</f>
        <v>The national identifier specified in row 50 of the Relationships sheet must be unique and not be repeated in any other row.</v>
      </c>
      <c r="C700" s="46" t="str">
        <f t="shared" si="12"/>
        <v>0</v>
      </c>
    </row>
    <row r="701" spans="1:3" x14ac:dyDescent="0.35">
      <c r="A701" s="45" t="str">
        <f>IF((COUNTIF(Relationships!A$6:A$55,Relationships!A51))=1,"True", IF(ISBLANK(Relationships!A51),"True","False") )</f>
        <v>True</v>
      </c>
      <c r="B701" s="46" t="str">
        <f>CONCATENATE("The national identifier specified in row ", ROW(Relationships!A51), " of the Relationships sheet must be unique and not be repeated in any other row.")</f>
        <v>The national identifier specified in row 51 of the Relationships sheet must be unique and not be repeated in any other row.</v>
      </c>
      <c r="C701" s="46" t="str">
        <f t="shared" si="12"/>
        <v>0</v>
      </c>
    </row>
    <row r="702" spans="1:3" x14ac:dyDescent="0.35">
      <c r="A702" s="45" t="str">
        <f>IF((COUNTIF(Relationships!A$6:A$55,Relationships!A52))=1,"True", IF(ISBLANK(Relationships!A52),"True","False") )</f>
        <v>True</v>
      </c>
      <c r="B702" s="46" t="str">
        <f>CONCATENATE("The national identifier specified in row ", ROW(Relationships!A52), " of the Relationships sheet must be unique and not be repeated in any other row.")</f>
        <v>The national identifier specified in row 52 of the Relationships sheet must be unique and not be repeated in any other row.</v>
      </c>
      <c r="C702" s="46" t="str">
        <f t="shared" si="12"/>
        <v>0</v>
      </c>
    </row>
    <row r="703" spans="1:3" x14ac:dyDescent="0.35">
      <c r="A703" s="45" t="str">
        <f>IF((COUNTIF(Relationships!A$6:A$55,Relationships!A53))=1,"True", IF(ISBLANK(Relationships!A53),"True","False") )</f>
        <v>True</v>
      </c>
      <c r="B703" s="46" t="str">
        <f>CONCATENATE("The national identifier specified in row ", ROW(Relationships!A53), " of the Relationships sheet must be unique and not be repeated in any other row.")</f>
        <v>The national identifier specified in row 53 of the Relationships sheet must be unique and not be repeated in any other row.</v>
      </c>
      <c r="C703" s="46" t="str">
        <f t="shared" si="12"/>
        <v>0</v>
      </c>
    </row>
    <row r="704" spans="1:3" x14ac:dyDescent="0.35">
      <c r="A704" s="45" t="str">
        <f>IF((COUNTIF(Relationships!A$6:A$55,Relationships!A54))=1,"True", IF(ISBLANK(Relationships!A54),"True","False") )</f>
        <v>True</v>
      </c>
      <c r="B704" s="46" t="str">
        <f>CONCATENATE("The national identifier specified in row ", ROW(Relationships!A54), " of the Relationships sheet must be unique and not be repeated in any other row.")</f>
        <v>The national identifier specified in row 54 of the Relationships sheet must be unique and not be repeated in any other row.</v>
      </c>
      <c r="C704" s="46" t="str">
        <f t="shared" si="12"/>
        <v>0</v>
      </c>
    </row>
    <row r="705" spans="1:3" x14ac:dyDescent="0.35">
      <c r="A705" s="45" t="str">
        <f>IF((COUNTIF(Relationships!A$6:A$55,Relationships!A55))=1,"True", IF(ISBLANK(Relationships!A55),"True","False") )</f>
        <v>True</v>
      </c>
      <c r="B705" s="46" t="str">
        <f>CONCATENATE("The national identifier specified in row ", ROW(Relationships!A55), " of the Relationships sheet must be unique and not be repeated in any other row.")</f>
        <v>The national identifier specified in row 55 of the Relationships sheet must be unique and not be repeated in any other row.</v>
      </c>
      <c r="C705" s="46" t="str">
        <f t="shared" si="12"/>
        <v>0</v>
      </c>
    </row>
    <row r="706" spans="1:3" x14ac:dyDescent="0.35">
      <c r="A706" s="47" t="str">
        <f ca="1">IF(AND(CELL("format",Relationships!B6)="G",NOT(ISTEXT(Relationships!B6))),"True","False")</f>
        <v>True</v>
      </c>
      <c r="B706" s="46" t="str">
        <f>CONCATENATE("The pension fund commencement date specified in row ", ROW(Relationships!A6), " of the Relationships sheet must be a date of format yyyy-mm-dd.")</f>
        <v>The pension fund commencement date specified in row 6 of the Relationships sheet must be a date of format yyyy-mm-dd.</v>
      </c>
      <c r="C706" s="46" t="str">
        <f t="shared" ca="1" si="12"/>
        <v>0</v>
      </c>
    </row>
    <row r="707" spans="1:3" x14ac:dyDescent="0.35">
      <c r="A707" s="47" t="str">
        <f ca="1">IF(AND(CELL("format",Relationships!B7)="G",NOT(ISTEXT(Relationships!B7))),"True","False")</f>
        <v>True</v>
      </c>
      <c r="B707" s="46" t="str">
        <f>CONCATENATE("The pension fund commencement date specified in row ", ROW(Relationships!A7), " of the Relationships sheet must be a date of format yyyy-mm-dd.")</f>
        <v>The pension fund commencement date specified in row 7 of the Relationships sheet must be a date of format yyyy-mm-dd.</v>
      </c>
      <c r="C707" s="46" t="str">
        <f t="shared" ca="1" si="12"/>
        <v>0</v>
      </c>
    </row>
    <row r="708" spans="1:3" x14ac:dyDescent="0.35">
      <c r="A708" s="47" t="str">
        <f ca="1">IF(AND(CELL("format",Relationships!B8)="G",NOT(ISTEXT(Relationships!B8))),"True","False")</f>
        <v>True</v>
      </c>
      <c r="B708" s="46" t="str">
        <f>CONCATENATE("The pension fund commencement date specified in row ", ROW(Relationships!A8), " of the Relationships sheet must be a date of format yyyy-mm-dd.")</f>
        <v>The pension fund commencement date specified in row 8 of the Relationships sheet must be a date of format yyyy-mm-dd.</v>
      </c>
      <c r="C708" s="46" t="str">
        <f t="shared" ca="1" si="12"/>
        <v>0</v>
      </c>
    </row>
    <row r="709" spans="1:3" x14ac:dyDescent="0.35">
      <c r="A709" s="47" t="str">
        <f ca="1">IF(AND(CELL("format",Relationships!B9)="G",NOT(ISTEXT(Relationships!B9))),"True","False")</f>
        <v>True</v>
      </c>
      <c r="B709" s="46" t="str">
        <f>CONCATENATE("The pension fund commencement date specified in row ", ROW(Relationships!A9), " of the Relationships sheet must be a date of format yyyy-mm-dd.")</f>
        <v>The pension fund commencement date specified in row 9 of the Relationships sheet must be a date of format yyyy-mm-dd.</v>
      </c>
      <c r="C709" s="46" t="str">
        <f t="shared" ca="1" si="12"/>
        <v>0</v>
      </c>
    </row>
    <row r="710" spans="1:3" x14ac:dyDescent="0.35">
      <c r="A710" s="47" t="str">
        <f ca="1">IF(AND(CELL("format",Relationships!B10)="G",NOT(ISTEXT(Relationships!B10))),"True","False")</f>
        <v>True</v>
      </c>
      <c r="B710" s="46" t="str">
        <f>CONCATENATE("The pension fund commencement date specified in row ", ROW(Relationships!A10), " of the Relationships sheet must be a date of format yyyy-mm-dd.")</f>
        <v>The pension fund commencement date specified in row 10 of the Relationships sheet must be a date of format yyyy-mm-dd.</v>
      </c>
      <c r="C710" s="46" t="str">
        <f t="shared" ca="1" si="12"/>
        <v>0</v>
      </c>
    </row>
    <row r="711" spans="1:3" x14ac:dyDescent="0.35">
      <c r="A711" s="47" t="str">
        <f ca="1">IF(AND(CELL("format",Relationships!B11)="G",NOT(ISTEXT(Relationships!B11))),"True","False")</f>
        <v>True</v>
      </c>
      <c r="B711" s="46" t="str">
        <f>CONCATENATE("The pension fund commencement date specified in row ", ROW(Relationships!A11), " of the Relationships sheet must be a date of format yyyy-mm-dd.")</f>
        <v>The pension fund commencement date specified in row 11 of the Relationships sheet must be a date of format yyyy-mm-dd.</v>
      </c>
      <c r="C711" s="46" t="str">
        <f t="shared" ca="1" si="12"/>
        <v>0</v>
      </c>
    </row>
    <row r="712" spans="1:3" x14ac:dyDescent="0.35">
      <c r="A712" s="47" t="str">
        <f ca="1">IF(AND(CELL("format",Relationships!B12)="G",NOT(ISTEXT(Relationships!B12))),"True","False")</f>
        <v>True</v>
      </c>
      <c r="B712" s="46" t="str">
        <f>CONCATENATE("The pension fund commencement date specified in row ", ROW(Relationships!A12), " of the Relationships sheet must be a date of format yyyy-mm-dd.")</f>
        <v>The pension fund commencement date specified in row 12 of the Relationships sheet must be a date of format yyyy-mm-dd.</v>
      </c>
      <c r="C712" s="46" t="str">
        <f t="shared" ca="1" si="12"/>
        <v>0</v>
      </c>
    </row>
    <row r="713" spans="1:3" x14ac:dyDescent="0.35">
      <c r="A713" s="47" t="str">
        <f ca="1">IF(AND(CELL("format",Relationships!B13)="G",NOT(ISTEXT(Relationships!B13))),"True","False")</f>
        <v>True</v>
      </c>
      <c r="B713" s="46" t="str">
        <f>CONCATENATE("The pension fund commencement date specified in row ", ROW(Relationships!A13), " of the Relationships sheet must be a date of format yyyy-mm-dd.")</f>
        <v>The pension fund commencement date specified in row 13 of the Relationships sheet must be a date of format yyyy-mm-dd.</v>
      </c>
      <c r="C713" s="46" t="str">
        <f t="shared" ca="1" si="12"/>
        <v>0</v>
      </c>
    </row>
    <row r="714" spans="1:3" x14ac:dyDescent="0.35">
      <c r="A714" s="47" t="str">
        <f ca="1">IF(AND(CELL("format",Relationships!B14)="G",NOT(ISTEXT(Relationships!B14))),"True","False")</f>
        <v>True</v>
      </c>
      <c r="B714" s="46" t="str">
        <f>CONCATENATE("The pension fund commencement date specified in row ", ROW(Relationships!A14), " of the Relationships sheet must be a date of format yyyy-mm-dd.")</f>
        <v>The pension fund commencement date specified in row 14 of the Relationships sheet must be a date of format yyyy-mm-dd.</v>
      </c>
      <c r="C714" s="46" t="str">
        <f t="shared" ca="1" si="12"/>
        <v>0</v>
      </c>
    </row>
    <row r="715" spans="1:3" x14ac:dyDescent="0.35">
      <c r="A715" s="47" t="str">
        <f ca="1">IF(AND(CELL("format",Relationships!B15)="G",NOT(ISTEXT(Relationships!B15))),"True","False")</f>
        <v>True</v>
      </c>
      <c r="B715" s="46" t="str">
        <f>CONCATENATE("The pension fund commencement date specified in row ", ROW(Relationships!A15), " of the Relationships sheet must be a date of format yyyy-mm-dd.")</f>
        <v>The pension fund commencement date specified in row 15 of the Relationships sheet must be a date of format yyyy-mm-dd.</v>
      </c>
      <c r="C715" s="46" t="str">
        <f t="shared" ca="1" si="12"/>
        <v>0</v>
      </c>
    </row>
    <row r="716" spans="1:3" x14ac:dyDescent="0.35">
      <c r="A716" s="47" t="str">
        <f ca="1">IF(AND(CELL("format",Relationships!B16)="G",NOT(ISTEXT(Relationships!B16))),"True","False")</f>
        <v>True</v>
      </c>
      <c r="B716" s="46" t="str">
        <f>CONCATENATE("The pension fund commencement date specified in row ", ROW(Relationships!A16), " of the Relationships sheet must be a date of format yyyy-mm-dd.")</f>
        <v>The pension fund commencement date specified in row 16 of the Relationships sheet must be a date of format yyyy-mm-dd.</v>
      </c>
      <c r="C716" s="46" t="str">
        <f t="shared" ca="1" si="12"/>
        <v>0</v>
      </c>
    </row>
    <row r="717" spans="1:3" x14ac:dyDescent="0.35">
      <c r="A717" s="47" t="str">
        <f ca="1">IF(AND(CELL("format",Relationships!B17)="G",NOT(ISTEXT(Relationships!B17))),"True","False")</f>
        <v>True</v>
      </c>
      <c r="B717" s="46" t="str">
        <f>CONCATENATE("The pension fund commencement date specified in row ", ROW(Relationships!A17), " of the Relationships sheet must be a date of format yyyy-mm-dd.")</f>
        <v>The pension fund commencement date specified in row 17 of the Relationships sheet must be a date of format yyyy-mm-dd.</v>
      </c>
      <c r="C717" s="46" t="str">
        <f t="shared" ca="1" si="12"/>
        <v>0</v>
      </c>
    </row>
    <row r="718" spans="1:3" x14ac:dyDescent="0.35">
      <c r="A718" s="47" t="str">
        <f ca="1">IF(AND(CELL("format",Relationships!B18)="G",NOT(ISTEXT(Relationships!B18))),"True","False")</f>
        <v>True</v>
      </c>
      <c r="B718" s="46" t="str">
        <f>CONCATENATE("The pension fund commencement date specified in row ", ROW(Relationships!A18), " of the Relationships sheet must be a date of format yyyy-mm-dd.")</f>
        <v>The pension fund commencement date specified in row 18 of the Relationships sheet must be a date of format yyyy-mm-dd.</v>
      </c>
      <c r="C718" s="46" t="str">
        <f t="shared" ca="1" si="12"/>
        <v>0</v>
      </c>
    </row>
    <row r="719" spans="1:3" x14ac:dyDescent="0.35">
      <c r="A719" s="47" t="str">
        <f ca="1">IF(AND(CELL("format",Relationships!B19)="G",NOT(ISTEXT(Relationships!B19))),"True","False")</f>
        <v>True</v>
      </c>
      <c r="B719" s="46" t="str">
        <f>CONCATENATE("The pension fund commencement date specified in row ", ROW(Relationships!A19), " of the Relationships sheet must be a date of format yyyy-mm-dd.")</f>
        <v>The pension fund commencement date specified in row 19 of the Relationships sheet must be a date of format yyyy-mm-dd.</v>
      </c>
      <c r="C719" s="46" t="str">
        <f t="shared" ca="1" si="12"/>
        <v>0</v>
      </c>
    </row>
    <row r="720" spans="1:3" x14ac:dyDescent="0.35">
      <c r="A720" s="47" t="str">
        <f ca="1">IF(AND(CELL("format",Relationships!B20)="G",NOT(ISTEXT(Relationships!B20))),"True","False")</f>
        <v>True</v>
      </c>
      <c r="B720" s="46" t="str">
        <f>CONCATENATE("The pension fund commencement date specified in row ", ROW(Relationships!A20), " of the Relationships sheet must be a date of format yyyy-mm-dd.")</f>
        <v>The pension fund commencement date specified in row 20 of the Relationships sheet must be a date of format yyyy-mm-dd.</v>
      </c>
      <c r="C720" s="46" t="str">
        <f t="shared" ca="1" si="12"/>
        <v>0</v>
      </c>
    </row>
    <row r="721" spans="1:3" x14ac:dyDescent="0.35">
      <c r="A721" s="47" t="str">
        <f ca="1">IF(AND(CELL("format",Relationships!B21)="G",NOT(ISTEXT(Relationships!B21))),"True","False")</f>
        <v>True</v>
      </c>
      <c r="B721" s="46" t="str">
        <f>CONCATENATE("The pension fund commencement date specified in row ", ROW(Relationships!A21), " of the Relationships sheet must be a date of format yyyy-mm-dd.")</f>
        <v>The pension fund commencement date specified in row 21 of the Relationships sheet must be a date of format yyyy-mm-dd.</v>
      </c>
      <c r="C721" s="46" t="str">
        <f t="shared" ca="1" si="12"/>
        <v>0</v>
      </c>
    </row>
    <row r="722" spans="1:3" x14ac:dyDescent="0.35">
      <c r="A722" s="47" t="str">
        <f ca="1">IF(AND(CELL("format",Relationships!B22)="G",NOT(ISTEXT(Relationships!B22))),"True","False")</f>
        <v>True</v>
      </c>
      <c r="B722" s="46" t="str">
        <f>CONCATENATE("The pension fund commencement date specified in row ", ROW(Relationships!A22), " of the Relationships sheet must be a date of format yyyy-mm-dd.")</f>
        <v>The pension fund commencement date specified in row 22 of the Relationships sheet must be a date of format yyyy-mm-dd.</v>
      </c>
      <c r="C722" s="46" t="str">
        <f t="shared" ref="C722:C785" ca="1" si="13">IF(A722 = "TRUE", "0","1")</f>
        <v>0</v>
      </c>
    </row>
    <row r="723" spans="1:3" x14ac:dyDescent="0.35">
      <c r="A723" s="47" t="str">
        <f ca="1">IF(AND(CELL("format",Relationships!B23)="G",NOT(ISTEXT(Relationships!B23))),"True","False")</f>
        <v>True</v>
      </c>
      <c r="B723" s="46" t="str">
        <f>CONCATENATE("The pension fund commencement date specified in row ", ROW(Relationships!A23), " of the Relationships sheet must be a date of format yyyy-mm-dd.")</f>
        <v>The pension fund commencement date specified in row 23 of the Relationships sheet must be a date of format yyyy-mm-dd.</v>
      </c>
      <c r="C723" s="46" t="str">
        <f t="shared" ca="1" si="13"/>
        <v>0</v>
      </c>
    </row>
    <row r="724" spans="1:3" x14ac:dyDescent="0.35">
      <c r="A724" s="47" t="str">
        <f ca="1">IF(AND(CELL("format",Relationships!B24)="G",NOT(ISTEXT(Relationships!B24))),"True","False")</f>
        <v>True</v>
      </c>
      <c r="B724" s="46" t="str">
        <f>CONCATENATE("The pension fund commencement date specified in row ", ROW(Relationships!A24), " of the Relationships sheet must be a date of format yyyy-mm-dd.")</f>
        <v>The pension fund commencement date specified in row 24 of the Relationships sheet must be a date of format yyyy-mm-dd.</v>
      </c>
      <c r="C724" s="46" t="str">
        <f t="shared" ca="1" si="13"/>
        <v>0</v>
      </c>
    </row>
    <row r="725" spans="1:3" x14ac:dyDescent="0.35">
      <c r="A725" s="47" t="str">
        <f ca="1">IF(AND(CELL("format",Relationships!B25)="G",NOT(ISTEXT(Relationships!B25))),"True","False")</f>
        <v>True</v>
      </c>
      <c r="B725" s="46" t="str">
        <f>CONCATENATE("The pension fund commencement date specified in row ", ROW(Relationships!A25), " of the Relationships sheet must be a date of format yyyy-mm-dd.")</f>
        <v>The pension fund commencement date specified in row 25 of the Relationships sheet must be a date of format yyyy-mm-dd.</v>
      </c>
      <c r="C725" s="46" t="str">
        <f t="shared" ca="1" si="13"/>
        <v>0</v>
      </c>
    </row>
    <row r="726" spans="1:3" x14ac:dyDescent="0.35">
      <c r="A726" s="47" t="str">
        <f ca="1">IF(AND(CELL("format",Relationships!B26)="G",NOT(ISTEXT(Relationships!B26))),"True","False")</f>
        <v>True</v>
      </c>
      <c r="B726" s="46" t="str">
        <f>CONCATENATE("The pension fund commencement date specified in row ", ROW(Relationships!A26), " of the Relationships sheet must be a date of format yyyy-mm-dd.")</f>
        <v>The pension fund commencement date specified in row 26 of the Relationships sheet must be a date of format yyyy-mm-dd.</v>
      </c>
      <c r="C726" s="46" t="str">
        <f t="shared" ca="1" si="13"/>
        <v>0</v>
      </c>
    </row>
    <row r="727" spans="1:3" x14ac:dyDescent="0.35">
      <c r="A727" s="47" t="str">
        <f ca="1">IF(AND(CELL("format",Relationships!B27)="G",NOT(ISTEXT(Relationships!B27))),"True","False")</f>
        <v>True</v>
      </c>
      <c r="B727" s="46" t="str">
        <f>CONCATENATE("The pension fund commencement date specified in row ", ROW(Relationships!A27), " of the Relationships sheet must be a date of format yyyy-mm-dd.")</f>
        <v>The pension fund commencement date specified in row 27 of the Relationships sheet must be a date of format yyyy-mm-dd.</v>
      </c>
      <c r="C727" s="46" t="str">
        <f t="shared" ca="1" si="13"/>
        <v>0</v>
      </c>
    </row>
    <row r="728" spans="1:3" x14ac:dyDescent="0.35">
      <c r="A728" s="47" t="str">
        <f ca="1">IF(AND(CELL("format",Relationships!B28)="G",NOT(ISTEXT(Relationships!B28))),"True","False")</f>
        <v>True</v>
      </c>
      <c r="B728" s="46" t="str">
        <f>CONCATENATE("The pension fund commencement date specified in row ", ROW(Relationships!A28), " of the Relationships sheet must be a date of format yyyy-mm-dd.")</f>
        <v>The pension fund commencement date specified in row 28 of the Relationships sheet must be a date of format yyyy-mm-dd.</v>
      </c>
      <c r="C728" s="46" t="str">
        <f t="shared" ca="1" si="13"/>
        <v>0</v>
      </c>
    </row>
    <row r="729" spans="1:3" x14ac:dyDescent="0.35">
      <c r="A729" s="47" t="str">
        <f ca="1">IF(AND(CELL("format",Relationships!B29)="G",NOT(ISTEXT(Relationships!B29))),"True","False")</f>
        <v>True</v>
      </c>
      <c r="B729" s="46" t="str">
        <f>CONCATENATE("The pension fund commencement date specified in row ", ROW(Relationships!A29), " of the Relationships sheet must be a date of format yyyy-mm-dd.")</f>
        <v>The pension fund commencement date specified in row 29 of the Relationships sheet must be a date of format yyyy-mm-dd.</v>
      </c>
      <c r="C729" s="46" t="str">
        <f t="shared" ca="1" si="13"/>
        <v>0</v>
      </c>
    </row>
    <row r="730" spans="1:3" x14ac:dyDescent="0.35">
      <c r="A730" s="47" t="str">
        <f ca="1">IF(AND(CELL("format",Relationships!B30)="G",NOT(ISTEXT(Relationships!B30))),"True","False")</f>
        <v>True</v>
      </c>
      <c r="B730" s="46" t="str">
        <f>CONCATENATE("The pension fund commencement date specified in row ", ROW(Relationships!A30), " of the Relationships sheet must be a date of format yyyy-mm-dd.")</f>
        <v>The pension fund commencement date specified in row 30 of the Relationships sheet must be a date of format yyyy-mm-dd.</v>
      </c>
      <c r="C730" s="46" t="str">
        <f t="shared" ca="1" si="13"/>
        <v>0</v>
      </c>
    </row>
    <row r="731" spans="1:3" x14ac:dyDescent="0.35">
      <c r="A731" s="47" t="str">
        <f ca="1">IF(AND(CELL("format",Relationships!B31)="G",NOT(ISTEXT(Relationships!B31))),"True","False")</f>
        <v>True</v>
      </c>
      <c r="B731" s="46" t="str">
        <f>CONCATENATE("The pension fund commencement date specified in row ", ROW(Relationships!A31), " of the Relationships sheet must be a date of format yyyy-mm-dd.")</f>
        <v>The pension fund commencement date specified in row 31 of the Relationships sheet must be a date of format yyyy-mm-dd.</v>
      </c>
      <c r="C731" s="46" t="str">
        <f t="shared" ca="1" si="13"/>
        <v>0</v>
      </c>
    </row>
    <row r="732" spans="1:3" x14ac:dyDescent="0.35">
      <c r="A732" s="47" t="str">
        <f ca="1">IF(AND(CELL("format",Relationships!B32)="G",NOT(ISTEXT(Relationships!B32))),"True","False")</f>
        <v>True</v>
      </c>
      <c r="B732" s="46" t="str">
        <f>CONCATENATE("The pension fund commencement date specified in row ", ROW(Relationships!A32), " of the Relationships sheet must be a date of format yyyy-mm-dd.")</f>
        <v>The pension fund commencement date specified in row 32 of the Relationships sheet must be a date of format yyyy-mm-dd.</v>
      </c>
      <c r="C732" s="46" t="str">
        <f t="shared" ca="1" si="13"/>
        <v>0</v>
      </c>
    </row>
    <row r="733" spans="1:3" x14ac:dyDescent="0.35">
      <c r="A733" s="47" t="str">
        <f ca="1">IF(AND(CELL("format",Relationships!B33)="G",NOT(ISTEXT(Relationships!B33))),"True","False")</f>
        <v>True</v>
      </c>
      <c r="B733" s="46" t="str">
        <f>CONCATENATE("The pension fund commencement date specified in row ", ROW(Relationships!A33), " of the Relationships sheet must be a date of format yyyy-mm-dd.")</f>
        <v>The pension fund commencement date specified in row 33 of the Relationships sheet must be a date of format yyyy-mm-dd.</v>
      </c>
      <c r="C733" s="46" t="str">
        <f t="shared" ca="1" si="13"/>
        <v>0</v>
      </c>
    </row>
    <row r="734" spans="1:3" x14ac:dyDescent="0.35">
      <c r="A734" s="47" t="str">
        <f ca="1">IF(AND(CELL("format",Relationships!B34)="G",NOT(ISTEXT(Relationships!B34))),"True","False")</f>
        <v>True</v>
      </c>
      <c r="B734" s="46" t="str">
        <f>CONCATENATE("The pension fund commencement date specified in row ", ROW(Relationships!A34), " of the Relationships sheet must be a date of format yyyy-mm-dd.")</f>
        <v>The pension fund commencement date specified in row 34 of the Relationships sheet must be a date of format yyyy-mm-dd.</v>
      </c>
      <c r="C734" s="46" t="str">
        <f t="shared" ca="1" si="13"/>
        <v>0</v>
      </c>
    </row>
    <row r="735" spans="1:3" x14ac:dyDescent="0.35">
      <c r="A735" s="47" t="str">
        <f ca="1">IF(AND(CELL("format",Relationships!B35)="G",NOT(ISTEXT(Relationships!B35))),"True","False")</f>
        <v>True</v>
      </c>
      <c r="B735" s="46" t="str">
        <f>CONCATENATE("The pension fund commencement date specified in row ", ROW(Relationships!A35), " of the Relationships sheet must be a date of format yyyy-mm-dd.")</f>
        <v>The pension fund commencement date specified in row 35 of the Relationships sheet must be a date of format yyyy-mm-dd.</v>
      </c>
      <c r="C735" s="46" t="str">
        <f t="shared" ca="1" si="13"/>
        <v>0</v>
      </c>
    </row>
    <row r="736" spans="1:3" x14ac:dyDescent="0.35">
      <c r="A736" s="47" t="str">
        <f ca="1">IF(AND(CELL("format",Relationships!B36)="G",NOT(ISTEXT(Relationships!B36))),"True","False")</f>
        <v>True</v>
      </c>
      <c r="B736" s="46" t="str">
        <f>CONCATENATE("The pension fund commencement date specified in row ", ROW(Relationships!A36), " of the Relationships sheet must be a date of format yyyy-mm-dd.")</f>
        <v>The pension fund commencement date specified in row 36 of the Relationships sheet must be a date of format yyyy-mm-dd.</v>
      </c>
      <c r="C736" s="46" t="str">
        <f t="shared" ca="1" si="13"/>
        <v>0</v>
      </c>
    </row>
    <row r="737" spans="1:3" x14ac:dyDescent="0.35">
      <c r="A737" s="47" t="str">
        <f ca="1">IF(AND(CELL("format",Relationships!B37)="G",NOT(ISTEXT(Relationships!B37))),"True","False")</f>
        <v>True</v>
      </c>
      <c r="B737" s="46" t="str">
        <f>CONCATENATE("The pension fund commencement date specified in row ", ROW(Relationships!A37), " of the Relationships sheet must be a date of format yyyy-mm-dd.")</f>
        <v>The pension fund commencement date specified in row 37 of the Relationships sheet must be a date of format yyyy-mm-dd.</v>
      </c>
      <c r="C737" s="46" t="str">
        <f t="shared" ca="1" si="13"/>
        <v>0</v>
      </c>
    </row>
    <row r="738" spans="1:3" x14ac:dyDescent="0.35">
      <c r="A738" s="47" t="str">
        <f ca="1">IF(AND(CELL("format",Relationships!B38)="G",NOT(ISTEXT(Relationships!B38))),"True","False")</f>
        <v>True</v>
      </c>
      <c r="B738" s="46" t="str">
        <f>CONCATENATE("The pension fund commencement date specified in row ", ROW(Relationships!A38), " of the Relationships sheet must be a date of format yyyy-mm-dd.")</f>
        <v>The pension fund commencement date specified in row 38 of the Relationships sheet must be a date of format yyyy-mm-dd.</v>
      </c>
      <c r="C738" s="46" t="str">
        <f t="shared" ca="1" si="13"/>
        <v>0</v>
      </c>
    </row>
    <row r="739" spans="1:3" x14ac:dyDescent="0.35">
      <c r="A739" s="47" t="str">
        <f ca="1">IF(AND(CELL("format",Relationships!B39)="G",NOT(ISTEXT(Relationships!B39))),"True","False")</f>
        <v>True</v>
      </c>
      <c r="B739" s="46" t="str">
        <f>CONCATENATE("The pension fund commencement date specified in row ", ROW(Relationships!A39), " of the Relationships sheet must be a date of format yyyy-mm-dd.")</f>
        <v>The pension fund commencement date specified in row 39 of the Relationships sheet must be a date of format yyyy-mm-dd.</v>
      </c>
      <c r="C739" s="46" t="str">
        <f t="shared" ca="1" si="13"/>
        <v>0</v>
      </c>
    </row>
    <row r="740" spans="1:3" x14ac:dyDescent="0.35">
      <c r="A740" s="47" t="str">
        <f ca="1">IF(AND(CELL("format",Relationships!B40)="G",NOT(ISTEXT(Relationships!B40))),"True","False")</f>
        <v>True</v>
      </c>
      <c r="B740" s="46" t="str">
        <f>CONCATENATE("The pension fund commencement date specified in row ", ROW(Relationships!A40), " of the Relationships sheet must be a date of format yyyy-mm-dd.")</f>
        <v>The pension fund commencement date specified in row 40 of the Relationships sheet must be a date of format yyyy-mm-dd.</v>
      </c>
      <c r="C740" s="46" t="str">
        <f t="shared" ca="1" si="13"/>
        <v>0</v>
      </c>
    </row>
    <row r="741" spans="1:3" x14ac:dyDescent="0.35">
      <c r="A741" s="47" t="str">
        <f ca="1">IF(AND(CELL("format",Relationships!B41)="G",NOT(ISTEXT(Relationships!B41))),"True","False")</f>
        <v>True</v>
      </c>
      <c r="B741" s="46" t="str">
        <f>CONCATENATE("The pension fund commencement date specified in row ", ROW(Relationships!A41), " of the Relationships sheet must be a date of format yyyy-mm-dd.")</f>
        <v>The pension fund commencement date specified in row 41 of the Relationships sheet must be a date of format yyyy-mm-dd.</v>
      </c>
      <c r="C741" s="46" t="str">
        <f t="shared" ca="1" si="13"/>
        <v>0</v>
      </c>
    </row>
    <row r="742" spans="1:3" x14ac:dyDescent="0.35">
      <c r="A742" s="47" t="str">
        <f ca="1">IF(AND(CELL("format",Relationships!B42)="G",NOT(ISTEXT(Relationships!B42))),"True","False")</f>
        <v>True</v>
      </c>
      <c r="B742" s="46" t="str">
        <f>CONCATENATE("The pension fund commencement date specified in row ", ROW(Relationships!A42), " of the Relationships sheet must be a date of format yyyy-mm-dd.")</f>
        <v>The pension fund commencement date specified in row 42 of the Relationships sheet must be a date of format yyyy-mm-dd.</v>
      </c>
      <c r="C742" s="46" t="str">
        <f t="shared" ca="1" si="13"/>
        <v>0</v>
      </c>
    </row>
    <row r="743" spans="1:3" x14ac:dyDescent="0.35">
      <c r="A743" s="47" t="str">
        <f ca="1">IF(AND(CELL("format",Relationships!B43)="G",NOT(ISTEXT(Relationships!B43))),"True","False")</f>
        <v>True</v>
      </c>
      <c r="B743" s="46" t="str">
        <f>CONCATENATE("The pension fund commencement date specified in row ", ROW(Relationships!A43), " of the Relationships sheet must be a date of format yyyy-mm-dd.")</f>
        <v>The pension fund commencement date specified in row 43 of the Relationships sheet must be a date of format yyyy-mm-dd.</v>
      </c>
      <c r="C743" s="46" t="str">
        <f t="shared" ca="1" si="13"/>
        <v>0</v>
      </c>
    </row>
    <row r="744" spans="1:3" x14ac:dyDescent="0.35">
      <c r="A744" s="47" t="str">
        <f ca="1">IF(AND(CELL("format",Relationships!B44)="G",NOT(ISTEXT(Relationships!B44))),"True","False")</f>
        <v>True</v>
      </c>
      <c r="B744" s="46" t="str">
        <f>CONCATENATE("The pension fund commencement date specified in row ", ROW(Relationships!A44), " of the Relationships sheet must be a date of format yyyy-mm-dd.")</f>
        <v>The pension fund commencement date specified in row 44 of the Relationships sheet must be a date of format yyyy-mm-dd.</v>
      </c>
      <c r="C744" s="46" t="str">
        <f t="shared" ca="1" si="13"/>
        <v>0</v>
      </c>
    </row>
    <row r="745" spans="1:3" x14ac:dyDescent="0.35">
      <c r="A745" s="47" t="str">
        <f ca="1">IF(AND(CELL("format",Relationships!B45)="G",NOT(ISTEXT(Relationships!B45))),"True","False")</f>
        <v>True</v>
      </c>
      <c r="B745" s="46" t="str">
        <f>CONCATENATE("The pension fund commencement date specified in row ", ROW(Relationships!A45), " of the Relationships sheet must be a date of format yyyy-mm-dd.")</f>
        <v>The pension fund commencement date specified in row 45 of the Relationships sheet must be a date of format yyyy-mm-dd.</v>
      </c>
      <c r="C745" s="46" t="str">
        <f t="shared" ca="1" si="13"/>
        <v>0</v>
      </c>
    </row>
    <row r="746" spans="1:3" x14ac:dyDescent="0.35">
      <c r="A746" s="47" t="str">
        <f ca="1">IF(AND(CELL("format",Relationships!B46)="G",NOT(ISTEXT(Relationships!B46))),"True","False")</f>
        <v>True</v>
      </c>
      <c r="B746" s="46" t="str">
        <f>CONCATENATE("The pension fund commencement date specified in row ", ROW(Relationships!A46), " of the Relationships sheet must be a date of format yyyy-mm-dd.")</f>
        <v>The pension fund commencement date specified in row 46 of the Relationships sheet must be a date of format yyyy-mm-dd.</v>
      </c>
      <c r="C746" s="46" t="str">
        <f t="shared" ca="1" si="13"/>
        <v>0</v>
      </c>
    </row>
    <row r="747" spans="1:3" x14ac:dyDescent="0.35">
      <c r="A747" s="47" t="str">
        <f ca="1">IF(AND(CELL("format",Relationships!B47)="G",NOT(ISTEXT(Relationships!B47))),"True","False")</f>
        <v>True</v>
      </c>
      <c r="B747" s="46" t="str">
        <f>CONCATENATE("The pension fund commencement date specified in row ", ROW(Relationships!A47), " of the Relationships sheet must be a date of format yyyy-mm-dd.")</f>
        <v>The pension fund commencement date specified in row 47 of the Relationships sheet must be a date of format yyyy-mm-dd.</v>
      </c>
      <c r="C747" s="46" t="str">
        <f t="shared" ca="1" si="13"/>
        <v>0</v>
      </c>
    </row>
    <row r="748" spans="1:3" x14ac:dyDescent="0.35">
      <c r="A748" s="47" t="str">
        <f ca="1">IF(AND(CELL("format",Relationships!B48)="G",NOT(ISTEXT(Relationships!B48))),"True","False")</f>
        <v>True</v>
      </c>
      <c r="B748" s="46" t="str">
        <f>CONCATENATE("The pension fund commencement date specified in row ", ROW(Relationships!A48), " of the Relationships sheet must be a date of format yyyy-mm-dd.")</f>
        <v>The pension fund commencement date specified in row 48 of the Relationships sheet must be a date of format yyyy-mm-dd.</v>
      </c>
      <c r="C748" s="46" t="str">
        <f t="shared" ca="1" si="13"/>
        <v>0</v>
      </c>
    </row>
    <row r="749" spans="1:3" x14ac:dyDescent="0.35">
      <c r="A749" s="47" t="str">
        <f ca="1">IF(AND(CELL("format",Relationships!B49)="G",NOT(ISTEXT(Relationships!B49))),"True","False")</f>
        <v>True</v>
      </c>
      <c r="B749" s="46" t="str">
        <f>CONCATENATE("The pension fund commencement date specified in row ", ROW(Relationships!A49), " of the Relationships sheet must be a date of format yyyy-mm-dd.")</f>
        <v>The pension fund commencement date specified in row 49 of the Relationships sheet must be a date of format yyyy-mm-dd.</v>
      </c>
      <c r="C749" s="46" t="str">
        <f t="shared" ca="1" si="13"/>
        <v>0</v>
      </c>
    </row>
    <row r="750" spans="1:3" x14ac:dyDescent="0.35">
      <c r="A750" s="47" t="str">
        <f ca="1">IF(AND(CELL("format",Relationships!B50)="G",NOT(ISTEXT(Relationships!B50))),"True","False")</f>
        <v>True</v>
      </c>
      <c r="B750" s="46" t="str">
        <f>CONCATENATE("The pension fund commencement date specified in row ", ROW(Relationships!A50), " of the Relationships sheet must be a date of format yyyy-mm-dd.")</f>
        <v>The pension fund commencement date specified in row 50 of the Relationships sheet must be a date of format yyyy-mm-dd.</v>
      </c>
      <c r="C750" s="46" t="str">
        <f t="shared" ca="1" si="13"/>
        <v>0</v>
      </c>
    </row>
    <row r="751" spans="1:3" x14ac:dyDescent="0.35">
      <c r="A751" s="47" t="str">
        <f ca="1">IF(AND(CELL("format",Relationships!B51)="G",NOT(ISTEXT(Relationships!B51))),"True","False")</f>
        <v>True</v>
      </c>
      <c r="B751" s="46" t="str">
        <f>CONCATENATE("The pension fund commencement date specified in row ", ROW(Relationships!A51), " of the Relationships sheet must be a date of format yyyy-mm-dd.")</f>
        <v>The pension fund commencement date specified in row 51 of the Relationships sheet must be a date of format yyyy-mm-dd.</v>
      </c>
      <c r="C751" s="46" t="str">
        <f t="shared" ca="1" si="13"/>
        <v>0</v>
      </c>
    </row>
    <row r="752" spans="1:3" x14ac:dyDescent="0.35">
      <c r="A752" s="47" t="str">
        <f ca="1">IF(AND(CELL("format",Relationships!B52)="G",NOT(ISTEXT(Relationships!B52))),"True","False")</f>
        <v>True</v>
      </c>
      <c r="B752" s="46" t="str">
        <f>CONCATENATE("The pension fund commencement date specified in row ", ROW(Relationships!A52), " of the Relationships sheet must be a date of format yyyy-mm-dd.")</f>
        <v>The pension fund commencement date specified in row 52 of the Relationships sheet must be a date of format yyyy-mm-dd.</v>
      </c>
      <c r="C752" s="46" t="str">
        <f t="shared" ca="1" si="13"/>
        <v>0</v>
      </c>
    </row>
    <row r="753" spans="1:3" x14ac:dyDescent="0.35">
      <c r="A753" s="47" t="str">
        <f ca="1">IF(AND(CELL("format",Relationships!B53)="G",NOT(ISTEXT(Relationships!B53))),"True","False")</f>
        <v>True</v>
      </c>
      <c r="B753" s="46" t="str">
        <f>CONCATENATE("The pension fund commencement date specified in row ", ROW(Relationships!A53), " of the Relationships sheet must be a date of format yyyy-mm-dd.")</f>
        <v>The pension fund commencement date specified in row 53 of the Relationships sheet must be a date of format yyyy-mm-dd.</v>
      </c>
      <c r="C753" s="46" t="str">
        <f t="shared" ca="1" si="13"/>
        <v>0</v>
      </c>
    </row>
    <row r="754" spans="1:3" x14ac:dyDescent="0.35">
      <c r="A754" s="47" t="str">
        <f ca="1">IF(AND(CELL("format",Relationships!B54)="G",NOT(ISTEXT(Relationships!B54))),"True","False")</f>
        <v>True</v>
      </c>
      <c r="B754" s="46" t="str">
        <f>CONCATENATE("The pension fund commencement date specified in row ", ROW(Relationships!A54), " of the Relationships sheet must be a date of format yyyy-mm-dd.")</f>
        <v>The pension fund commencement date specified in row 54 of the Relationships sheet must be a date of format yyyy-mm-dd.</v>
      </c>
      <c r="C754" s="46" t="str">
        <f t="shared" ca="1" si="13"/>
        <v>0</v>
      </c>
    </row>
    <row r="755" spans="1:3" x14ac:dyDescent="0.35">
      <c r="A755" s="47" t="str">
        <f ca="1">IF(AND(CELL("format",Relationships!B55)="G",NOT(ISTEXT(Relationships!B55))),"True","False")</f>
        <v>True</v>
      </c>
      <c r="B755" s="46" t="str">
        <f>CONCATENATE("The pension fund commencement date specified in row ", ROW(Relationships!A55), " of the Relationships sheet must be a date of format yyyy-mm-dd.")</f>
        <v>The pension fund commencement date specified in row 55 of the Relationships sheet must be a date of format yyyy-mm-dd.</v>
      </c>
      <c r="C755" s="46" t="str">
        <f t="shared" ca="1" si="13"/>
        <v>0</v>
      </c>
    </row>
    <row r="756" spans="1:3" x14ac:dyDescent="0.35">
      <c r="A756" s="47" t="str">
        <f ca="1">IF(AND(CELL("format",Relationships!C6)="G",NOT(ISTEXT(Relationships!C6))),"True","False")</f>
        <v>True</v>
      </c>
      <c r="B756" s="46" t="str">
        <f>CONCATENATE("The effective date of update specified in row ", ROW(Relationships!A6), " of the Relationships sheet must be a date of format yyyy-mm-dd.")</f>
        <v>The effective date of update specified in row 6 of the Relationships sheet must be a date of format yyyy-mm-dd.</v>
      </c>
      <c r="C756" s="46" t="str">
        <f t="shared" ca="1" si="13"/>
        <v>0</v>
      </c>
    </row>
    <row r="757" spans="1:3" x14ac:dyDescent="0.35">
      <c r="A757" s="47" t="str">
        <f ca="1">IF(AND(CELL("format",Relationships!C7)="G",NOT(ISTEXT(Relationships!C7))),"True","False")</f>
        <v>True</v>
      </c>
      <c r="B757" s="46" t="str">
        <f>CONCATENATE("The effective date of update specified in row ", ROW(Relationships!A7), " of the Relationships sheet must be a date of format yyyy-mm-dd.")</f>
        <v>The effective date of update specified in row 7 of the Relationships sheet must be a date of format yyyy-mm-dd.</v>
      </c>
      <c r="C757" s="46" t="str">
        <f t="shared" ca="1" si="13"/>
        <v>0</v>
      </c>
    </row>
    <row r="758" spans="1:3" x14ac:dyDescent="0.35">
      <c r="A758" s="47" t="str">
        <f ca="1">IF(AND(CELL("format",Relationships!C8)="G",NOT(ISTEXT(Relationships!C8))),"True","False")</f>
        <v>True</v>
      </c>
      <c r="B758" s="46" t="str">
        <f>CONCATENATE("The effective date of update specified in row ", ROW(Relationships!A8), " of the Relationships sheet must be a date of format yyyy-mm-dd.")</f>
        <v>The effective date of update specified in row 8 of the Relationships sheet must be a date of format yyyy-mm-dd.</v>
      </c>
      <c r="C758" s="46" t="str">
        <f t="shared" ca="1" si="13"/>
        <v>0</v>
      </c>
    </row>
    <row r="759" spans="1:3" x14ac:dyDescent="0.35">
      <c r="A759" s="47" t="str">
        <f ca="1">IF(AND(CELL("format",Relationships!C9)="G",NOT(ISTEXT(Relationships!C9))),"True","False")</f>
        <v>True</v>
      </c>
      <c r="B759" s="46" t="str">
        <f>CONCATENATE("The effective date of update specified in row ", ROW(Relationships!A9), " of the Relationships sheet must be a date of format yyyy-mm-dd.")</f>
        <v>The effective date of update specified in row 9 of the Relationships sheet must be a date of format yyyy-mm-dd.</v>
      </c>
      <c r="C759" s="46" t="str">
        <f t="shared" ca="1" si="13"/>
        <v>0</v>
      </c>
    </row>
    <row r="760" spans="1:3" x14ac:dyDescent="0.35">
      <c r="A760" s="47" t="str">
        <f ca="1">IF(AND(CELL("format",Relationships!C10)="G",NOT(ISTEXT(Relationships!C10))),"True","False")</f>
        <v>True</v>
      </c>
      <c r="B760" s="46" t="str">
        <f>CONCATENATE("The effective date of update specified in row ", ROW(Relationships!A10), " of the Relationships sheet must be a date of format yyyy-mm-dd.")</f>
        <v>The effective date of update specified in row 10 of the Relationships sheet must be a date of format yyyy-mm-dd.</v>
      </c>
      <c r="C760" s="46" t="str">
        <f t="shared" ca="1" si="13"/>
        <v>0</v>
      </c>
    </row>
    <row r="761" spans="1:3" x14ac:dyDescent="0.35">
      <c r="A761" s="47" t="str">
        <f ca="1">IF(AND(CELL("format",Relationships!C11)="G",NOT(ISTEXT(Relationships!C11))),"True","False")</f>
        <v>True</v>
      </c>
      <c r="B761" s="46" t="str">
        <f>CONCATENATE("The effective date of update specified in row ", ROW(Relationships!A11), " of the Relationships sheet must be a date of format yyyy-mm-dd.")</f>
        <v>The effective date of update specified in row 11 of the Relationships sheet must be a date of format yyyy-mm-dd.</v>
      </c>
      <c r="C761" s="46" t="str">
        <f t="shared" ca="1" si="13"/>
        <v>0</v>
      </c>
    </row>
    <row r="762" spans="1:3" x14ac:dyDescent="0.35">
      <c r="A762" s="47" t="str">
        <f ca="1">IF(AND(CELL("format",Relationships!C12)="G",NOT(ISTEXT(Relationships!C12))),"True","False")</f>
        <v>True</v>
      </c>
      <c r="B762" s="46" t="str">
        <f>CONCATENATE("The effective date of update specified in row ", ROW(Relationships!A12), " of the Relationships sheet must be a date of format yyyy-mm-dd.")</f>
        <v>The effective date of update specified in row 12 of the Relationships sheet must be a date of format yyyy-mm-dd.</v>
      </c>
      <c r="C762" s="46" t="str">
        <f t="shared" ca="1" si="13"/>
        <v>0</v>
      </c>
    </row>
    <row r="763" spans="1:3" x14ac:dyDescent="0.35">
      <c r="A763" s="47" t="str">
        <f ca="1">IF(AND(CELL("format",Relationships!C13)="G",NOT(ISTEXT(Relationships!C13))),"True","False")</f>
        <v>True</v>
      </c>
      <c r="B763" s="46" t="str">
        <f>CONCATENATE("The effective date of update specified in row ", ROW(Relationships!A13), " of the Relationships sheet must be a date of format yyyy-mm-dd.")</f>
        <v>The effective date of update specified in row 13 of the Relationships sheet must be a date of format yyyy-mm-dd.</v>
      </c>
      <c r="C763" s="46" t="str">
        <f t="shared" ca="1" si="13"/>
        <v>0</v>
      </c>
    </row>
    <row r="764" spans="1:3" x14ac:dyDescent="0.35">
      <c r="A764" s="47" t="str">
        <f ca="1">IF(AND(CELL("format",Relationships!C14)="G",NOT(ISTEXT(Relationships!C14))),"True","False")</f>
        <v>True</v>
      </c>
      <c r="B764" s="46" t="str">
        <f>CONCATENATE("The effective date of update specified in row ", ROW(Relationships!A14), " of the Relationships sheet must be a date of format yyyy-mm-dd.")</f>
        <v>The effective date of update specified in row 14 of the Relationships sheet must be a date of format yyyy-mm-dd.</v>
      </c>
      <c r="C764" s="46" t="str">
        <f t="shared" ca="1" si="13"/>
        <v>0</v>
      </c>
    </row>
    <row r="765" spans="1:3" x14ac:dyDescent="0.35">
      <c r="A765" s="47" t="str">
        <f ca="1">IF(AND(CELL("format",Relationships!C15)="G",NOT(ISTEXT(Relationships!C15))),"True","False")</f>
        <v>True</v>
      </c>
      <c r="B765" s="46" t="str">
        <f>CONCATENATE("The effective date of update specified in row ", ROW(Relationships!A15), " of the Relationships sheet must be a date of format yyyy-mm-dd.")</f>
        <v>The effective date of update specified in row 15 of the Relationships sheet must be a date of format yyyy-mm-dd.</v>
      </c>
      <c r="C765" s="46" t="str">
        <f t="shared" ca="1" si="13"/>
        <v>0</v>
      </c>
    </row>
    <row r="766" spans="1:3" x14ac:dyDescent="0.35">
      <c r="A766" s="47" t="str">
        <f ca="1">IF(AND(CELL("format",Relationships!C16)="G",NOT(ISTEXT(Relationships!C16))),"True","False")</f>
        <v>True</v>
      </c>
      <c r="B766" s="46" t="str">
        <f>CONCATENATE("The effective date of update specified in row ", ROW(Relationships!A16), " of the Relationships sheet must be a date of format yyyy-mm-dd.")</f>
        <v>The effective date of update specified in row 16 of the Relationships sheet must be a date of format yyyy-mm-dd.</v>
      </c>
      <c r="C766" s="46" t="str">
        <f t="shared" ca="1" si="13"/>
        <v>0</v>
      </c>
    </row>
    <row r="767" spans="1:3" x14ac:dyDescent="0.35">
      <c r="A767" s="47" t="str">
        <f ca="1">IF(AND(CELL("format",Relationships!C17)="G",NOT(ISTEXT(Relationships!C17))),"True","False")</f>
        <v>True</v>
      </c>
      <c r="B767" s="46" t="str">
        <f>CONCATENATE("The effective date of update specified in row ", ROW(Relationships!A17), " of the Relationships sheet must be a date of format yyyy-mm-dd.")</f>
        <v>The effective date of update specified in row 17 of the Relationships sheet must be a date of format yyyy-mm-dd.</v>
      </c>
      <c r="C767" s="46" t="str">
        <f t="shared" ca="1" si="13"/>
        <v>0</v>
      </c>
    </row>
    <row r="768" spans="1:3" x14ac:dyDescent="0.35">
      <c r="A768" s="47" t="str">
        <f ca="1">IF(AND(CELL("format",Relationships!C18)="G",NOT(ISTEXT(Relationships!C18))),"True","False")</f>
        <v>True</v>
      </c>
      <c r="B768" s="46" t="str">
        <f>CONCATENATE("The effective date of update specified in row ", ROW(Relationships!A18), " of the Relationships sheet must be a date of format yyyy-mm-dd.")</f>
        <v>The effective date of update specified in row 18 of the Relationships sheet must be a date of format yyyy-mm-dd.</v>
      </c>
      <c r="C768" s="46" t="str">
        <f t="shared" ca="1" si="13"/>
        <v>0</v>
      </c>
    </row>
    <row r="769" spans="1:3" x14ac:dyDescent="0.35">
      <c r="A769" s="47" t="str">
        <f ca="1">IF(AND(CELL("format",Relationships!C19)="G",NOT(ISTEXT(Relationships!C19))),"True","False")</f>
        <v>True</v>
      </c>
      <c r="B769" s="46" t="str">
        <f>CONCATENATE("The effective date of update specified in row ", ROW(Relationships!A19), " of the Relationships sheet must be a date of format yyyy-mm-dd.")</f>
        <v>The effective date of update specified in row 19 of the Relationships sheet must be a date of format yyyy-mm-dd.</v>
      </c>
      <c r="C769" s="46" t="str">
        <f t="shared" ca="1" si="13"/>
        <v>0</v>
      </c>
    </row>
    <row r="770" spans="1:3" x14ac:dyDescent="0.35">
      <c r="A770" s="47" t="str">
        <f ca="1">IF(AND(CELL("format",Relationships!C20)="G",NOT(ISTEXT(Relationships!C20))),"True","False")</f>
        <v>True</v>
      </c>
      <c r="B770" s="46" t="str">
        <f>CONCATENATE("The effective date of update specified in row ", ROW(Relationships!A20), " of the Relationships sheet must be a date of format yyyy-mm-dd.")</f>
        <v>The effective date of update specified in row 20 of the Relationships sheet must be a date of format yyyy-mm-dd.</v>
      </c>
      <c r="C770" s="46" t="str">
        <f t="shared" ca="1" si="13"/>
        <v>0</v>
      </c>
    </row>
    <row r="771" spans="1:3" x14ac:dyDescent="0.35">
      <c r="A771" s="47" t="str">
        <f ca="1">IF(AND(CELL("format",Relationships!C21)="G",NOT(ISTEXT(Relationships!C21))),"True","False")</f>
        <v>True</v>
      </c>
      <c r="B771" s="46" t="str">
        <f>CONCATENATE("The effective date of update specified in row ", ROW(Relationships!A21), " of the Relationships sheet must be a date of format yyyy-mm-dd.")</f>
        <v>The effective date of update specified in row 21 of the Relationships sheet must be a date of format yyyy-mm-dd.</v>
      </c>
      <c r="C771" s="46" t="str">
        <f t="shared" ca="1" si="13"/>
        <v>0</v>
      </c>
    </row>
    <row r="772" spans="1:3" x14ac:dyDescent="0.35">
      <c r="A772" s="47" t="str">
        <f ca="1">IF(AND(CELL("format",Relationships!C22)="G",NOT(ISTEXT(Relationships!C22))),"True","False")</f>
        <v>True</v>
      </c>
      <c r="B772" s="46" t="str">
        <f>CONCATENATE("The effective date of update specified in row ", ROW(Relationships!A22), " of the Relationships sheet must be a date of format yyyy-mm-dd.")</f>
        <v>The effective date of update specified in row 22 of the Relationships sheet must be a date of format yyyy-mm-dd.</v>
      </c>
      <c r="C772" s="46" t="str">
        <f t="shared" ca="1" si="13"/>
        <v>0</v>
      </c>
    </row>
    <row r="773" spans="1:3" x14ac:dyDescent="0.35">
      <c r="A773" s="47" t="str">
        <f ca="1">IF(AND(CELL("format",Relationships!C23)="G",NOT(ISTEXT(Relationships!C23))),"True","False")</f>
        <v>True</v>
      </c>
      <c r="B773" s="46" t="str">
        <f>CONCATENATE("The effective date of update specified in row ", ROW(Relationships!A23), " of the Relationships sheet must be a date of format yyyy-mm-dd.")</f>
        <v>The effective date of update specified in row 23 of the Relationships sheet must be a date of format yyyy-mm-dd.</v>
      </c>
      <c r="C773" s="46" t="str">
        <f t="shared" ca="1" si="13"/>
        <v>0</v>
      </c>
    </row>
    <row r="774" spans="1:3" x14ac:dyDescent="0.35">
      <c r="A774" s="47" t="str">
        <f ca="1">IF(AND(CELL("format",Relationships!C24)="G",NOT(ISTEXT(Relationships!C24))),"True","False")</f>
        <v>True</v>
      </c>
      <c r="B774" s="46" t="str">
        <f>CONCATENATE("The effective date of update specified in row ", ROW(Relationships!A24), " of the Relationships sheet must be a date of format yyyy-mm-dd.")</f>
        <v>The effective date of update specified in row 24 of the Relationships sheet must be a date of format yyyy-mm-dd.</v>
      </c>
      <c r="C774" s="46" t="str">
        <f t="shared" ca="1" si="13"/>
        <v>0</v>
      </c>
    </row>
    <row r="775" spans="1:3" x14ac:dyDescent="0.35">
      <c r="A775" s="47" t="str">
        <f ca="1">IF(AND(CELL("format",Relationships!C25)="G",NOT(ISTEXT(Relationships!C25))),"True","False")</f>
        <v>True</v>
      </c>
      <c r="B775" s="46" t="str">
        <f>CONCATENATE("The effective date of update specified in row ", ROW(Relationships!A25), " of the Relationships sheet must be a date of format yyyy-mm-dd.")</f>
        <v>The effective date of update specified in row 25 of the Relationships sheet must be a date of format yyyy-mm-dd.</v>
      </c>
      <c r="C775" s="46" t="str">
        <f t="shared" ca="1" si="13"/>
        <v>0</v>
      </c>
    </row>
    <row r="776" spans="1:3" x14ac:dyDescent="0.35">
      <c r="A776" s="47" t="str">
        <f ca="1">IF(AND(CELL("format",Relationships!C26)="G",NOT(ISTEXT(Relationships!C26))),"True","False")</f>
        <v>True</v>
      </c>
      <c r="B776" s="46" t="str">
        <f>CONCATENATE("The effective date of update specified in row ", ROW(Relationships!A26), " of the Relationships sheet must be a date of format yyyy-mm-dd.")</f>
        <v>The effective date of update specified in row 26 of the Relationships sheet must be a date of format yyyy-mm-dd.</v>
      </c>
      <c r="C776" s="46" t="str">
        <f t="shared" ca="1" si="13"/>
        <v>0</v>
      </c>
    </row>
    <row r="777" spans="1:3" x14ac:dyDescent="0.35">
      <c r="A777" s="47" t="str">
        <f ca="1">IF(AND(CELL("format",Relationships!C27)="G",NOT(ISTEXT(Relationships!C27))),"True","False")</f>
        <v>True</v>
      </c>
      <c r="B777" s="46" t="str">
        <f>CONCATENATE("The effective date of update specified in row ", ROW(Relationships!A27), " of the Relationships sheet must be a date of format yyyy-mm-dd.")</f>
        <v>The effective date of update specified in row 27 of the Relationships sheet must be a date of format yyyy-mm-dd.</v>
      </c>
      <c r="C777" s="46" t="str">
        <f t="shared" ca="1" si="13"/>
        <v>0</v>
      </c>
    </row>
    <row r="778" spans="1:3" x14ac:dyDescent="0.35">
      <c r="A778" s="47" t="str">
        <f ca="1">IF(AND(CELL("format",Relationships!C28)="G",NOT(ISTEXT(Relationships!C28))),"True","False")</f>
        <v>True</v>
      </c>
      <c r="B778" s="46" t="str">
        <f>CONCATENATE("The effective date of update specified in row ", ROW(Relationships!A28), " of the Relationships sheet must be a date of format yyyy-mm-dd.")</f>
        <v>The effective date of update specified in row 28 of the Relationships sheet must be a date of format yyyy-mm-dd.</v>
      </c>
      <c r="C778" s="46" t="str">
        <f t="shared" ca="1" si="13"/>
        <v>0</v>
      </c>
    </row>
    <row r="779" spans="1:3" x14ac:dyDescent="0.35">
      <c r="A779" s="47" t="str">
        <f ca="1">IF(AND(CELL("format",Relationships!C29)="G",NOT(ISTEXT(Relationships!C29))),"True","False")</f>
        <v>True</v>
      </c>
      <c r="B779" s="46" t="str">
        <f>CONCATENATE("The effective date of update specified in row ", ROW(Relationships!A29), " of the Relationships sheet must be a date of format yyyy-mm-dd.")</f>
        <v>The effective date of update specified in row 29 of the Relationships sheet must be a date of format yyyy-mm-dd.</v>
      </c>
      <c r="C779" s="46" t="str">
        <f t="shared" ca="1" si="13"/>
        <v>0</v>
      </c>
    </row>
    <row r="780" spans="1:3" x14ac:dyDescent="0.35">
      <c r="A780" s="47" t="str">
        <f ca="1">IF(AND(CELL("format",Relationships!C30)="G",NOT(ISTEXT(Relationships!C30))),"True","False")</f>
        <v>True</v>
      </c>
      <c r="B780" s="46" t="str">
        <f>CONCATENATE("The effective date of update specified in row ", ROW(Relationships!A30), " of the Relationships sheet must be a date of format yyyy-mm-dd.")</f>
        <v>The effective date of update specified in row 30 of the Relationships sheet must be a date of format yyyy-mm-dd.</v>
      </c>
      <c r="C780" s="46" t="str">
        <f t="shared" ca="1" si="13"/>
        <v>0</v>
      </c>
    </row>
    <row r="781" spans="1:3" x14ac:dyDescent="0.35">
      <c r="A781" s="47" t="str">
        <f ca="1">IF(AND(CELL("format",Relationships!C31)="G",NOT(ISTEXT(Relationships!C31))),"True","False")</f>
        <v>True</v>
      </c>
      <c r="B781" s="46" t="str">
        <f>CONCATENATE("The effective date of update specified in row ", ROW(Relationships!A31), " of the Relationships sheet must be a date of format yyyy-mm-dd.")</f>
        <v>The effective date of update specified in row 31 of the Relationships sheet must be a date of format yyyy-mm-dd.</v>
      </c>
      <c r="C781" s="46" t="str">
        <f t="shared" ca="1" si="13"/>
        <v>0</v>
      </c>
    </row>
    <row r="782" spans="1:3" x14ac:dyDescent="0.35">
      <c r="A782" s="47" t="str">
        <f ca="1">IF(AND(CELL("format",Relationships!C32)="G",NOT(ISTEXT(Relationships!C32))),"True","False")</f>
        <v>True</v>
      </c>
      <c r="B782" s="46" t="str">
        <f>CONCATENATE("The effective date of update specified in row ", ROW(Relationships!A32), " of the Relationships sheet must be a date of format yyyy-mm-dd.")</f>
        <v>The effective date of update specified in row 32 of the Relationships sheet must be a date of format yyyy-mm-dd.</v>
      </c>
      <c r="C782" s="46" t="str">
        <f t="shared" ca="1" si="13"/>
        <v>0</v>
      </c>
    </row>
    <row r="783" spans="1:3" x14ac:dyDescent="0.35">
      <c r="A783" s="47" t="str">
        <f ca="1">IF(AND(CELL("format",Relationships!C33)="G",NOT(ISTEXT(Relationships!C33))),"True","False")</f>
        <v>True</v>
      </c>
      <c r="B783" s="46" t="str">
        <f>CONCATENATE("The effective date of update specified in row ", ROW(Relationships!A33), " of the Relationships sheet must be a date of format yyyy-mm-dd.")</f>
        <v>The effective date of update specified in row 33 of the Relationships sheet must be a date of format yyyy-mm-dd.</v>
      </c>
      <c r="C783" s="46" t="str">
        <f t="shared" ca="1" si="13"/>
        <v>0</v>
      </c>
    </row>
    <row r="784" spans="1:3" x14ac:dyDescent="0.35">
      <c r="A784" s="47" t="str">
        <f ca="1">IF(AND(CELL("format",Relationships!C34)="G",NOT(ISTEXT(Relationships!C34))),"True","False")</f>
        <v>True</v>
      </c>
      <c r="B784" s="46" t="str">
        <f>CONCATENATE("The effective date of update specified in row ", ROW(Relationships!A34), " of the Relationships sheet must be a date of format yyyy-mm-dd.")</f>
        <v>The effective date of update specified in row 34 of the Relationships sheet must be a date of format yyyy-mm-dd.</v>
      </c>
      <c r="C784" s="46" t="str">
        <f t="shared" ca="1" si="13"/>
        <v>0</v>
      </c>
    </row>
    <row r="785" spans="1:3" x14ac:dyDescent="0.35">
      <c r="A785" s="47" t="str">
        <f ca="1">IF(AND(CELL("format",Relationships!C35)="G",NOT(ISTEXT(Relationships!C35))),"True","False")</f>
        <v>True</v>
      </c>
      <c r="B785" s="46" t="str">
        <f>CONCATENATE("The effective date of update specified in row ", ROW(Relationships!A35), " of the Relationships sheet must be a date of format yyyy-mm-dd.")</f>
        <v>The effective date of update specified in row 35 of the Relationships sheet must be a date of format yyyy-mm-dd.</v>
      </c>
      <c r="C785" s="46" t="str">
        <f t="shared" ca="1" si="13"/>
        <v>0</v>
      </c>
    </row>
    <row r="786" spans="1:3" x14ac:dyDescent="0.35">
      <c r="A786" s="47" t="str">
        <f ca="1">IF(AND(CELL("format",Relationships!C36)="G",NOT(ISTEXT(Relationships!C36))),"True","False")</f>
        <v>True</v>
      </c>
      <c r="B786" s="46" t="str">
        <f>CONCATENATE("The effective date of update specified in row ", ROW(Relationships!A36), " of the Relationships sheet must be a date of format yyyy-mm-dd.")</f>
        <v>The effective date of update specified in row 36 of the Relationships sheet must be a date of format yyyy-mm-dd.</v>
      </c>
      <c r="C786" s="46" t="str">
        <f t="shared" ref="C786:C805" ca="1" si="14">IF(A786 = "TRUE", "0","1")</f>
        <v>0</v>
      </c>
    </row>
    <row r="787" spans="1:3" x14ac:dyDescent="0.35">
      <c r="A787" s="47" t="str">
        <f ca="1">IF(AND(CELL("format",Relationships!C37)="G",NOT(ISTEXT(Relationships!C37))),"True","False")</f>
        <v>True</v>
      </c>
      <c r="B787" s="46" t="str">
        <f>CONCATENATE("The effective date of update specified in row ", ROW(Relationships!A37), " of the Relationships sheet must be a date of format yyyy-mm-dd.")</f>
        <v>The effective date of update specified in row 37 of the Relationships sheet must be a date of format yyyy-mm-dd.</v>
      </c>
      <c r="C787" s="46" t="str">
        <f t="shared" ca="1" si="14"/>
        <v>0</v>
      </c>
    </row>
    <row r="788" spans="1:3" x14ac:dyDescent="0.35">
      <c r="A788" s="47" t="str">
        <f ca="1">IF(AND(CELL("format",Relationships!C38)="G",NOT(ISTEXT(Relationships!C38))),"True","False")</f>
        <v>True</v>
      </c>
      <c r="B788" s="46" t="str">
        <f>CONCATENATE("The effective date of update specified in row ", ROW(Relationships!A38), " of the Relationships sheet must be a date of format yyyy-mm-dd.")</f>
        <v>The effective date of update specified in row 38 of the Relationships sheet must be a date of format yyyy-mm-dd.</v>
      </c>
      <c r="C788" s="46" t="str">
        <f t="shared" ca="1" si="14"/>
        <v>0</v>
      </c>
    </row>
    <row r="789" spans="1:3" x14ac:dyDescent="0.35">
      <c r="A789" s="47" t="str">
        <f ca="1">IF(AND(CELL("format",Relationships!C39)="G",NOT(ISTEXT(Relationships!C39))),"True","False")</f>
        <v>True</v>
      </c>
      <c r="B789" s="46" t="str">
        <f>CONCATENATE("The effective date of update specified in row ", ROW(Relationships!A39), " of the Relationships sheet must be a date of format yyyy-mm-dd.")</f>
        <v>The effective date of update specified in row 39 of the Relationships sheet must be a date of format yyyy-mm-dd.</v>
      </c>
      <c r="C789" s="46" t="str">
        <f t="shared" ca="1" si="14"/>
        <v>0</v>
      </c>
    </row>
    <row r="790" spans="1:3" x14ac:dyDescent="0.35">
      <c r="A790" s="47" t="str">
        <f ca="1">IF(AND(CELL("format",Relationships!C40)="G",NOT(ISTEXT(Relationships!C40))),"True","False")</f>
        <v>True</v>
      </c>
      <c r="B790" s="46" t="str">
        <f>CONCATENATE("The effective date of update specified in row ", ROW(Relationships!A40), " of the Relationships sheet must be a date of format yyyy-mm-dd.")</f>
        <v>The effective date of update specified in row 40 of the Relationships sheet must be a date of format yyyy-mm-dd.</v>
      </c>
      <c r="C790" s="46" t="str">
        <f t="shared" ca="1" si="14"/>
        <v>0</v>
      </c>
    </row>
    <row r="791" spans="1:3" x14ac:dyDescent="0.35">
      <c r="A791" s="47" t="str">
        <f ca="1">IF(AND(CELL("format",Relationships!C41)="G",NOT(ISTEXT(Relationships!C41))),"True","False")</f>
        <v>True</v>
      </c>
      <c r="B791" s="46" t="str">
        <f>CONCATENATE("The effective date of update specified in row ", ROW(Relationships!A41), " of the Relationships sheet must be a date of format yyyy-mm-dd.")</f>
        <v>The effective date of update specified in row 41 of the Relationships sheet must be a date of format yyyy-mm-dd.</v>
      </c>
      <c r="C791" s="46" t="str">
        <f t="shared" ca="1" si="14"/>
        <v>0</v>
      </c>
    </row>
    <row r="792" spans="1:3" x14ac:dyDescent="0.35">
      <c r="A792" s="47" t="str">
        <f ca="1">IF(AND(CELL("format",Relationships!C42)="G",NOT(ISTEXT(Relationships!C42))),"True","False")</f>
        <v>True</v>
      </c>
      <c r="B792" s="46" t="str">
        <f>CONCATENATE("The effective date of update specified in row ", ROW(Relationships!A42), " of the Relationships sheet must be a date of format yyyy-mm-dd.")</f>
        <v>The effective date of update specified in row 42 of the Relationships sheet must be a date of format yyyy-mm-dd.</v>
      </c>
      <c r="C792" s="46" t="str">
        <f t="shared" ca="1" si="14"/>
        <v>0</v>
      </c>
    </row>
    <row r="793" spans="1:3" x14ac:dyDescent="0.35">
      <c r="A793" s="47" t="str">
        <f ca="1">IF(AND(CELL("format",Relationships!C43)="G",NOT(ISTEXT(Relationships!C43))),"True","False")</f>
        <v>True</v>
      </c>
      <c r="B793" s="46" t="str">
        <f>CONCATENATE("The effective date of update specified in row ", ROW(Relationships!A43), " of the Relationships sheet must be a date of format yyyy-mm-dd.")</f>
        <v>The effective date of update specified in row 43 of the Relationships sheet must be a date of format yyyy-mm-dd.</v>
      </c>
      <c r="C793" s="46" t="str">
        <f t="shared" ca="1" si="14"/>
        <v>0</v>
      </c>
    </row>
    <row r="794" spans="1:3" x14ac:dyDescent="0.35">
      <c r="A794" s="47" t="str">
        <f ca="1">IF(AND(CELL("format",Relationships!C44)="G",NOT(ISTEXT(Relationships!C44))),"True","False")</f>
        <v>True</v>
      </c>
      <c r="B794" s="46" t="str">
        <f>CONCATENATE("The effective date of update specified in row ", ROW(Relationships!A44), " of the Relationships sheet must be a date of format yyyy-mm-dd.")</f>
        <v>The effective date of update specified in row 44 of the Relationships sheet must be a date of format yyyy-mm-dd.</v>
      </c>
      <c r="C794" s="46" t="str">
        <f t="shared" ca="1" si="14"/>
        <v>0</v>
      </c>
    </row>
    <row r="795" spans="1:3" x14ac:dyDescent="0.35">
      <c r="A795" s="47" t="str">
        <f ca="1">IF(AND(CELL("format",Relationships!C45)="G",NOT(ISTEXT(Relationships!C45))),"True","False")</f>
        <v>True</v>
      </c>
      <c r="B795" s="46" t="str">
        <f>CONCATENATE("The effective date of update specified in row ", ROW(Relationships!A45), " of the Relationships sheet must be a date of format yyyy-mm-dd.")</f>
        <v>The effective date of update specified in row 45 of the Relationships sheet must be a date of format yyyy-mm-dd.</v>
      </c>
      <c r="C795" s="46" t="str">
        <f t="shared" ca="1" si="14"/>
        <v>0</v>
      </c>
    </row>
    <row r="796" spans="1:3" x14ac:dyDescent="0.35">
      <c r="A796" s="47" t="str">
        <f ca="1">IF(AND(CELL("format",Relationships!C46)="G",NOT(ISTEXT(Relationships!C46))),"True","False")</f>
        <v>True</v>
      </c>
      <c r="B796" s="46" t="str">
        <f>CONCATENATE("The effective date of update specified in row ", ROW(Relationships!A46), " of the Relationships sheet must be a date of format yyyy-mm-dd.")</f>
        <v>The effective date of update specified in row 46 of the Relationships sheet must be a date of format yyyy-mm-dd.</v>
      </c>
      <c r="C796" s="46" t="str">
        <f t="shared" ca="1" si="14"/>
        <v>0</v>
      </c>
    </row>
    <row r="797" spans="1:3" x14ac:dyDescent="0.35">
      <c r="A797" s="47" t="str">
        <f ca="1">IF(AND(CELL("format",Relationships!C47)="G",NOT(ISTEXT(Relationships!C47))),"True","False")</f>
        <v>True</v>
      </c>
      <c r="B797" s="46" t="str">
        <f>CONCATENATE("The effective date of update specified in row ", ROW(Relationships!A47), " of the Relationships sheet must be a date of format yyyy-mm-dd.")</f>
        <v>The effective date of update specified in row 47 of the Relationships sheet must be a date of format yyyy-mm-dd.</v>
      </c>
      <c r="C797" s="46" t="str">
        <f t="shared" ca="1" si="14"/>
        <v>0</v>
      </c>
    </row>
    <row r="798" spans="1:3" x14ac:dyDescent="0.35">
      <c r="A798" s="47" t="str">
        <f ca="1">IF(AND(CELL("format",Relationships!C48)="G",NOT(ISTEXT(Relationships!C48))),"True","False")</f>
        <v>True</v>
      </c>
      <c r="B798" s="46" t="str">
        <f>CONCATENATE("The effective date of update specified in row ", ROW(Relationships!A48), " of the Relationships sheet must be a date of format yyyy-mm-dd.")</f>
        <v>The effective date of update specified in row 48 of the Relationships sheet must be a date of format yyyy-mm-dd.</v>
      </c>
      <c r="C798" s="46" t="str">
        <f t="shared" ca="1" si="14"/>
        <v>0</v>
      </c>
    </row>
    <row r="799" spans="1:3" x14ac:dyDescent="0.35">
      <c r="A799" s="47" t="str">
        <f ca="1">IF(AND(CELL("format",Relationships!C49)="G",NOT(ISTEXT(Relationships!C49))),"True","False")</f>
        <v>True</v>
      </c>
      <c r="B799" s="46" t="str">
        <f>CONCATENATE("The effective date of update specified in row ", ROW(Relationships!A49), " of the Relationships sheet must be a date of format yyyy-mm-dd.")</f>
        <v>The effective date of update specified in row 49 of the Relationships sheet must be a date of format yyyy-mm-dd.</v>
      </c>
      <c r="C799" s="46" t="str">
        <f t="shared" ca="1" si="14"/>
        <v>0</v>
      </c>
    </row>
    <row r="800" spans="1:3" x14ac:dyDescent="0.35">
      <c r="A800" s="47" t="str">
        <f ca="1">IF(AND(CELL("format",Relationships!C50)="G",NOT(ISTEXT(Relationships!C50))),"True","False")</f>
        <v>True</v>
      </c>
      <c r="B800" s="46" t="str">
        <f>CONCATENATE("The effective date of update specified in row ", ROW(Relationships!A50), " of the Relationships sheet must be a date of format yyyy-mm-dd.")</f>
        <v>The effective date of update specified in row 50 of the Relationships sheet must be a date of format yyyy-mm-dd.</v>
      </c>
      <c r="C800" s="46" t="str">
        <f t="shared" ca="1" si="14"/>
        <v>0</v>
      </c>
    </row>
    <row r="801" spans="1:3" x14ac:dyDescent="0.35">
      <c r="A801" s="47" t="str">
        <f ca="1">IF(AND(CELL("format",Relationships!C51)="G",NOT(ISTEXT(Relationships!C51))),"True","False")</f>
        <v>True</v>
      </c>
      <c r="B801" s="46" t="str">
        <f>CONCATENATE("The effective date of update specified in row ", ROW(Relationships!A51), " of the Relationships sheet must be a date of format yyyy-mm-dd.")</f>
        <v>The effective date of update specified in row 51 of the Relationships sheet must be a date of format yyyy-mm-dd.</v>
      </c>
      <c r="C801" s="46" t="str">
        <f t="shared" ca="1" si="14"/>
        <v>0</v>
      </c>
    </row>
    <row r="802" spans="1:3" x14ac:dyDescent="0.35">
      <c r="A802" s="47" t="str">
        <f ca="1">IF(AND(CELL("format",Relationships!C52)="G",NOT(ISTEXT(Relationships!C52))),"True","False")</f>
        <v>True</v>
      </c>
      <c r="B802" s="46" t="str">
        <f>CONCATENATE("The effective date of update specified in row ", ROW(Relationships!A52), " of the Relationships sheet must be a date of format yyyy-mm-dd.")</f>
        <v>The effective date of update specified in row 52 of the Relationships sheet must be a date of format yyyy-mm-dd.</v>
      </c>
      <c r="C802" s="46" t="str">
        <f t="shared" ca="1" si="14"/>
        <v>0</v>
      </c>
    </row>
    <row r="803" spans="1:3" x14ac:dyDescent="0.35">
      <c r="A803" s="47" t="str">
        <f ca="1">IF(AND(CELL("format",Relationships!C53)="G",NOT(ISTEXT(Relationships!C53))),"True","False")</f>
        <v>True</v>
      </c>
      <c r="B803" s="46" t="str">
        <f>CONCATENATE("The effective date of update specified in row ", ROW(Relationships!A53), " of the Relationships sheet must be a date of format yyyy-mm-dd.")</f>
        <v>The effective date of update specified in row 53 of the Relationships sheet must be a date of format yyyy-mm-dd.</v>
      </c>
      <c r="C803" s="46" t="str">
        <f t="shared" ca="1" si="14"/>
        <v>0</v>
      </c>
    </row>
    <row r="804" spans="1:3" x14ac:dyDescent="0.35">
      <c r="A804" s="47" t="str">
        <f ca="1">IF(AND(CELL("format",Relationships!C54)="G",NOT(ISTEXT(Relationships!C54))),"True","False")</f>
        <v>True</v>
      </c>
      <c r="B804" s="46" t="str">
        <f>CONCATENATE("The effective date of update specified in row ", ROW(Relationships!A54), " of the Relationships sheet must be a date of format yyyy-mm-dd.")</f>
        <v>The effective date of update specified in row 54 of the Relationships sheet must be a date of format yyyy-mm-dd.</v>
      </c>
      <c r="C804" s="46" t="str">
        <f t="shared" ca="1" si="14"/>
        <v>0</v>
      </c>
    </row>
    <row r="805" spans="1:3" x14ac:dyDescent="0.35">
      <c r="A805" s="47" t="str">
        <f ca="1">IF(AND(CELL("format",Relationships!C55)="G",NOT(ISTEXT(Relationships!C55))),"True","False")</f>
        <v>True</v>
      </c>
      <c r="B805" s="46" t="str">
        <f>CONCATENATE("The effective date of update specified in row ", ROW(Relationships!A55), " of the Relationships sheet must be a date of format yyyy-mm-dd.")</f>
        <v>The effective date of update specified in row 55 of the Relationships sheet must be a date of format yyyy-mm-dd.</v>
      </c>
      <c r="C805" s="46" t="str">
        <f t="shared" ca="1" si="14"/>
        <v>0</v>
      </c>
    </row>
    <row r="806" spans="1:3" x14ac:dyDescent="0.35">
      <c r="A806" s="47" t="str">
        <f>IF(Relationships!C6&gt;=Relationships!B6, "True", "False")</f>
        <v>True</v>
      </c>
      <c r="B806" s="46" t="str">
        <f>CONCATENATE("The effective date of update specified in row ", ROW(Relationships!A6), " of the Relationships sheet must be greater than or equal to the pension fund commencement date.")</f>
        <v>The effective date of update specified in row 6 of the Relationships sheet must be greater than or equal to the pension fund commencement date.</v>
      </c>
      <c r="C806" s="46" t="str">
        <f t="shared" ref="C806:C830" si="15">IF(A806 = "TRUE", "0","1")</f>
        <v>0</v>
      </c>
    </row>
    <row r="807" spans="1:3" x14ac:dyDescent="0.35">
      <c r="A807" s="47" t="str">
        <f>IF(Relationships!C7&gt;=Relationships!B7, "True", "False")</f>
        <v>True</v>
      </c>
      <c r="B807" s="46" t="str">
        <f>CONCATENATE("The effective date of update specified in row ", ROW(Relationships!A7), " of the Relationships sheet must be greater than or equal to the pension fund commencement date.")</f>
        <v>The effective date of update specified in row 7 of the Relationships sheet must be greater than or equal to the pension fund commencement date.</v>
      </c>
      <c r="C807" s="46" t="str">
        <f t="shared" si="15"/>
        <v>0</v>
      </c>
    </row>
    <row r="808" spans="1:3" x14ac:dyDescent="0.35">
      <c r="A808" s="47" t="str">
        <f>IF(Relationships!C8&gt;=Relationships!B8, "True", "False")</f>
        <v>True</v>
      </c>
      <c r="B808" s="46" t="str">
        <f>CONCATENATE("The effective date of update specified in row ", ROW(Relationships!A8), " of the Relationships sheet must be greater than or equal to the pension fund commencement date.")</f>
        <v>The effective date of update specified in row 8 of the Relationships sheet must be greater than or equal to the pension fund commencement date.</v>
      </c>
      <c r="C808" s="46" t="str">
        <f t="shared" si="15"/>
        <v>0</v>
      </c>
    </row>
    <row r="809" spans="1:3" x14ac:dyDescent="0.35">
      <c r="A809" s="47" t="str">
        <f>IF(Relationships!C9&gt;=Relationships!B9, "True", "False")</f>
        <v>True</v>
      </c>
      <c r="B809" s="46" t="str">
        <f>CONCATENATE("The effective date of update specified in row ", ROW(Relationships!A9), " of the Relationships sheet must be greater than or equal to the pension fund commencement date.")</f>
        <v>The effective date of update specified in row 9 of the Relationships sheet must be greater than or equal to the pension fund commencement date.</v>
      </c>
      <c r="C809" s="46" t="str">
        <f t="shared" si="15"/>
        <v>0</v>
      </c>
    </row>
    <row r="810" spans="1:3" x14ac:dyDescent="0.35">
      <c r="A810" s="47" t="str">
        <f>IF(Relationships!C10&gt;=Relationships!B10, "True", "False")</f>
        <v>True</v>
      </c>
      <c r="B810" s="46" t="str">
        <f>CONCATENATE("The effective date of update specified in row ", ROW(Relationships!A10), " of the Relationships sheet must be greater than or equal to the pension fund commencement date.")</f>
        <v>The effective date of update specified in row 10 of the Relationships sheet must be greater than or equal to the pension fund commencement date.</v>
      </c>
      <c r="C810" s="46" t="str">
        <f t="shared" si="15"/>
        <v>0</v>
      </c>
    </row>
    <row r="811" spans="1:3" x14ac:dyDescent="0.35">
      <c r="A811" s="47" t="str">
        <f>IF(Relationships!C11&gt;=Relationships!B11, "True", "False")</f>
        <v>True</v>
      </c>
      <c r="B811" s="46" t="str">
        <f>CONCATENATE("The effective date of update specified in row ", ROW(Relationships!A11), " of the Relationships sheet must be greater than or equal to the pension fund commencement date.")</f>
        <v>The effective date of update specified in row 11 of the Relationships sheet must be greater than or equal to the pension fund commencement date.</v>
      </c>
      <c r="C811" s="46" t="str">
        <f t="shared" si="15"/>
        <v>0</v>
      </c>
    </row>
    <row r="812" spans="1:3" x14ac:dyDescent="0.35">
      <c r="A812" s="47" t="str">
        <f>IF(Relationships!C12&gt;=Relationships!B12, "True", "False")</f>
        <v>True</v>
      </c>
      <c r="B812" s="46" t="str">
        <f>CONCATENATE("The effective date of update specified in row ", ROW(Relationships!A12), " of the Relationships sheet must be greater than or equal to the pension fund commencement date.")</f>
        <v>The effective date of update specified in row 12 of the Relationships sheet must be greater than or equal to the pension fund commencement date.</v>
      </c>
      <c r="C812" s="46" t="str">
        <f t="shared" si="15"/>
        <v>0</v>
      </c>
    </row>
    <row r="813" spans="1:3" x14ac:dyDescent="0.35">
      <c r="A813" s="47" t="str">
        <f>IF(Relationships!C13&gt;=Relationships!B13, "True", "False")</f>
        <v>True</v>
      </c>
      <c r="B813" s="46" t="str">
        <f>CONCATENATE("The effective date of update specified in row ", ROW(Relationships!A13), " of the Relationships sheet must be greater than or equal to the pension fund commencement date.")</f>
        <v>The effective date of update specified in row 13 of the Relationships sheet must be greater than or equal to the pension fund commencement date.</v>
      </c>
      <c r="C813" s="46" t="str">
        <f t="shared" si="15"/>
        <v>0</v>
      </c>
    </row>
    <row r="814" spans="1:3" x14ac:dyDescent="0.35">
      <c r="A814" s="47" t="str">
        <f>IF(Relationships!C14&gt;=Relationships!B14, "True", "False")</f>
        <v>True</v>
      </c>
      <c r="B814" s="46" t="str">
        <f>CONCATENATE("The effective date of update specified in row ", ROW(Relationships!A14), " of the Relationships sheet must be greater than or equal to the pension fund commencement date.")</f>
        <v>The effective date of update specified in row 14 of the Relationships sheet must be greater than or equal to the pension fund commencement date.</v>
      </c>
      <c r="C814" s="46" t="str">
        <f t="shared" si="15"/>
        <v>0</v>
      </c>
    </row>
    <row r="815" spans="1:3" x14ac:dyDescent="0.35">
      <c r="A815" s="47" t="str">
        <f>IF(Relationships!C15&gt;=Relationships!B15, "True", "False")</f>
        <v>True</v>
      </c>
      <c r="B815" s="46" t="str">
        <f>CONCATENATE("The effective date of update specified in row ", ROW(Relationships!A15), " of the Relationships sheet must be greater than or equal to the pension fund commencement date.")</f>
        <v>The effective date of update specified in row 15 of the Relationships sheet must be greater than or equal to the pension fund commencement date.</v>
      </c>
      <c r="C815" s="46" t="str">
        <f t="shared" si="15"/>
        <v>0</v>
      </c>
    </row>
    <row r="816" spans="1:3" x14ac:dyDescent="0.35">
      <c r="A816" s="47" t="str">
        <f>IF(Relationships!C16&gt;=Relationships!B16, "True", "False")</f>
        <v>True</v>
      </c>
      <c r="B816" s="46" t="str">
        <f>CONCATENATE("The effective date of update specified in row ", ROW(Relationships!A16), " of the Relationships sheet must be greater than or equal to the pension fund commencement date.")</f>
        <v>The effective date of update specified in row 16 of the Relationships sheet must be greater than or equal to the pension fund commencement date.</v>
      </c>
      <c r="C816" s="46" t="str">
        <f t="shared" si="15"/>
        <v>0</v>
      </c>
    </row>
    <row r="817" spans="1:3" x14ac:dyDescent="0.35">
      <c r="A817" s="47" t="str">
        <f>IF(Relationships!C17&gt;=Relationships!B17, "True", "False")</f>
        <v>True</v>
      </c>
      <c r="B817" s="46" t="str">
        <f>CONCATENATE("The effective date of update specified in row ", ROW(Relationships!A17), " of the Relationships sheet must be greater than or equal to the pension fund commencement date.")</f>
        <v>The effective date of update specified in row 17 of the Relationships sheet must be greater than or equal to the pension fund commencement date.</v>
      </c>
      <c r="C817" s="46" t="str">
        <f t="shared" si="15"/>
        <v>0</v>
      </c>
    </row>
    <row r="818" spans="1:3" x14ac:dyDescent="0.35">
      <c r="A818" s="47" t="str">
        <f>IF(Relationships!C18&gt;=Relationships!B18, "True", "False")</f>
        <v>True</v>
      </c>
      <c r="B818" s="46" t="str">
        <f>CONCATENATE("The effective date of update specified in row ", ROW(Relationships!A18), " of the Relationships sheet must be greater than or equal to the pension fund commencement date.")</f>
        <v>The effective date of update specified in row 18 of the Relationships sheet must be greater than or equal to the pension fund commencement date.</v>
      </c>
      <c r="C818" s="46" t="str">
        <f t="shared" si="15"/>
        <v>0</v>
      </c>
    </row>
    <row r="819" spans="1:3" x14ac:dyDescent="0.35">
      <c r="A819" s="47" t="str">
        <f>IF(Relationships!C19&gt;=Relationships!B19, "True", "False")</f>
        <v>True</v>
      </c>
      <c r="B819" s="46" t="str">
        <f>CONCATENATE("The effective date of update specified in row ", ROW(Relationships!A19), " of the Relationships sheet must be greater than or equal to the pension fund commencement date.")</f>
        <v>The effective date of update specified in row 19 of the Relationships sheet must be greater than or equal to the pension fund commencement date.</v>
      </c>
      <c r="C819" s="46" t="str">
        <f t="shared" si="15"/>
        <v>0</v>
      </c>
    </row>
    <row r="820" spans="1:3" x14ac:dyDescent="0.35">
      <c r="A820" s="47" t="str">
        <f>IF(Relationships!C20&gt;=Relationships!B20, "True", "False")</f>
        <v>True</v>
      </c>
      <c r="B820" s="46" t="str">
        <f>CONCATENATE("The effective date of update specified in row ", ROW(Relationships!A20), " of the Relationships sheet must be greater than or equal to the pension fund commencement date.")</f>
        <v>The effective date of update specified in row 20 of the Relationships sheet must be greater than or equal to the pension fund commencement date.</v>
      </c>
      <c r="C820" s="46" t="str">
        <f t="shared" si="15"/>
        <v>0</v>
      </c>
    </row>
    <row r="821" spans="1:3" x14ac:dyDescent="0.35">
      <c r="A821" s="47" t="str">
        <f>IF(Relationships!C21&gt;=Relationships!B21, "True", "False")</f>
        <v>True</v>
      </c>
      <c r="B821" s="46" t="str">
        <f>CONCATENATE("The effective date of update specified in row ", ROW(Relationships!A21), " of the Relationships sheet must be greater than or equal to the pension fund commencement date.")</f>
        <v>The effective date of update specified in row 21 of the Relationships sheet must be greater than or equal to the pension fund commencement date.</v>
      </c>
      <c r="C821" s="46" t="str">
        <f t="shared" si="15"/>
        <v>0</v>
      </c>
    </row>
    <row r="822" spans="1:3" x14ac:dyDescent="0.35">
      <c r="A822" s="47" t="str">
        <f>IF(Relationships!C22&gt;=Relationships!B22, "True", "False")</f>
        <v>True</v>
      </c>
      <c r="B822" s="46" t="str">
        <f>CONCATENATE("The effective date of update specified in row ", ROW(Relationships!A22), " of the Relationships sheet must be greater than or equal to the pension fund commencement date.")</f>
        <v>The effective date of update specified in row 22 of the Relationships sheet must be greater than or equal to the pension fund commencement date.</v>
      </c>
      <c r="C822" s="46" t="str">
        <f t="shared" si="15"/>
        <v>0</v>
      </c>
    </row>
    <row r="823" spans="1:3" x14ac:dyDescent="0.35">
      <c r="A823" s="47" t="str">
        <f>IF(Relationships!C23&gt;=Relationships!B23, "True", "False")</f>
        <v>True</v>
      </c>
      <c r="B823" s="46" t="str">
        <f>CONCATENATE("The effective date of update specified in row ", ROW(Relationships!A23), " of the Relationships sheet must be greater than or equal to the pension fund commencement date.")</f>
        <v>The effective date of update specified in row 23 of the Relationships sheet must be greater than or equal to the pension fund commencement date.</v>
      </c>
      <c r="C823" s="46" t="str">
        <f t="shared" si="15"/>
        <v>0</v>
      </c>
    </row>
    <row r="824" spans="1:3" x14ac:dyDescent="0.35">
      <c r="A824" s="47" t="str">
        <f>IF(Relationships!C24&gt;=Relationships!B24, "True", "False")</f>
        <v>True</v>
      </c>
      <c r="B824" s="46" t="str">
        <f>CONCATENATE("The effective date of update specified in row ", ROW(Relationships!A24), " of the Relationships sheet must be greater than or equal to the pension fund commencement date.")</f>
        <v>The effective date of update specified in row 24 of the Relationships sheet must be greater than or equal to the pension fund commencement date.</v>
      </c>
      <c r="C824" s="46" t="str">
        <f t="shared" si="15"/>
        <v>0</v>
      </c>
    </row>
    <row r="825" spans="1:3" x14ac:dyDescent="0.35">
      <c r="A825" s="47" t="str">
        <f>IF(Relationships!C25&gt;=Relationships!B25, "True", "False")</f>
        <v>True</v>
      </c>
      <c r="B825" s="46" t="str">
        <f>CONCATENATE("The effective date of update specified in row ", ROW(Relationships!A25), " of the Relationships sheet must be greater than or equal to the pension fund commencement date.")</f>
        <v>The effective date of update specified in row 25 of the Relationships sheet must be greater than or equal to the pension fund commencement date.</v>
      </c>
      <c r="C825" s="46" t="str">
        <f t="shared" si="15"/>
        <v>0</v>
      </c>
    </row>
    <row r="826" spans="1:3" x14ac:dyDescent="0.35">
      <c r="A826" s="47" t="str">
        <f>IF(Relationships!C26&gt;=Relationships!B26, "True", "False")</f>
        <v>True</v>
      </c>
      <c r="B826" s="46" t="str">
        <f>CONCATENATE("The effective date of update specified in row ", ROW(Relationships!A26), " of the Relationships sheet must be greater than or equal to the pension fund commencement date.")</f>
        <v>The effective date of update specified in row 26 of the Relationships sheet must be greater than or equal to the pension fund commencement date.</v>
      </c>
      <c r="C826" s="46" t="str">
        <f t="shared" si="15"/>
        <v>0</v>
      </c>
    </row>
    <row r="827" spans="1:3" x14ac:dyDescent="0.35">
      <c r="A827" s="47" t="str">
        <f>IF(Relationships!C27&gt;=Relationships!B27, "True", "False")</f>
        <v>True</v>
      </c>
      <c r="B827" s="46" t="str">
        <f>CONCATENATE("The effective date of update specified in row ", ROW(Relationships!A27), " of the Relationships sheet must be greater than or equal to the pension fund commencement date.")</f>
        <v>The effective date of update specified in row 27 of the Relationships sheet must be greater than or equal to the pension fund commencement date.</v>
      </c>
      <c r="C827" s="46" t="str">
        <f t="shared" si="15"/>
        <v>0</v>
      </c>
    </row>
    <row r="828" spans="1:3" x14ac:dyDescent="0.35">
      <c r="A828" s="47" t="str">
        <f>IF(Relationships!C28&gt;=Relationships!B28, "True", "False")</f>
        <v>True</v>
      </c>
      <c r="B828" s="46" t="str">
        <f>CONCATENATE("The effective date of update specified in row ", ROW(Relationships!A28), " of the Relationships sheet must be greater than or equal to the pension fund commencement date.")</f>
        <v>The effective date of update specified in row 28 of the Relationships sheet must be greater than or equal to the pension fund commencement date.</v>
      </c>
      <c r="C828" s="46" t="str">
        <f t="shared" si="15"/>
        <v>0</v>
      </c>
    </row>
    <row r="829" spans="1:3" x14ac:dyDescent="0.35">
      <c r="A829" s="47" t="str">
        <f>IF(Relationships!C29&gt;=Relationships!B29, "True", "False")</f>
        <v>True</v>
      </c>
      <c r="B829" s="46" t="str">
        <f>CONCATENATE("The effective date of update specified in row ", ROW(Relationships!A29), " of the Relationships sheet must be greater than or equal to the pension fund commencement date.")</f>
        <v>The effective date of update specified in row 29 of the Relationships sheet must be greater than or equal to the pension fund commencement date.</v>
      </c>
      <c r="C829" s="46" t="str">
        <f t="shared" si="15"/>
        <v>0</v>
      </c>
    </row>
    <row r="830" spans="1:3" x14ac:dyDescent="0.35">
      <c r="A830" s="47" t="str">
        <f>IF(Relationships!C30&gt;=Relationships!B30, "True", "False")</f>
        <v>True</v>
      </c>
      <c r="B830" s="46" t="str">
        <f>CONCATENATE("The effective date of update specified in row ", ROW(Relationships!A30), " of the Relationships sheet must be greater than or equal to the pension fund commencement date.")</f>
        <v>The effective date of update specified in row 30 of the Relationships sheet must be greater than or equal to the pension fund commencement date.</v>
      </c>
      <c r="C830" s="46" t="str">
        <f t="shared" si="15"/>
        <v>0</v>
      </c>
    </row>
    <row r="831" spans="1:3" x14ac:dyDescent="0.35">
      <c r="A831" s="47" t="str">
        <f>IF(Relationships!C31&gt;=Relationships!B31, "True", "False")</f>
        <v>True</v>
      </c>
      <c r="B831" s="46" t="str">
        <f>CONCATENATE("The effective date of update specified in row ", ROW(Relationships!A31), " of the Relationships sheet must be greater than or equal to the pension fund commencement date.")</f>
        <v>The effective date of update specified in row 31 of the Relationships sheet must be greater than or equal to the pension fund commencement date.</v>
      </c>
      <c r="C831" s="46" t="str">
        <f t="shared" ref="C831:C855" si="16">IF(A831 = "TRUE", "0","1")</f>
        <v>0</v>
      </c>
    </row>
    <row r="832" spans="1:3" x14ac:dyDescent="0.35">
      <c r="A832" s="47" t="str">
        <f>IF(Relationships!C32&gt;=Relationships!B32, "True", "False")</f>
        <v>True</v>
      </c>
      <c r="B832" s="46" t="str">
        <f>CONCATENATE("The effective date of update specified in row ", ROW(Relationships!A32), " of the Relationships sheet must be greater than or equal to the pension fund commencement date.")</f>
        <v>The effective date of update specified in row 32 of the Relationships sheet must be greater than or equal to the pension fund commencement date.</v>
      </c>
      <c r="C832" s="46" t="str">
        <f t="shared" si="16"/>
        <v>0</v>
      </c>
    </row>
    <row r="833" spans="1:3" x14ac:dyDescent="0.35">
      <c r="A833" s="47" t="str">
        <f>IF(Relationships!C33&gt;=Relationships!B33, "True", "False")</f>
        <v>True</v>
      </c>
      <c r="B833" s="46" t="str">
        <f>CONCATENATE("The effective date of update specified in row ", ROW(Relationships!A33), " of the Relationships sheet must be greater than or equal to the pension fund commencement date.")</f>
        <v>The effective date of update specified in row 33 of the Relationships sheet must be greater than or equal to the pension fund commencement date.</v>
      </c>
      <c r="C833" s="46" t="str">
        <f t="shared" si="16"/>
        <v>0</v>
      </c>
    </row>
    <row r="834" spans="1:3" x14ac:dyDescent="0.35">
      <c r="A834" s="47" t="str">
        <f>IF(Relationships!C34&gt;=Relationships!B34, "True", "False")</f>
        <v>True</v>
      </c>
      <c r="B834" s="46" t="str">
        <f>CONCATENATE("The effective date of update specified in row ", ROW(Relationships!A34), " of the Relationships sheet must be greater than or equal to the pension fund commencement date.")</f>
        <v>The effective date of update specified in row 34 of the Relationships sheet must be greater than or equal to the pension fund commencement date.</v>
      </c>
      <c r="C834" s="46" t="str">
        <f t="shared" si="16"/>
        <v>0</v>
      </c>
    </row>
    <row r="835" spans="1:3" x14ac:dyDescent="0.35">
      <c r="A835" s="47" t="str">
        <f>IF(Relationships!C35&gt;=Relationships!B35, "True", "False")</f>
        <v>True</v>
      </c>
      <c r="B835" s="46" t="str">
        <f>CONCATENATE("The effective date of update specified in row ", ROW(Relationships!A35), " of the Relationships sheet must be greater than or equal to the pension fund commencement date.")</f>
        <v>The effective date of update specified in row 35 of the Relationships sheet must be greater than or equal to the pension fund commencement date.</v>
      </c>
      <c r="C835" s="46" t="str">
        <f t="shared" si="16"/>
        <v>0</v>
      </c>
    </row>
    <row r="836" spans="1:3" x14ac:dyDescent="0.35">
      <c r="A836" s="47" t="str">
        <f>IF(Relationships!C36&gt;=Relationships!B36, "True", "False")</f>
        <v>True</v>
      </c>
      <c r="B836" s="46" t="str">
        <f>CONCATENATE("The effective date of update specified in row ", ROW(Relationships!A36), " of the Relationships sheet must be greater than or equal to the pension fund commencement date.")</f>
        <v>The effective date of update specified in row 36 of the Relationships sheet must be greater than or equal to the pension fund commencement date.</v>
      </c>
      <c r="C836" s="46" t="str">
        <f t="shared" si="16"/>
        <v>0</v>
      </c>
    </row>
    <row r="837" spans="1:3" x14ac:dyDescent="0.35">
      <c r="A837" s="47" t="str">
        <f>IF(Relationships!C37&gt;=Relationships!B37, "True", "False")</f>
        <v>True</v>
      </c>
      <c r="B837" s="46" t="str">
        <f>CONCATENATE("The effective date of update specified in row ", ROW(Relationships!A37), " of the Relationships sheet must be greater than or equal to the pension fund commencement date.")</f>
        <v>The effective date of update specified in row 37 of the Relationships sheet must be greater than or equal to the pension fund commencement date.</v>
      </c>
      <c r="C837" s="46" t="str">
        <f t="shared" si="16"/>
        <v>0</v>
      </c>
    </row>
    <row r="838" spans="1:3" x14ac:dyDescent="0.35">
      <c r="A838" s="47" t="str">
        <f>IF(Relationships!C38&gt;=Relationships!B38, "True", "False")</f>
        <v>True</v>
      </c>
      <c r="B838" s="46" t="str">
        <f>CONCATENATE("The effective date of update specified in row ", ROW(Relationships!A38), " of the Relationships sheet must be greater than or equal to the pension fund commencement date.")</f>
        <v>The effective date of update specified in row 38 of the Relationships sheet must be greater than or equal to the pension fund commencement date.</v>
      </c>
      <c r="C838" s="46" t="str">
        <f t="shared" si="16"/>
        <v>0</v>
      </c>
    </row>
    <row r="839" spans="1:3" x14ac:dyDescent="0.35">
      <c r="A839" s="47" t="str">
        <f>IF(Relationships!C39&gt;=Relationships!B39, "True", "False")</f>
        <v>True</v>
      </c>
      <c r="B839" s="46" t="str">
        <f>CONCATENATE("The effective date of update specified in row ", ROW(Relationships!A39), " of the Relationships sheet must be greater than or equal to the pension fund commencement date.")</f>
        <v>The effective date of update specified in row 39 of the Relationships sheet must be greater than or equal to the pension fund commencement date.</v>
      </c>
      <c r="C839" s="46" t="str">
        <f t="shared" si="16"/>
        <v>0</v>
      </c>
    </row>
    <row r="840" spans="1:3" x14ac:dyDescent="0.35">
      <c r="A840" s="47" t="str">
        <f>IF(Relationships!C40&gt;=Relationships!B40, "True", "False")</f>
        <v>True</v>
      </c>
      <c r="B840" s="46" t="str">
        <f>CONCATENATE("The effective date of update specified in row ", ROW(Relationships!A40), " of the Relationships sheet must be greater than or equal to the pension fund commencement date.")</f>
        <v>The effective date of update specified in row 40 of the Relationships sheet must be greater than or equal to the pension fund commencement date.</v>
      </c>
      <c r="C840" s="46" t="str">
        <f t="shared" si="16"/>
        <v>0</v>
      </c>
    </row>
    <row r="841" spans="1:3" x14ac:dyDescent="0.35">
      <c r="A841" s="47" t="str">
        <f>IF(Relationships!C41&gt;=Relationships!B41, "True", "False")</f>
        <v>True</v>
      </c>
      <c r="B841" s="46" t="str">
        <f>CONCATENATE("The effective date of update specified in row ", ROW(Relationships!A41), " of the Relationships sheet must be greater than or equal to the pension fund commencement date.")</f>
        <v>The effective date of update specified in row 41 of the Relationships sheet must be greater than or equal to the pension fund commencement date.</v>
      </c>
      <c r="C841" s="46" t="str">
        <f t="shared" si="16"/>
        <v>0</v>
      </c>
    </row>
    <row r="842" spans="1:3" x14ac:dyDescent="0.35">
      <c r="A842" s="47" t="str">
        <f>IF(Relationships!C42&gt;=Relationships!B42, "True", "False")</f>
        <v>True</v>
      </c>
      <c r="B842" s="46" t="str">
        <f>CONCATENATE("The effective date of update specified in row ", ROW(Relationships!A42), " of the Relationships sheet must be greater than or equal to the pension fund commencement date.")</f>
        <v>The effective date of update specified in row 42 of the Relationships sheet must be greater than or equal to the pension fund commencement date.</v>
      </c>
      <c r="C842" s="46" t="str">
        <f t="shared" si="16"/>
        <v>0</v>
      </c>
    </row>
    <row r="843" spans="1:3" x14ac:dyDescent="0.35">
      <c r="A843" s="47" t="str">
        <f>IF(Relationships!C43&gt;=Relationships!B43, "True", "False")</f>
        <v>True</v>
      </c>
      <c r="B843" s="46" t="str">
        <f>CONCATENATE("The effective date of update specified in row ", ROW(Relationships!A43), " of the Relationships sheet must be greater than or equal to the pension fund commencement date.")</f>
        <v>The effective date of update specified in row 43 of the Relationships sheet must be greater than or equal to the pension fund commencement date.</v>
      </c>
      <c r="C843" s="46" t="str">
        <f t="shared" si="16"/>
        <v>0</v>
      </c>
    </row>
    <row r="844" spans="1:3" x14ac:dyDescent="0.35">
      <c r="A844" s="47" t="str">
        <f>IF(Relationships!C44&gt;=Relationships!B44, "True", "False")</f>
        <v>True</v>
      </c>
      <c r="B844" s="46" t="str">
        <f>CONCATENATE("The effective date of update specified in row ", ROW(Relationships!A44), " of the Relationships sheet must be greater than or equal to the pension fund commencement date.")</f>
        <v>The effective date of update specified in row 44 of the Relationships sheet must be greater than or equal to the pension fund commencement date.</v>
      </c>
      <c r="C844" s="46" t="str">
        <f t="shared" si="16"/>
        <v>0</v>
      </c>
    </row>
    <row r="845" spans="1:3" x14ac:dyDescent="0.35">
      <c r="A845" s="47" t="str">
        <f>IF(Relationships!C45&gt;=Relationships!B45, "True", "False")</f>
        <v>True</v>
      </c>
      <c r="B845" s="46" t="str">
        <f>CONCATENATE("The effective date of update specified in row ", ROW(Relationships!A45), " of the Relationships sheet must be greater than or equal to the pension fund commencement date.")</f>
        <v>The effective date of update specified in row 45 of the Relationships sheet must be greater than or equal to the pension fund commencement date.</v>
      </c>
      <c r="C845" s="46" t="str">
        <f t="shared" si="16"/>
        <v>0</v>
      </c>
    </row>
    <row r="846" spans="1:3" x14ac:dyDescent="0.35">
      <c r="A846" s="47" t="str">
        <f>IF(Relationships!C46&gt;=Relationships!B46, "True", "False")</f>
        <v>True</v>
      </c>
      <c r="B846" s="46" t="str">
        <f>CONCATENATE("The effective date of update specified in row ", ROW(Relationships!A46), " of the Relationships sheet must be greater than or equal to the pension fund commencement date.")</f>
        <v>The effective date of update specified in row 46 of the Relationships sheet must be greater than or equal to the pension fund commencement date.</v>
      </c>
      <c r="C846" s="46" t="str">
        <f t="shared" si="16"/>
        <v>0</v>
      </c>
    </row>
    <row r="847" spans="1:3" x14ac:dyDescent="0.35">
      <c r="A847" s="47" t="str">
        <f>IF(Relationships!C47&gt;=Relationships!B47, "True", "False")</f>
        <v>True</v>
      </c>
      <c r="B847" s="46" t="str">
        <f>CONCATENATE("The effective date of update specified in row ", ROW(Relationships!A47), " of the Relationships sheet must be greater than or equal to the pension fund commencement date.")</f>
        <v>The effective date of update specified in row 47 of the Relationships sheet must be greater than or equal to the pension fund commencement date.</v>
      </c>
      <c r="C847" s="46" t="str">
        <f t="shared" si="16"/>
        <v>0</v>
      </c>
    </row>
    <row r="848" spans="1:3" x14ac:dyDescent="0.35">
      <c r="A848" s="47" t="str">
        <f>IF(Relationships!C48&gt;=Relationships!B48, "True", "False")</f>
        <v>True</v>
      </c>
      <c r="B848" s="46" t="str">
        <f>CONCATENATE("The effective date of update specified in row ", ROW(Relationships!A48), " of the Relationships sheet must be greater than or equal to the pension fund commencement date.")</f>
        <v>The effective date of update specified in row 48 of the Relationships sheet must be greater than or equal to the pension fund commencement date.</v>
      </c>
      <c r="C848" s="46" t="str">
        <f t="shared" si="16"/>
        <v>0</v>
      </c>
    </row>
    <row r="849" spans="1:3" x14ac:dyDescent="0.35">
      <c r="A849" s="47" t="str">
        <f>IF(Relationships!C49&gt;=Relationships!B49, "True", "False")</f>
        <v>True</v>
      </c>
      <c r="B849" s="46" t="str">
        <f>CONCATENATE("The effective date of update specified in row ", ROW(Relationships!A49), " of the Relationships sheet must be greater than or equal to the pension fund commencement date.")</f>
        <v>The effective date of update specified in row 49 of the Relationships sheet must be greater than or equal to the pension fund commencement date.</v>
      </c>
      <c r="C849" s="46" t="str">
        <f t="shared" si="16"/>
        <v>0</v>
      </c>
    </row>
    <row r="850" spans="1:3" x14ac:dyDescent="0.35">
      <c r="A850" s="47" t="str">
        <f>IF(Relationships!C50&gt;=Relationships!B50, "True", "False")</f>
        <v>True</v>
      </c>
      <c r="B850" s="46" t="str">
        <f>CONCATENATE("The effective date of update specified in row ", ROW(Relationships!A50), " of the Relationships sheet must be greater than or equal to the pension fund commencement date.")</f>
        <v>The effective date of update specified in row 50 of the Relationships sheet must be greater than or equal to the pension fund commencement date.</v>
      </c>
      <c r="C850" s="46" t="str">
        <f t="shared" si="16"/>
        <v>0</v>
      </c>
    </row>
    <row r="851" spans="1:3" x14ac:dyDescent="0.35">
      <c r="A851" s="47" t="str">
        <f>IF(Relationships!C51&gt;=Relationships!B51, "True", "False")</f>
        <v>True</v>
      </c>
      <c r="B851" s="46" t="str">
        <f>CONCATENATE("The effective date of update specified in row ", ROW(Relationships!A51), " of the Relationships sheet must be greater than or equal to the pension fund commencement date.")</f>
        <v>The effective date of update specified in row 51 of the Relationships sheet must be greater than or equal to the pension fund commencement date.</v>
      </c>
      <c r="C851" s="46" t="str">
        <f t="shared" si="16"/>
        <v>0</v>
      </c>
    </row>
    <row r="852" spans="1:3" x14ac:dyDescent="0.35">
      <c r="A852" s="47" t="str">
        <f>IF(Relationships!C52&gt;=Relationships!B52, "True", "False")</f>
        <v>True</v>
      </c>
      <c r="B852" s="46" t="str">
        <f>CONCATENATE("The effective date of update specified in row ", ROW(Relationships!A52), " of the Relationships sheet must be greater than or equal to the pension fund commencement date.")</f>
        <v>The effective date of update specified in row 52 of the Relationships sheet must be greater than or equal to the pension fund commencement date.</v>
      </c>
      <c r="C852" s="46" t="str">
        <f t="shared" si="16"/>
        <v>0</v>
      </c>
    </row>
    <row r="853" spans="1:3" x14ac:dyDescent="0.35">
      <c r="A853" s="47" t="str">
        <f>IF(Relationships!C53&gt;=Relationships!B53, "True", "False")</f>
        <v>True</v>
      </c>
      <c r="B853" s="46" t="str">
        <f>CONCATENATE("The effective date of update specified in row ", ROW(Relationships!A53), " of the Relationships sheet must be greater than or equal to the pension fund commencement date.")</f>
        <v>The effective date of update specified in row 53 of the Relationships sheet must be greater than or equal to the pension fund commencement date.</v>
      </c>
      <c r="C853" s="46" t="str">
        <f t="shared" si="16"/>
        <v>0</v>
      </c>
    </row>
    <row r="854" spans="1:3" x14ac:dyDescent="0.35">
      <c r="A854" s="47" t="str">
        <f>IF(Relationships!C54&gt;=Relationships!B54, "True", "False")</f>
        <v>True</v>
      </c>
      <c r="B854" s="46" t="str">
        <f>CONCATENATE("The effective date of update specified in row ", ROW(Relationships!A54), " of the Relationships sheet must be greater than or equal to the pension fund commencement date.")</f>
        <v>The effective date of update specified in row 54 of the Relationships sheet must be greater than or equal to the pension fund commencement date.</v>
      </c>
      <c r="C854" s="46" t="str">
        <f t="shared" si="16"/>
        <v>0</v>
      </c>
    </row>
    <row r="855" spans="1:3" x14ac:dyDescent="0.35">
      <c r="A855" s="47" t="str">
        <f>IF(Relationships!C55&gt;=Relationships!B55, "True", "False")</f>
        <v>True</v>
      </c>
      <c r="B855" s="46" t="str">
        <f>CONCATENATE("The effective date of update specified in row ", ROW(Relationships!A55), " of the Relationships sheet must be greater than or equal to the pension fund commencement date.")</f>
        <v>The effective date of update specified in row 55 of the Relationships sheet must be greater than or equal to the pension fund commencement date.</v>
      </c>
      <c r="C855" s="46" t="str">
        <f t="shared" si="16"/>
        <v>0</v>
      </c>
    </row>
    <row r="856" spans="1:3" hidden="1" x14ac:dyDescent="0.35">
      <c r="A856" s="47"/>
      <c r="B856" s="46"/>
      <c r="C856" s="46"/>
    </row>
    <row r="857" spans="1:3" hidden="1" x14ac:dyDescent="0.35">
      <c r="A857" s="47"/>
      <c r="B857" s="46"/>
      <c r="C857" s="46"/>
    </row>
    <row r="858" spans="1:3" hidden="1" x14ac:dyDescent="0.35">
      <c r="A858" s="47"/>
      <c r="B858" s="46"/>
      <c r="C858" s="46"/>
    </row>
    <row r="859" spans="1:3" hidden="1" x14ac:dyDescent="0.35">
      <c r="A859" s="47"/>
      <c r="B859" s="46"/>
      <c r="C859" s="46"/>
    </row>
    <row r="860" spans="1:3" hidden="1" x14ac:dyDescent="0.35">
      <c r="A860" s="47"/>
      <c r="B860" s="46"/>
      <c r="C860" s="46"/>
    </row>
    <row r="861" spans="1:3" hidden="1" x14ac:dyDescent="0.35">
      <c r="A861" s="47"/>
      <c r="B861" s="46"/>
      <c r="C861" s="46"/>
    </row>
    <row r="862" spans="1:3" hidden="1" x14ac:dyDescent="0.35">
      <c r="A862" s="47"/>
      <c r="B862" s="46"/>
      <c r="C862" s="46"/>
    </row>
    <row r="863" spans="1:3" hidden="1" x14ac:dyDescent="0.35">
      <c r="A863" s="47"/>
      <c r="B863" s="46"/>
      <c r="C863" s="46"/>
    </row>
    <row r="864" spans="1:3" hidden="1" x14ac:dyDescent="0.35">
      <c r="A864" s="47"/>
      <c r="B864" s="46"/>
      <c r="C864" s="46"/>
    </row>
    <row r="865" spans="1:3" hidden="1" x14ac:dyDescent="0.35">
      <c r="A865" s="47"/>
      <c r="B865" s="46"/>
      <c r="C865" s="46"/>
    </row>
    <row r="866" spans="1:3" hidden="1" x14ac:dyDescent="0.35">
      <c r="A866" s="47"/>
      <c r="B866" s="46"/>
      <c r="C866" s="46"/>
    </row>
    <row r="867" spans="1:3" hidden="1" x14ac:dyDescent="0.35">
      <c r="A867" s="47"/>
      <c r="B867" s="46"/>
      <c r="C867" s="46"/>
    </row>
    <row r="868" spans="1:3" hidden="1" x14ac:dyDescent="0.35">
      <c r="A868" s="47"/>
      <c r="B868" s="46"/>
      <c r="C868" s="46"/>
    </row>
    <row r="869" spans="1:3" hidden="1" x14ac:dyDescent="0.35">
      <c r="A869" s="47"/>
      <c r="B869" s="46"/>
      <c r="C869" s="46"/>
    </row>
    <row r="870" spans="1:3" hidden="1" x14ac:dyDescent="0.35">
      <c r="A870" s="47"/>
      <c r="B870" s="46"/>
      <c r="C870" s="46"/>
    </row>
    <row r="871" spans="1:3" hidden="1" x14ac:dyDescent="0.35">
      <c r="A871" s="47"/>
      <c r="B871" s="46"/>
      <c r="C871" s="46"/>
    </row>
    <row r="872" spans="1:3" hidden="1" x14ac:dyDescent="0.35">
      <c r="A872" s="47"/>
      <c r="B872" s="46"/>
      <c r="C872" s="46"/>
    </row>
    <row r="873" spans="1:3" hidden="1" x14ac:dyDescent="0.35">
      <c r="A873" s="47"/>
      <c r="B873" s="46"/>
      <c r="C873" s="46"/>
    </row>
    <row r="874" spans="1:3" hidden="1" x14ac:dyDescent="0.35">
      <c r="A874" s="47"/>
      <c r="B874" s="46"/>
      <c r="C874" s="46"/>
    </row>
    <row r="875" spans="1:3" hidden="1" x14ac:dyDescent="0.35">
      <c r="A875" s="47"/>
      <c r="B875" s="46"/>
      <c r="C875" s="46"/>
    </row>
    <row r="876" spans="1:3" hidden="1" x14ac:dyDescent="0.35">
      <c r="A876" s="47"/>
      <c r="B876" s="46"/>
      <c r="C876" s="46"/>
    </row>
    <row r="877" spans="1:3" hidden="1" x14ac:dyDescent="0.35">
      <c r="A877" s="47"/>
      <c r="B877" s="46"/>
      <c r="C877" s="46"/>
    </row>
    <row r="878" spans="1:3" hidden="1" x14ac:dyDescent="0.35">
      <c r="A878" s="47"/>
      <c r="B878" s="46"/>
      <c r="C878" s="46"/>
    </row>
    <row r="879" spans="1:3" hidden="1" x14ac:dyDescent="0.35">
      <c r="A879" s="47"/>
      <c r="B879" s="46"/>
      <c r="C879" s="46"/>
    </row>
    <row r="880" spans="1:3" hidden="1" x14ac:dyDescent="0.35">
      <c r="A880" s="47"/>
      <c r="B880" s="46"/>
      <c r="C880" s="46"/>
    </row>
    <row r="881" spans="1:3" hidden="1" x14ac:dyDescent="0.35">
      <c r="A881" s="47"/>
      <c r="B881" s="46"/>
      <c r="C881" s="46"/>
    </row>
    <row r="882" spans="1:3" hidden="1" x14ac:dyDescent="0.35">
      <c r="A882" s="47"/>
      <c r="B882" s="46"/>
      <c r="C882" s="46"/>
    </row>
    <row r="883" spans="1:3" hidden="1" x14ac:dyDescent="0.35">
      <c r="A883" s="47"/>
      <c r="B883" s="46"/>
      <c r="C883" s="46"/>
    </row>
    <row r="884" spans="1:3" hidden="1" x14ac:dyDescent="0.35">
      <c r="A884" s="47"/>
      <c r="B884" s="46"/>
      <c r="C884" s="46"/>
    </row>
    <row r="885" spans="1:3" hidden="1" x14ac:dyDescent="0.35">
      <c r="A885" s="47"/>
      <c r="B885" s="46"/>
      <c r="C885" s="46"/>
    </row>
    <row r="886" spans="1:3" hidden="1" x14ac:dyDescent="0.35">
      <c r="A886" s="47"/>
      <c r="B886" s="46"/>
      <c r="C886" s="46"/>
    </row>
    <row r="887" spans="1:3" hidden="1" x14ac:dyDescent="0.35">
      <c r="A887" s="47"/>
      <c r="B887" s="46"/>
      <c r="C887" s="46"/>
    </row>
    <row r="888" spans="1:3" hidden="1" x14ac:dyDescent="0.35">
      <c r="A888" s="47"/>
      <c r="B888" s="46"/>
      <c r="C888" s="46"/>
    </row>
    <row r="889" spans="1:3" hidden="1" x14ac:dyDescent="0.35">
      <c r="A889" s="47"/>
      <c r="B889" s="46"/>
      <c r="C889" s="46"/>
    </row>
    <row r="890" spans="1:3" hidden="1" x14ac:dyDescent="0.35">
      <c r="A890" s="47"/>
      <c r="B890" s="46"/>
      <c r="C890" s="46"/>
    </row>
    <row r="891" spans="1:3" hidden="1" x14ac:dyDescent="0.35">
      <c r="A891" s="47"/>
      <c r="B891" s="46"/>
      <c r="C891" s="46"/>
    </row>
    <row r="892" spans="1:3" hidden="1" x14ac:dyDescent="0.35">
      <c r="A892" s="47"/>
      <c r="B892" s="46"/>
      <c r="C892" s="46"/>
    </row>
    <row r="893" spans="1:3" hidden="1" x14ac:dyDescent="0.35">
      <c r="A893" s="47"/>
      <c r="B893" s="46"/>
      <c r="C893" s="46"/>
    </row>
    <row r="894" spans="1:3" hidden="1" x14ac:dyDescent="0.35">
      <c r="A894" s="47"/>
      <c r="B894" s="46"/>
      <c r="C894" s="46"/>
    </row>
    <row r="895" spans="1:3" hidden="1" x14ac:dyDescent="0.35">
      <c r="A895" s="47"/>
      <c r="B895" s="46"/>
      <c r="C895" s="46"/>
    </row>
    <row r="896" spans="1:3" hidden="1" x14ac:dyDescent="0.35">
      <c r="A896" s="47"/>
      <c r="B896" s="46"/>
      <c r="C896" s="46"/>
    </row>
    <row r="897" spans="1:3" hidden="1" x14ac:dyDescent="0.35">
      <c r="A897" s="47"/>
      <c r="B897" s="46"/>
      <c r="C897" s="46"/>
    </row>
    <row r="898" spans="1:3" hidden="1" x14ac:dyDescent="0.35">
      <c r="A898" s="47"/>
      <c r="B898" s="46"/>
      <c r="C898" s="46"/>
    </row>
    <row r="899" spans="1:3" hidden="1" x14ac:dyDescent="0.35">
      <c r="A899" s="47"/>
      <c r="B899" s="46"/>
      <c r="C899" s="46"/>
    </row>
    <row r="900" spans="1:3" hidden="1" x14ac:dyDescent="0.35">
      <c r="A900" s="47"/>
      <c r="B900" s="46"/>
      <c r="C900" s="46"/>
    </row>
    <row r="901" spans="1:3" hidden="1" x14ac:dyDescent="0.35">
      <c r="A901" s="47"/>
      <c r="B901" s="46"/>
      <c r="C901" s="46"/>
    </row>
    <row r="902" spans="1:3" hidden="1" x14ac:dyDescent="0.35">
      <c r="A902" s="47"/>
      <c r="B902" s="46"/>
      <c r="C902" s="46"/>
    </row>
    <row r="903" spans="1:3" hidden="1" x14ac:dyDescent="0.35">
      <c r="A903" s="47"/>
      <c r="B903" s="46"/>
      <c r="C903" s="46"/>
    </row>
    <row r="904" spans="1:3" hidden="1" x14ac:dyDescent="0.35">
      <c r="A904" s="47"/>
      <c r="B904" s="46"/>
      <c r="C904" s="46"/>
    </row>
    <row r="905" spans="1:3" hidden="1" x14ac:dyDescent="0.35">
      <c r="A905" s="47"/>
      <c r="B905" s="46"/>
      <c r="C905" s="46"/>
    </row>
    <row r="906" spans="1:3" hidden="1" x14ac:dyDescent="0.35"/>
    <row r="907" spans="1:3" hidden="1" x14ac:dyDescent="0.35"/>
    <row r="908" spans="1:3" hidden="1" x14ac:dyDescent="0.35"/>
    <row r="909" spans="1:3" hidden="1" x14ac:dyDescent="0.35"/>
    <row r="910" spans="1:3" hidden="1" x14ac:dyDescent="0.35"/>
    <row r="911" spans="1:3" hidden="1" x14ac:dyDescent="0.35"/>
    <row r="912" spans="1:3"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sheetData>
  <sheetProtection algorithmName="SHA-512" hashValue="Dr18uex8qiN1DukPzMfXEeDb9aOV/QOsgdM1xZ99LexKqhSLONg6ackhYSfPWOWC5ccieCsyp/iIkBv1lPK5ng==" saltValue="hafSWMUha87Uv3YgL6nS9A==" spinCount="100000" sheet="1" autoFilter="0"/>
  <autoFilter ref="A3:C955"/>
  <conditionalFormatting sqref="A1076:A1048576 A1:A504">
    <cfRule type="containsText" dxfId="13" priority="16" operator="containsText" text="False">
      <formula>NOT(ISERROR(SEARCH("False",A1)))</formula>
    </cfRule>
  </conditionalFormatting>
  <conditionalFormatting sqref="A205:A254">
    <cfRule type="containsText" dxfId="12" priority="15" operator="containsText" text="False">
      <formula>NOT(ISERROR(SEARCH("False",A205)))</formula>
    </cfRule>
  </conditionalFormatting>
  <conditionalFormatting sqref="A255:A504">
    <cfRule type="containsText" dxfId="11" priority="14" operator="containsText" text="False">
      <formula>NOT(ISERROR(SEARCH("False",A255)))</formula>
    </cfRule>
  </conditionalFormatting>
  <conditionalFormatting sqref="A555 A856:A905">
    <cfRule type="containsText" dxfId="10" priority="11" operator="containsText" text="False">
      <formula>NOT(ISERROR(SEARCH("False",A555)))</formula>
    </cfRule>
  </conditionalFormatting>
  <conditionalFormatting sqref="A556:A605">
    <cfRule type="containsText" dxfId="9" priority="10" operator="containsText" text="False">
      <formula>NOT(ISERROR(SEARCH("False",A556)))</formula>
    </cfRule>
  </conditionalFormatting>
  <conditionalFormatting sqref="A606:A655">
    <cfRule type="containsText" dxfId="8" priority="9" operator="containsText" text="False">
      <formula>NOT(ISERROR(SEARCH("False",A606)))</formula>
    </cfRule>
  </conditionalFormatting>
  <conditionalFormatting sqref="A656:A705">
    <cfRule type="containsText" dxfId="7" priority="8" operator="containsText" text="False">
      <formula>NOT(ISERROR(SEARCH("False",A656)))</formula>
    </cfRule>
  </conditionalFormatting>
  <conditionalFormatting sqref="A706:A755">
    <cfRule type="containsText" dxfId="6" priority="7" operator="containsText" text="False">
      <formula>NOT(ISERROR(SEARCH("False",A706)))</formula>
    </cfRule>
  </conditionalFormatting>
  <conditionalFormatting sqref="A756:A805">
    <cfRule type="containsText" dxfId="5" priority="6" operator="containsText" text="False">
      <formula>NOT(ISERROR(SEARCH("False",A756)))</formula>
    </cfRule>
  </conditionalFormatting>
  <conditionalFormatting sqref="A756:A805">
    <cfRule type="containsText" dxfId="4" priority="5" operator="containsText" text="False">
      <formula>NOT(ISERROR(SEARCH("False",A756)))</formula>
    </cfRule>
  </conditionalFormatting>
  <conditionalFormatting sqref="A806:A855">
    <cfRule type="containsText" dxfId="3" priority="4" operator="containsText" text="False">
      <formula>NOT(ISERROR(SEARCH("False",A806)))</formula>
    </cfRule>
  </conditionalFormatting>
  <conditionalFormatting sqref="A806:A855">
    <cfRule type="containsText" dxfId="2" priority="3" operator="containsText" text="False">
      <formula>NOT(ISERROR(SEARCH("False",A806)))</formula>
    </cfRule>
  </conditionalFormatting>
  <conditionalFormatting sqref="A505:A554">
    <cfRule type="containsText" dxfId="1" priority="2" operator="containsText" text="False">
      <formula>NOT(ISERROR(SEARCH("False",A505)))</formula>
    </cfRule>
  </conditionalFormatting>
  <conditionalFormatting sqref="A505:A554">
    <cfRule type="containsText" dxfId="0" priority="1" operator="containsText" text="False">
      <formula>NOT(ISERROR(SEARCH("False",A505)))</formula>
    </cfRule>
  </conditionalFormatting>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560"/>
  <sheetViews>
    <sheetView workbookViewId="0">
      <selection activeCell="B3" sqref="B3"/>
    </sheetView>
  </sheetViews>
  <sheetFormatPr defaultColWidth="0" defaultRowHeight="14.15" customHeight="1" zeroHeight="1" x14ac:dyDescent="0.3"/>
  <cols>
    <col min="1" max="1" width="19.1796875" style="44" bestFit="1" customWidth="1"/>
    <col min="2" max="2" width="20.54296875" style="44" bestFit="1" customWidth="1"/>
    <col min="3" max="3" width="0" style="44" hidden="1" customWidth="1"/>
    <col min="4" max="16384" width="9.1796875" style="44" hidden="1"/>
  </cols>
  <sheetData>
    <row r="1" spans="1:2" ht="14" x14ac:dyDescent="0.3">
      <c r="A1" s="50" t="s">
        <v>11</v>
      </c>
      <c r="B1" s="50" t="s">
        <v>12</v>
      </c>
    </row>
    <row r="2" spans="1:2" ht="14" x14ac:dyDescent="0.3">
      <c r="A2" s="51" t="s">
        <v>14</v>
      </c>
      <c r="B2" s="51" t="s">
        <v>13</v>
      </c>
    </row>
    <row r="3" spans="1:2" ht="14" x14ac:dyDescent="0.3">
      <c r="A3" s="51" t="s">
        <v>17</v>
      </c>
      <c r="B3" s="51" t="s">
        <v>15</v>
      </c>
    </row>
    <row r="4" spans="1:2" ht="14" x14ac:dyDescent="0.3">
      <c r="A4" s="51"/>
      <c r="B4" s="51" t="s">
        <v>16</v>
      </c>
    </row>
    <row r="5" spans="1:2" ht="14" hidden="1" x14ac:dyDescent="0.3">
      <c r="B5" s="52"/>
    </row>
    <row r="6" spans="1:2" ht="14" hidden="1" x14ac:dyDescent="0.3"/>
    <row r="7" spans="1:2" ht="14" hidden="1" x14ac:dyDescent="0.3"/>
    <row r="8" spans="1:2" ht="14" hidden="1" x14ac:dyDescent="0.3"/>
    <row r="9" spans="1:2" ht="14" hidden="1" x14ac:dyDescent="0.3"/>
    <row r="10" spans="1:2" ht="14" hidden="1" x14ac:dyDescent="0.3"/>
    <row r="11" spans="1:2" ht="14" hidden="1" x14ac:dyDescent="0.3"/>
    <row r="12" spans="1:2" ht="14" hidden="1" x14ac:dyDescent="0.3"/>
    <row r="13" spans="1:2" ht="14" hidden="1" x14ac:dyDescent="0.3"/>
    <row r="14" spans="1:2" ht="14" hidden="1" x14ac:dyDescent="0.3"/>
    <row r="15" spans="1:2" ht="14" hidden="1" x14ac:dyDescent="0.3"/>
    <row r="16" spans="1:2" ht="14" hidden="1" x14ac:dyDescent="0.3"/>
    <row r="17" ht="14" hidden="1" x14ac:dyDescent="0.3"/>
    <row r="18" ht="14" hidden="1" x14ac:dyDescent="0.3"/>
    <row r="19" ht="14" hidden="1" x14ac:dyDescent="0.3"/>
    <row r="20" ht="14" hidden="1" x14ac:dyDescent="0.3"/>
    <row r="21" ht="14" hidden="1" x14ac:dyDescent="0.3"/>
    <row r="22" ht="14" hidden="1" x14ac:dyDescent="0.3"/>
    <row r="23" ht="14" hidden="1" x14ac:dyDescent="0.3"/>
    <row r="24" ht="14" hidden="1" x14ac:dyDescent="0.3"/>
    <row r="25" ht="14" hidden="1" x14ac:dyDescent="0.3"/>
    <row r="26" ht="14" hidden="1" x14ac:dyDescent="0.3"/>
    <row r="27" ht="14" hidden="1" x14ac:dyDescent="0.3"/>
    <row r="28" ht="14" hidden="1" x14ac:dyDescent="0.3"/>
    <row r="29" ht="14" hidden="1" x14ac:dyDescent="0.3"/>
    <row r="30" ht="14" hidden="1" x14ac:dyDescent="0.3"/>
    <row r="31" ht="14" hidden="1" x14ac:dyDescent="0.3"/>
    <row r="32" ht="14" hidden="1" x14ac:dyDescent="0.3"/>
    <row r="33" ht="14" hidden="1" x14ac:dyDescent="0.3"/>
    <row r="34" ht="14" hidden="1" x14ac:dyDescent="0.3"/>
    <row r="35" ht="14" hidden="1" x14ac:dyDescent="0.3"/>
    <row r="36" ht="14" hidden="1" x14ac:dyDescent="0.3"/>
    <row r="37" ht="14" hidden="1" x14ac:dyDescent="0.3"/>
    <row r="38" ht="14" hidden="1" x14ac:dyDescent="0.3"/>
    <row r="39" ht="14" hidden="1" x14ac:dyDescent="0.3"/>
    <row r="40" ht="14" hidden="1" x14ac:dyDescent="0.3"/>
    <row r="41" ht="14" hidden="1" x14ac:dyDescent="0.3"/>
    <row r="42" ht="14" hidden="1" x14ac:dyDescent="0.3"/>
    <row r="43" ht="14" hidden="1" x14ac:dyDescent="0.3"/>
    <row r="44" ht="14" hidden="1" x14ac:dyDescent="0.3"/>
    <row r="45" ht="14" hidden="1" x14ac:dyDescent="0.3"/>
    <row r="46" ht="14" hidden="1" x14ac:dyDescent="0.3"/>
    <row r="47" ht="14" hidden="1" x14ac:dyDescent="0.3"/>
    <row r="48" ht="14" hidden="1" x14ac:dyDescent="0.3"/>
    <row r="49" ht="14" hidden="1" x14ac:dyDescent="0.3"/>
    <row r="50" ht="14" hidden="1" x14ac:dyDescent="0.3"/>
    <row r="51" ht="14" hidden="1" x14ac:dyDescent="0.3"/>
    <row r="52" ht="14" hidden="1" x14ac:dyDescent="0.3"/>
    <row r="53" ht="14" hidden="1" x14ac:dyDescent="0.3"/>
    <row r="54" ht="14" hidden="1" x14ac:dyDescent="0.3"/>
    <row r="55" ht="14" hidden="1" x14ac:dyDescent="0.3"/>
    <row r="56" ht="14" hidden="1" x14ac:dyDescent="0.3"/>
    <row r="57" ht="14" hidden="1" x14ac:dyDescent="0.3"/>
    <row r="58" ht="14" hidden="1" x14ac:dyDescent="0.3"/>
    <row r="59" ht="14" hidden="1" x14ac:dyDescent="0.3"/>
    <row r="60" ht="14" hidden="1" x14ac:dyDescent="0.3"/>
    <row r="61" ht="14" hidden="1" x14ac:dyDescent="0.3"/>
    <row r="62" ht="14" hidden="1" x14ac:dyDescent="0.3"/>
    <row r="63" ht="14" hidden="1" x14ac:dyDescent="0.3"/>
    <row r="64" ht="14" hidden="1" x14ac:dyDescent="0.3"/>
    <row r="65" ht="14" hidden="1" x14ac:dyDescent="0.3"/>
    <row r="66" ht="14" hidden="1" x14ac:dyDescent="0.3"/>
    <row r="67" ht="14" hidden="1" x14ac:dyDescent="0.3"/>
    <row r="68" ht="14" hidden="1" x14ac:dyDescent="0.3"/>
    <row r="69" ht="14" hidden="1" x14ac:dyDescent="0.3"/>
    <row r="70" ht="14" hidden="1" x14ac:dyDescent="0.3"/>
    <row r="71" ht="14" hidden="1" x14ac:dyDescent="0.3"/>
    <row r="72" ht="14" hidden="1" x14ac:dyDescent="0.3"/>
    <row r="73" ht="14" hidden="1" x14ac:dyDescent="0.3"/>
    <row r="74" ht="14" hidden="1" x14ac:dyDescent="0.3"/>
    <row r="75" ht="14" hidden="1" x14ac:dyDescent="0.3"/>
    <row r="76" ht="14" hidden="1" x14ac:dyDescent="0.3"/>
    <row r="77" ht="14" hidden="1" x14ac:dyDescent="0.3"/>
    <row r="78" ht="14" hidden="1" x14ac:dyDescent="0.3"/>
    <row r="79" ht="14" hidden="1" x14ac:dyDescent="0.3"/>
    <row r="80" ht="14" hidden="1" x14ac:dyDescent="0.3"/>
    <row r="81" ht="14" hidden="1" x14ac:dyDescent="0.3"/>
    <row r="82" ht="14" hidden="1" x14ac:dyDescent="0.3"/>
    <row r="83" ht="14" hidden="1" x14ac:dyDescent="0.3"/>
    <row r="84" ht="14" hidden="1" x14ac:dyDescent="0.3"/>
    <row r="85" ht="14" hidden="1" x14ac:dyDescent="0.3"/>
    <row r="86" ht="14" hidden="1" x14ac:dyDescent="0.3"/>
    <row r="87" ht="14" hidden="1" x14ac:dyDescent="0.3"/>
    <row r="88" ht="14" hidden="1" x14ac:dyDescent="0.3"/>
    <row r="89" ht="14" hidden="1" x14ac:dyDescent="0.3"/>
    <row r="90" ht="14" hidden="1" x14ac:dyDescent="0.3"/>
    <row r="91" ht="14" hidden="1" x14ac:dyDescent="0.3"/>
    <row r="92" ht="14" hidden="1" x14ac:dyDescent="0.3"/>
    <row r="93" ht="14" hidden="1" x14ac:dyDescent="0.3"/>
    <row r="94" ht="14" hidden="1" x14ac:dyDescent="0.3"/>
    <row r="95" ht="14" hidden="1" x14ac:dyDescent="0.3"/>
    <row r="96" ht="14" hidden="1" x14ac:dyDescent="0.3"/>
    <row r="97" ht="14" hidden="1" x14ac:dyDescent="0.3"/>
    <row r="98" ht="14" hidden="1" x14ac:dyDescent="0.3"/>
    <row r="99" ht="14" hidden="1" x14ac:dyDescent="0.3"/>
    <row r="100" ht="14" hidden="1" x14ac:dyDescent="0.3"/>
    <row r="101" ht="14" hidden="1" x14ac:dyDescent="0.3"/>
    <row r="102" ht="14" hidden="1" x14ac:dyDescent="0.3"/>
    <row r="103" ht="14" hidden="1" x14ac:dyDescent="0.3"/>
    <row r="104" ht="14" hidden="1" x14ac:dyDescent="0.3"/>
    <row r="105" ht="14" hidden="1" x14ac:dyDescent="0.3"/>
    <row r="106" ht="14" hidden="1" x14ac:dyDescent="0.3"/>
    <row r="107" ht="14" hidden="1" x14ac:dyDescent="0.3"/>
    <row r="108" ht="14" hidden="1" x14ac:dyDescent="0.3"/>
    <row r="109" ht="14" hidden="1" x14ac:dyDescent="0.3"/>
    <row r="110" ht="14" hidden="1" x14ac:dyDescent="0.3"/>
    <row r="111" ht="14" hidden="1" x14ac:dyDescent="0.3"/>
    <row r="112" ht="14" hidden="1" x14ac:dyDescent="0.3"/>
    <row r="113" ht="14" hidden="1" x14ac:dyDescent="0.3"/>
    <row r="114" ht="14" hidden="1" x14ac:dyDescent="0.3"/>
    <row r="115" ht="14" hidden="1" x14ac:dyDescent="0.3"/>
    <row r="116" ht="14" hidden="1" x14ac:dyDescent="0.3"/>
    <row r="117" ht="14" hidden="1" x14ac:dyDescent="0.3"/>
    <row r="118" ht="14" hidden="1" x14ac:dyDescent="0.3"/>
    <row r="119" ht="14" hidden="1" x14ac:dyDescent="0.3"/>
    <row r="120" ht="14" hidden="1" x14ac:dyDescent="0.3"/>
    <row r="121" ht="14" hidden="1" x14ac:dyDescent="0.3"/>
    <row r="122" ht="14" hidden="1" x14ac:dyDescent="0.3"/>
    <row r="123" ht="14" hidden="1" x14ac:dyDescent="0.3"/>
    <row r="124" ht="14" hidden="1" x14ac:dyDescent="0.3"/>
    <row r="125" ht="14" hidden="1" x14ac:dyDescent="0.3"/>
    <row r="126" ht="14" hidden="1" x14ac:dyDescent="0.3"/>
    <row r="127" ht="14" hidden="1" x14ac:dyDescent="0.3"/>
    <row r="128" ht="14" hidden="1" x14ac:dyDescent="0.3"/>
    <row r="129" ht="14" hidden="1" x14ac:dyDescent="0.3"/>
    <row r="130" ht="14" hidden="1" x14ac:dyDescent="0.3"/>
    <row r="131" ht="14" hidden="1" x14ac:dyDescent="0.3"/>
    <row r="132" ht="14" hidden="1" x14ac:dyDescent="0.3"/>
    <row r="133" ht="14" hidden="1" x14ac:dyDescent="0.3"/>
    <row r="134" ht="14" hidden="1" x14ac:dyDescent="0.3"/>
    <row r="135" ht="14" hidden="1" x14ac:dyDescent="0.3"/>
    <row r="136" ht="14" hidden="1" x14ac:dyDescent="0.3"/>
    <row r="137" ht="14" hidden="1" x14ac:dyDescent="0.3"/>
    <row r="138" ht="14" hidden="1" x14ac:dyDescent="0.3"/>
    <row r="139" ht="14" hidden="1" x14ac:dyDescent="0.3"/>
    <row r="140" ht="14" hidden="1" x14ac:dyDescent="0.3"/>
    <row r="141" ht="14" hidden="1" x14ac:dyDescent="0.3"/>
    <row r="142" ht="14" hidden="1" x14ac:dyDescent="0.3"/>
    <row r="143" ht="14" hidden="1" x14ac:dyDescent="0.3"/>
    <row r="144" ht="14" hidden="1" x14ac:dyDescent="0.3"/>
    <row r="145" ht="14" hidden="1" x14ac:dyDescent="0.3"/>
    <row r="146" ht="14" hidden="1" x14ac:dyDescent="0.3"/>
    <row r="147" ht="14" hidden="1" x14ac:dyDescent="0.3"/>
    <row r="148" ht="14" hidden="1" x14ac:dyDescent="0.3"/>
    <row r="149" ht="14" hidden="1" x14ac:dyDescent="0.3"/>
    <row r="150" ht="14" hidden="1" x14ac:dyDescent="0.3"/>
    <row r="151" ht="14" hidden="1" x14ac:dyDescent="0.3"/>
    <row r="152" ht="14" hidden="1" x14ac:dyDescent="0.3"/>
    <row r="153" ht="14" hidden="1" x14ac:dyDescent="0.3"/>
    <row r="154" ht="14" hidden="1" x14ac:dyDescent="0.3"/>
    <row r="155" ht="14" hidden="1" x14ac:dyDescent="0.3"/>
    <row r="156" ht="14" hidden="1" x14ac:dyDescent="0.3"/>
    <row r="157" ht="14" hidden="1" x14ac:dyDescent="0.3"/>
    <row r="158" ht="14" hidden="1" x14ac:dyDescent="0.3"/>
    <row r="159" ht="14" hidden="1" x14ac:dyDescent="0.3"/>
    <row r="160" ht="14" hidden="1" x14ac:dyDescent="0.3"/>
    <row r="161" ht="14" hidden="1" x14ac:dyDescent="0.3"/>
    <row r="162" ht="14" hidden="1" x14ac:dyDescent="0.3"/>
    <row r="163" ht="14" hidden="1" x14ac:dyDescent="0.3"/>
    <row r="164" ht="14" hidden="1" x14ac:dyDescent="0.3"/>
    <row r="165" ht="14" hidden="1" x14ac:dyDescent="0.3"/>
    <row r="166" ht="14" hidden="1" x14ac:dyDescent="0.3"/>
    <row r="167" ht="14" hidden="1" x14ac:dyDescent="0.3"/>
    <row r="168" ht="14" hidden="1" x14ac:dyDescent="0.3"/>
    <row r="169" ht="14" hidden="1" x14ac:dyDescent="0.3"/>
    <row r="170" ht="14" hidden="1" x14ac:dyDescent="0.3"/>
    <row r="171" ht="14" hidden="1" x14ac:dyDescent="0.3"/>
    <row r="172" ht="14" hidden="1" x14ac:dyDescent="0.3"/>
    <row r="173" ht="14" hidden="1" x14ac:dyDescent="0.3"/>
    <row r="174" ht="14" hidden="1" x14ac:dyDescent="0.3"/>
    <row r="175" ht="14" hidden="1" x14ac:dyDescent="0.3"/>
    <row r="176" ht="14" hidden="1" x14ac:dyDescent="0.3"/>
    <row r="177" ht="14" hidden="1" x14ac:dyDescent="0.3"/>
    <row r="178" ht="14" hidden="1" x14ac:dyDescent="0.3"/>
    <row r="179" ht="14" hidden="1" x14ac:dyDescent="0.3"/>
    <row r="180" ht="14" hidden="1" x14ac:dyDescent="0.3"/>
    <row r="181" ht="14" hidden="1" x14ac:dyDescent="0.3"/>
    <row r="182" ht="14" hidden="1" x14ac:dyDescent="0.3"/>
    <row r="183" ht="14" hidden="1" x14ac:dyDescent="0.3"/>
    <row r="184" ht="14" hidden="1" x14ac:dyDescent="0.3"/>
    <row r="185" ht="14" hidden="1" x14ac:dyDescent="0.3"/>
    <row r="186" ht="14" hidden="1" x14ac:dyDescent="0.3"/>
    <row r="187" ht="14" hidden="1" x14ac:dyDescent="0.3"/>
    <row r="188" ht="14" hidden="1" x14ac:dyDescent="0.3"/>
    <row r="189" ht="14" hidden="1" x14ac:dyDescent="0.3"/>
    <row r="190" ht="14" hidden="1" x14ac:dyDescent="0.3"/>
    <row r="191" ht="14" hidden="1" x14ac:dyDescent="0.3"/>
    <row r="192" ht="14" hidden="1" x14ac:dyDescent="0.3"/>
    <row r="193" ht="14" hidden="1" x14ac:dyDescent="0.3"/>
    <row r="194" ht="14" hidden="1" x14ac:dyDescent="0.3"/>
    <row r="195" ht="14" hidden="1" x14ac:dyDescent="0.3"/>
    <row r="196" ht="14" hidden="1" x14ac:dyDescent="0.3"/>
    <row r="197" ht="14" hidden="1" x14ac:dyDescent="0.3"/>
    <row r="198" ht="14" hidden="1" x14ac:dyDescent="0.3"/>
    <row r="199" ht="14" hidden="1" x14ac:dyDescent="0.3"/>
    <row r="200" ht="14" hidden="1" x14ac:dyDescent="0.3"/>
    <row r="201" ht="14" hidden="1" x14ac:dyDescent="0.3"/>
    <row r="202" ht="14" hidden="1" x14ac:dyDescent="0.3"/>
    <row r="203" ht="14" hidden="1" x14ac:dyDescent="0.3"/>
    <row r="204" ht="14" hidden="1" x14ac:dyDescent="0.3"/>
    <row r="205" ht="14" hidden="1" x14ac:dyDescent="0.3"/>
    <row r="206" ht="14" hidden="1" x14ac:dyDescent="0.3"/>
    <row r="207" ht="14" hidden="1" x14ac:dyDescent="0.3"/>
    <row r="208" ht="14" hidden="1" x14ac:dyDescent="0.3"/>
    <row r="209" ht="14" hidden="1" x14ac:dyDescent="0.3"/>
    <row r="210" ht="14" hidden="1" x14ac:dyDescent="0.3"/>
    <row r="211" ht="14" hidden="1" x14ac:dyDescent="0.3"/>
    <row r="212" ht="14" hidden="1" x14ac:dyDescent="0.3"/>
    <row r="213" ht="14" hidden="1" x14ac:dyDescent="0.3"/>
    <row r="214" ht="14" hidden="1" x14ac:dyDescent="0.3"/>
    <row r="215" ht="14" hidden="1" x14ac:dyDescent="0.3"/>
    <row r="216" ht="14" hidden="1" x14ac:dyDescent="0.3"/>
    <row r="217" ht="14" hidden="1" x14ac:dyDescent="0.3"/>
    <row r="218" ht="14" hidden="1" x14ac:dyDescent="0.3"/>
    <row r="219" ht="14" hidden="1" x14ac:dyDescent="0.3"/>
    <row r="220" ht="14" hidden="1" x14ac:dyDescent="0.3"/>
    <row r="221" ht="14" hidden="1" x14ac:dyDescent="0.3"/>
    <row r="222" ht="14" hidden="1" x14ac:dyDescent="0.3"/>
    <row r="223" ht="14" hidden="1" x14ac:dyDescent="0.3"/>
    <row r="224" ht="14" hidden="1" x14ac:dyDescent="0.3"/>
    <row r="225" ht="14" hidden="1" x14ac:dyDescent="0.3"/>
    <row r="226" ht="14" hidden="1" x14ac:dyDescent="0.3"/>
    <row r="227" ht="14" hidden="1" x14ac:dyDescent="0.3"/>
    <row r="228" ht="14" hidden="1" x14ac:dyDescent="0.3"/>
    <row r="229" ht="14" hidden="1" x14ac:dyDescent="0.3"/>
    <row r="230" ht="14" hidden="1" x14ac:dyDescent="0.3"/>
    <row r="231" ht="14" hidden="1" x14ac:dyDescent="0.3"/>
    <row r="232" ht="14" hidden="1" x14ac:dyDescent="0.3"/>
    <row r="233" ht="14" hidden="1" x14ac:dyDescent="0.3"/>
    <row r="234" ht="14" hidden="1" x14ac:dyDescent="0.3"/>
    <row r="235" ht="14" hidden="1" x14ac:dyDescent="0.3"/>
    <row r="236" ht="14" hidden="1" x14ac:dyDescent="0.3"/>
    <row r="237" ht="14" hidden="1" x14ac:dyDescent="0.3"/>
    <row r="238" ht="14" hidden="1" x14ac:dyDescent="0.3"/>
    <row r="239" ht="14" hidden="1" x14ac:dyDescent="0.3"/>
    <row r="240" ht="14" hidden="1" x14ac:dyDescent="0.3"/>
    <row r="241" ht="14" hidden="1" x14ac:dyDescent="0.3"/>
    <row r="242" ht="14" hidden="1" x14ac:dyDescent="0.3"/>
    <row r="243" ht="14" hidden="1" x14ac:dyDescent="0.3"/>
    <row r="244" ht="14" hidden="1" x14ac:dyDescent="0.3"/>
    <row r="245" ht="14" hidden="1" x14ac:dyDescent="0.3"/>
    <row r="246" ht="14" hidden="1" x14ac:dyDescent="0.3"/>
    <row r="247" ht="14" hidden="1" x14ac:dyDescent="0.3"/>
    <row r="248" ht="14" hidden="1" x14ac:dyDescent="0.3"/>
    <row r="249" ht="14" hidden="1" x14ac:dyDescent="0.3"/>
    <row r="250" ht="14" hidden="1" x14ac:dyDescent="0.3"/>
    <row r="251" ht="14" hidden="1" x14ac:dyDescent="0.3"/>
    <row r="252" ht="14" hidden="1" x14ac:dyDescent="0.3"/>
    <row r="253" ht="14" hidden="1" x14ac:dyDescent="0.3"/>
    <row r="254" ht="14" hidden="1" x14ac:dyDescent="0.3"/>
    <row r="255" ht="14" hidden="1" x14ac:dyDescent="0.3"/>
    <row r="256" ht="14" hidden="1" x14ac:dyDescent="0.3"/>
    <row r="257" ht="14" hidden="1" x14ac:dyDescent="0.3"/>
    <row r="258" ht="14" hidden="1" x14ac:dyDescent="0.3"/>
    <row r="259" ht="14" hidden="1" x14ac:dyDescent="0.3"/>
    <row r="260" ht="14" hidden="1" x14ac:dyDescent="0.3"/>
    <row r="261" ht="14" hidden="1" x14ac:dyDescent="0.3"/>
    <row r="262" ht="14" hidden="1" x14ac:dyDescent="0.3"/>
    <row r="263" ht="14" hidden="1" x14ac:dyDescent="0.3"/>
    <row r="264" ht="14" hidden="1" x14ac:dyDescent="0.3"/>
    <row r="265" ht="14" hidden="1" x14ac:dyDescent="0.3"/>
    <row r="266" ht="14" hidden="1" x14ac:dyDescent="0.3"/>
    <row r="267" ht="14" hidden="1" x14ac:dyDescent="0.3"/>
    <row r="268" ht="14" hidden="1" x14ac:dyDescent="0.3"/>
    <row r="269" ht="14" hidden="1" x14ac:dyDescent="0.3"/>
    <row r="270" ht="14" hidden="1" x14ac:dyDescent="0.3"/>
    <row r="271" ht="14" hidden="1" x14ac:dyDescent="0.3"/>
    <row r="272" ht="14" hidden="1" x14ac:dyDescent="0.3"/>
    <row r="273" ht="14" hidden="1" x14ac:dyDescent="0.3"/>
    <row r="274" ht="14" hidden="1" x14ac:dyDescent="0.3"/>
    <row r="275" ht="14" hidden="1" x14ac:dyDescent="0.3"/>
    <row r="276" ht="14" hidden="1" x14ac:dyDescent="0.3"/>
    <row r="277" ht="14" hidden="1" x14ac:dyDescent="0.3"/>
    <row r="278" ht="14" hidden="1" x14ac:dyDescent="0.3"/>
    <row r="279" ht="14" hidden="1" x14ac:dyDescent="0.3"/>
    <row r="280" ht="14" hidden="1" x14ac:dyDescent="0.3"/>
    <row r="281" ht="14" hidden="1" x14ac:dyDescent="0.3"/>
    <row r="282" ht="14" hidden="1" x14ac:dyDescent="0.3"/>
    <row r="283" ht="14" hidden="1" x14ac:dyDescent="0.3"/>
    <row r="284" ht="14" hidden="1" x14ac:dyDescent="0.3"/>
    <row r="285" ht="14" hidden="1" x14ac:dyDescent="0.3"/>
    <row r="286" ht="14" hidden="1" x14ac:dyDescent="0.3"/>
    <row r="287" ht="14" hidden="1" x14ac:dyDescent="0.3"/>
    <row r="288" ht="14" hidden="1" x14ac:dyDescent="0.3"/>
    <row r="289" ht="14" hidden="1" x14ac:dyDescent="0.3"/>
    <row r="290" ht="14" hidden="1" x14ac:dyDescent="0.3"/>
    <row r="291" ht="14" hidden="1" x14ac:dyDescent="0.3"/>
    <row r="292" ht="14" hidden="1" x14ac:dyDescent="0.3"/>
    <row r="293" ht="14" hidden="1" x14ac:dyDescent="0.3"/>
    <row r="294" ht="14" hidden="1" x14ac:dyDescent="0.3"/>
    <row r="295" ht="14" hidden="1" x14ac:dyDescent="0.3"/>
    <row r="296" ht="14" hidden="1" x14ac:dyDescent="0.3"/>
    <row r="297" ht="14" hidden="1" x14ac:dyDescent="0.3"/>
    <row r="298" ht="14" hidden="1" x14ac:dyDescent="0.3"/>
    <row r="299" ht="14" hidden="1" x14ac:dyDescent="0.3"/>
    <row r="300" ht="14" hidden="1" x14ac:dyDescent="0.3"/>
    <row r="301" ht="14" hidden="1" x14ac:dyDescent="0.3"/>
    <row r="302" ht="14" hidden="1" x14ac:dyDescent="0.3"/>
    <row r="303" ht="14" hidden="1" x14ac:dyDescent="0.3"/>
    <row r="304" ht="14" hidden="1" x14ac:dyDescent="0.3"/>
    <row r="305" ht="14" hidden="1" x14ac:dyDescent="0.3"/>
    <row r="306" ht="14" hidden="1" x14ac:dyDescent="0.3"/>
    <row r="307" ht="14" hidden="1" x14ac:dyDescent="0.3"/>
    <row r="308" ht="14" hidden="1" x14ac:dyDescent="0.3"/>
    <row r="309" ht="14" hidden="1" x14ac:dyDescent="0.3"/>
    <row r="310" ht="14" hidden="1" x14ac:dyDescent="0.3"/>
    <row r="311" ht="14" hidden="1" x14ac:dyDescent="0.3"/>
    <row r="312" ht="14" hidden="1" x14ac:dyDescent="0.3"/>
    <row r="313" ht="14" hidden="1" x14ac:dyDescent="0.3"/>
    <row r="314" ht="14" hidden="1" x14ac:dyDescent="0.3"/>
    <row r="315" ht="14" hidden="1" x14ac:dyDescent="0.3"/>
    <row r="316" ht="14" hidden="1" x14ac:dyDescent="0.3"/>
    <row r="317" ht="14" hidden="1" x14ac:dyDescent="0.3"/>
    <row r="318" ht="14" hidden="1" x14ac:dyDescent="0.3"/>
    <row r="319" ht="14" hidden="1" x14ac:dyDescent="0.3"/>
    <row r="320" ht="14" hidden="1" x14ac:dyDescent="0.3"/>
    <row r="321" ht="14" hidden="1" x14ac:dyDescent="0.3"/>
    <row r="322" ht="14" hidden="1" x14ac:dyDescent="0.3"/>
    <row r="323" ht="14" hidden="1" x14ac:dyDescent="0.3"/>
    <row r="324" ht="14" hidden="1" x14ac:dyDescent="0.3"/>
    <row r="325" ht="14" hidden="1" x14ac:dyDescent="0.3"/>
    <row r="326" ht="14" hidden="1" x14ac:dyDescent="0.3"/>
    <row r="327" ht="14" hidden="1" x14ac:dyDescent="0.3"/>
    <row r="328" ht="14" hidden="1" x14ac:dyDescent="0.3"/>
    <row r="329" ht="14" hidden="1" x14ac:dyDescent="0.3"/>
    <row r="330" ht="14" hidden="1" x14ac:dyDescent="0.3"/>
    <row r="331" ht="14" hidden="1" x14ac:dyDescent="0.3"/>
    <row r="332" ht="14" hidden="1" x14ac:dyDescent="0.3"/>
    <row r="333" ht="14" hidden="1" x14ac:dyDescent="0.3"/>
    <row r="334" ht="14" hidden="1" x14ac:dyDescent="0.3"/>
    <row r="335" ht="14" hidden="1" x14ac:dyDescent="0.3"/>
    <row r="336" ht="14" hidden="1" x14ac:dyDescent="0.3"/>
    <row r="337" ht="14" hidden="1" x14ac:dyDescent="0.3"/>
    <row r="338" ht="14" hidden="1" x14ac:dyDescent="0.3"/>
    <row r="339" ht="14" hidden="1" x14ac:dyDescent="0.3"/>
    <row r="340" ht="14" hidden="1" x14ac:dyDescent="0.3"/>
    <row r="341" ht="14" hidden="1" x14ac:dyDescent="0.3"/>
    <row r="342" ht="14" hidden="1" x14ac:dyDescent="0.3"/>
    <row r="343" ht="14" hidden="1" x14ac:dyDescent="0.3"/>
    <row r="344" ht="14" hidden="1" x14ac:dyDescent="0.3"/>
    <row r="345" ht="14" hidden="1" x14ac:dyDescent="0.3"/>
    <row r="346" ht="14" hidden="1" x14ac:dyDescent="0.3"/>
    <row r="347" ht="14" hidden="1" x14ac:dyDescent="0.3"/>
    <row r="348" ht="14" hidden="1" x14ac:dyDescent="0.3"/>
    <row r="349" ht="14" hidden="1" x14ac:dyDescent="0.3"/>
    <row r="350" ht="14" hidden="1" x14ac:dyDescent="0.3"/>
    <row r="351" ht="14" hidden="1" x14ac:dyDescent="0.3"/>
    <row r="352" ht="14" hidden="1" x14ac:dyDescent="0.3"/>
    <row r="353" ht="14" hidden="1" x14ac:dyDescent="0.3"/>
    <row r="354" ht="14" hidden="1" x14ac:dyDescent="0.3"/>
    <row r="355" ht="14" hidden="1" x14ac:dyDescent="0.3"/>
    <row r="356" ht="14" hidden="1" x14ac:dyDescent="0.3"/>
    <row r="357" ht="14" hidden="1" x14ac:dyDescent="0.3"/>
    <row r="358" ht="14" hidden="1" x14ac:dyDescent="0.3"/>
    <row r="359" ht="14" hidden="1" x14ac:dyDescent="0.3"/>
    <row r="360" ht="14" hidden="1" x14ac:dyDescent="0.3"/>
    <row r="361" ht="14" hidden="1" x14ac:dyDescent="0.3"/>
    <row r="362" ht="14" hidden="1" x14ac:dyDescent="0.3"/>
    <row r="363" ht="14" hidden="1" x14ac:dyDescent="0.3"/>
    <row r="364" ht="14" hidden="1" x14ac:dyDescent="0.3"/>
    <row r="365" ht="14" hidden="1" x14ac:dyDescent="0.3"/>
    <row r="366" ht="14" hidden="1" x14ac:dyDescent="0.3"/>
    <row r="367" ht="14" hidden="1" x14ac:dyDescent="0.3"/>
    <row r="368" ht="14" hidden="1" x14ac:dyDescent="0.3"/>
    <row r="369" ht="14" hidden="1" x14ac:dyDescent="0.3"/>
    <row r="370" ht="14" hidden="1" x14ac:dyDescent="0.3"/>
    <row r="371" ht="14" hidden="1" x14ac:dyDescent="0.3"/>
    <row r="372" ht="14" hidden="1" x14ac:dyDescent="0.3"/>
    <row r="373" ht="14" hidden="1" x14ac:dyDescent="0.3"/>
    <row r="374" ht="14" hidden="1" x14ac:dyDescent="0.3"/>
    <row r="375" ht="14" hidden="1" x14ac:dyDescent="0.3"/>
    <row r="376" ht="14" hidden="1" x14ac:dyDescent="0.3"/>
    <row r="377" ht="14" hidden="1" x14ac:dyDescent="0.3"/>
    <row r="378" ht="14" hidden="1" x14ac:dyDescent="0.3"/>
    <row r="379" ht="14" hidden="1" x14ac:dyDescent="0.3"/>
    <row r="380" ht="14" hidden="1" x14ac:dyDescent="0.3"/>
    <row r="381" ht="14" hidden="1" x14ac:dyDescent="0.3"/>
    <row r="382" ht="14" hidden="1" x14ac:dyDescent="0.3"/>
    <row r="383" ht="14" hidden="1" x14ac:dyDescent="0.3"/>
    <row r="384" ht="14" hidden="1" x14ac:dyDescent="0.3"/>
    <row r="385" ht="14" hidden="1" x14ac:dyDescent="0.3"/>
    <row r="386" ht="14" hidden="1" x14ac:dyDescent="0.3"/>
    <row r="387" ht="14" hidden="1" x14ac:dyDescent="0.3"/>
    <row r="388" ht="14" hidden="1" x14ac:dyDescent="0.3"/>
    <row r="389" ht="14" hidden="1" x14ac:dyDescent="0.3"/>
    <row r="390" ht="14" hidden="1" x14ac:dyDescent="0.3"/>
    <row r="391" ht="14" hidden="1" x14ac:dyDescent="0.3"/>
    <row r="392" ht="14" hidden="1" x14ac:dyDescent="0.3"/>
    <row r="393" ht="14" hidden="1" x14ac:dyDescent="0.3"/>
    <row r="394" ht="14" hidden="1" x14ac:dyDescent="0.3"/>
    <row r="395" ht="14" hidden="1" x14ac:dyDescent="0.3"/>
    <row r="396" ht="14" hidden="1" x14ac:dyDescent="0.3"/>
    <row r="397" ht="14" hidden="1" x14ac:dyDescent="0.3"/>
    <row r="398" ht="14" hidden="1" x14ac:dyDescent="0.3"/>
    <row r="399" ht="14" hidden="1" x14ac:dyDescent="0.3"/>
    <row r="400" ht="14" hidden="1" x14ac:dyDescent="0.3"/>
    <row r="401" ht="14" hidden="1" x14ac:dyDescent="0.3"/>
    <row r="402" ht="14" hidden="1" x14ac:dyDescent="0.3"/>
    <row r="403" ht="14" hidden="1" x14ac:dyDescent="0.3"/>
    <row r="404" ht="14" hidden="1" x14ac:dyDescent="0.3"/>
    <row r="405" ht="14" hidden="1" x14ac:dyDescent="0.3"/>
    <row r="406" ht="14" hidden="1" x14ac:dyDescent="0.3"/>
    <row r="407" ht="14" hidden="1" x14ac:dyDescent="0.3"/>
    <row r="408" ht="14" hidden="1" x14ac:dyDescent="0.3"/>
    <row r="409" ht="14" hidden="1" x14ac:dyDescent="0.3"/>
    <row r="410" ht="14" hidden="1" x14ac:dyDescent="0.3"/>
    <row r="411" ht="14" hidden="1" x14ac:dyDescent="0.3"/>
    <row r="412" ht="14" hidden="1" x14ac:dyDescent="0.3"/>
    <row r="413" ht="14" hidden="1" x14ac:dyDescent="0.3"/>
    <row r="414" ht="14" hidden="1" x14ac:dyDescent="0.3"/>
    <row r="415" ht="14" hidden="1" x14ac:dyDescent="0.3"/>
    <row r="416" ht="14" hidden="1" x14ac:dyDescent="0.3"/>
    <row r="417" ht="14" hidden="1" x14ac:dyDescent="0.3"/>
    <row r="418" ht="14" hidden="1" x14ac:dyDescent="0.3"/>
    <row r="419" ht="14" hidden="1" x14ac:dyDescent="0.3"/>
    <row r="420" ht="14" hidden="1" x14ac:dyDescent="0.3"/>
    <row r="421" ht="14" hidden="1" x14ac:dyDescent="0.3"/>
    <row r="422" ht="14" hidden="1" x14ac:dyDescent="0.3"/>
    <row r="423" ht="14" hidden="1" x14ac:dyDescent="0.3"/>
    <row r="424" ht="14" hidden="1" x14ac:dyDescent="0.3"/>
    <row r="425" ht="14" hidden="1" x14ac:dyDescent="0.3"/>
    <row r="426" ht="14" hidden="1" x14ac:dyDescent="0.3"/>
    <row r="427" ht="14" hidden="1" x14ac:dyDescent="0.3"/>
    <row r="428" ht="14" hidden="1" x14ac:dyDescent="0.3"/>
    <row r="429" ht="14" hidden="1" x14ac:dyDescent="0.3"/>
    <row r="430" ht="14" hidden="1" x14ac:dyDescent="0.3"/>
    <row r="431" ht="14" hidden="1" x14ac:dyDescent="0.3"/>
    <row r="432" ht="14" hidden="1" x14ac:dyDescent="0.3"/>
    <row r="433" ht="14" hidden="1" x14ac:dyDescent="0.3"/>
    <row r="434" ht="14" hidden="1" x14ac:dyDescent="0.3"/>
    <row r="435" ht="14" hidden="1" x14ac:dyDescent="0.3"/>
    <row r="436" ht="14" hidden="1" x14ac:dyDescent="0.3"/>
    <row r="437" ht="14" hidden="1" x14ac:dyDescent="0.3"/>
    <row r="438" ht="14" hidden="1" x14ac:dyDescent="0.3"/>
    <row r="439" ht="14" hidden="1" x14ac:dyDescent="0.3"/>
    <row r="440" ht="14" hidden="1" x14ac:dyDescent="0.3"/>
    <row r="441" ht="14" hidden="1" x14ac:dyDescent="0.3"/>
    <row r="442" ht="14" hidden="1" x14ac:dyDescent="0.3"/>
    <row r="443" ht="14" hidden="1" x14ac:dyDescent="0.3"/>
    <row r="444" ht="14" hidden="1" x14ac:dyDescent="0.3"/>
    <row r="445" ht="14" hidden="1" x14ac:dyDescent="0.3"/>
    <row r="446" ht="14" hidden="1" x14ac:dyDescent="0.3"/>
    <row r="447" ht="14" hidden="1" x14ac:dyDescent="0.3"/>
    <row r="448" ht="14" hidden="1" x14ac:dyDescent="0.3"/>
    <row r="449" ht="14" hidden="1" x14ac:dyDescent="0.3"/>
    <row r="450" ht="14" hidden="1" x14ac:dyDescent="0.3"/>
    <row r="451" ht="14" hidden="1" x14ac:dyDescent="0.3"/>
    <row r="452" ht="14" hidden="1" x14ac:dyDescent="0.3"/>
    <row r="453" ht="14" hidden="1" x14ac:dyDescent="0.3"/>
    <row r="454" ht="14" hidden="1" x14ac:dyDescent="0.3"/>
    <row r="455" ht="14" hidden="1" x14ac:dyDescent="0.3"/>
    <row r="456" ht="14" hidden="1" x14ac:dyDescent="0.3"/>
    <row r="457" ht="14" hidden="1" x14ac:dyDescent="0.3"/>
    <row r="458" ht="14" hidden="1" x14ac:dyDescent="0.3"/>
    <row r="459" ht="14" hidden="1" x14ac:dyDescent="0.3"/>
    <row r="460" ht="14" hidden="1" x14ac:dyDescent="0.3"/>
    <row r="461" ht="14" hidden="1" x14ac:dyDescent="0.3"/>
    <row r="462" ht="14" hidden="1" x14ac:dyDescent="0.3"/>
    <row r="463" ht="14" hidden="1" x14ac:dyDescent="0.3"/>
    <row r="464" ht="14" hidden="1" x14ac:dyDescent="0.3"/>
    <row r="465" ht="14" hidden="1" x14ac:dyDescent="0.3"/>
    <row r="466" ht="14" hidden="1" x14ac:dyDescent="0.3"/>
    <row r="467" ht="14" hidden="1" x14ac:dyDescent="0.3"/>
    <row r="468" ht="14" hidden="1" x14ac:dyDescent="0.3"/>
    <row r="469" ht="14" hidden="1" x14ac:dyDescent="0.3"/>
    <row r="470" ht="14" hidden="1" x14ac:dyDescent="0.3"/>
    <row r="471" ht="14" hidden="1" x14ac:dyDescent="0.3"/>
    <row r="472" ht="14" hidden="1" x14ac:dyDescent="0.3"/>
    <row r="473" ht="14" hidden="1" x14ac:dyDescent="0.3"/>
    <row r="474" ht="14" hidden="1" x14ac:dyDescent="0.3"/>
    <row r="475" ht="14" hidden="1" x14ac:dyDescent="0.3"/>
    <row r="476" ht="14" hidden="1" x14ac:dyDescent="0.3"/>
    <row r="477" ht="14" hidden="1" x14ac:dyDescent="0.3"/>
    <row r="478" ht="14" hidden="1" x14ac:dyDescent="0.3"/>
    <row r="479" ht="14" hidden="1" x14ac:dyDescent="0.3"/>
    <row r="480" ht="14" hidden="1" x14ac:dyDescent="0.3"/>
    <row r="481" ht="14" hidden="1" x14ac:dyDescent="0.3"/>
    <row r="482" ht="14" hidden="1" x14ac:dyDescent="0.3"/>
    <row r="483" ht="14" hidden="1" x14ac:dyDescent="0.3"/>
    <row r="484" ht="14" hidden="1" x14ac:dyDescent="0.3"/>
    <row r="485" ht="14" hidden="1" x14ac:dyDescent="0.3"/>
    <row r="486" ht="14" hidden="1" x14ac:dyDescent="0.3"/>
    <row r="487" ht="14" hidden="1" x14ac:dyDescent="0.3"/>
    <row r="488" ht="14" hidden="1" x14ac:dyDescent="0.3"/>
    <row r="489" ht="14" hidden="1" x14ac:dyDescent="0.3"/>
    <row r="490" ht="14" hidden="1" x14ac:dyDescent="0.3"/>
    <row r="491" ht="14" hidden="1" x14ac:dyDescent="0.3"/>
    <row r="492" ht="14" hidden="1" x14ac:dyDescent="0.3"/>
    <row r="493" ht="14" hidden="1" x14ac:dyDescent="0.3"/>
    <row r="494" ht="14" hidden="1" x14ac:dyDescent="0.3"/>
    <row r="495" ht="14" hidden="1" x14ac:dyDescent="0.3"/>
    <row r="496" ht="14" hidden="1" x14ac:dyDescent="0.3"/>
    <row r="497" ht="14" hidden="1" x14ac:dyDescent="0.3"/>
    <row r="498" ht="14" hidden="1" x14ac:dyDescent="0.3"/>
    <row r="499" ht="14" hidden="1" x14ac:dyDescent="0.3"/>
    <row r="500" ht="14" hidden="1" x14ac:dyDescent="0.3"/>
    <row r="501" ht="14" hidden="1" x14ac:dyDescent="0.3"/>
    <row r="502" ht="14" hidden="1" x14ac:dyDescent="0.3"/>
    <row r="503" ht="14" hidden="1" x14ac:dyDescent="0.3"/>
    <row r="504" ht="14" hidden="1" x14ac:dyDescent="0.3"/>
    <row r="505" ht="14" hidden="1" x14ac:dyDescent="0.3"/>
    <row r="506" ht="14" hidden="1" x14ac:dyDescent="0.3"/>
    <row r="507" ht="14" hidden="1" x14ac:dyDescent="0.3"/>
    <row r="508" ht="14" hidden="1" x14ac:dyDescent="0.3"/>
    <row r="509" ht="14" hidden="1" x14ac:dyDescent="0.3"/>
    <row r="510" ht="14" hidden="1" x14ac:dyDescent="0.3"/>
    <row r="511" ht="14" hidden="1" x14ac:dyDescent="0.3"/>
    <row r="512" ht="14" hidden="1" x14ac:dyDescent="0.3"/>
    <row r="513" ht="14" hidden="1" x14ac:dyDescent="0.3"/>
    <row r="514" ht="14" hidden="1" x14ac:dyDescent="0.3"/>
    <row r="515" ht="14" hidden="1" x14ac:dyDescent="0.3"/>
    <row r="516" ht="14" hidden="1" x14ac:dyDescent="0.3"/>
    <row r="517" ht="14" hidden="1" x14ac:dyDescent="0.3"/>
    <row r="518" ht="14" hidden="1" x14ac:dyDescent="0.3"/>
    <row r="519" ht="14" hidden="1" x14ac:dyDescent="0.3"/>
    <row r="520" ht="14" hidden="1" x14ac:dyDescent="0.3"/>
    <row r="521" ht="14" hidden="1" x14ac:dyDescent="0.3"/>
    <row r="522" ht="14" hidden="1" x14ac:dyDescent="0.3"/>
    <row r="523" ht="14" hidden="1" x14ac:dyDescent="0.3"/>
    <row r="524" ht="14" hidden="1" x14ac:dyDescent="0.3"/>
    <row r="525" ht="14" hidden="1" x14ac:dyDescent="0.3"/>
    <row r="526" ht="14" hidden="1" x14ac:dyDescent="0.3"/>
    <row r="527" ht="14" hidden="1" x14ac:dyDescent="0.3"/>
    <row r="528" ht="14" hidden="1" x14ac:dyDescent="0.3"/>
    <row r="529" ht="14" hidden="1" x14ac:dyDescent="0.3"/>
    <row r="530" ht="14" hidden="1" x14ac:dyDescent="0.3"/>
    <row r="531" ht="14" hidden="1" x14ac:dyDescent="0.3"/>
    <row r="532" ht="14" hidden="1" x14ac:dyDescent="0.3"/>
    <row r="533" ht="14" hidden="1" x14ac:dyDescent="0.3"/>
    <row r="534" ht="14" hidden="1" x14ac:dyDescent="0.3"/>
    <row r="535" ht="14" hidden="1" x14ac:dyDescent="0.3"/>
    <row r="536" ht="14" hidden="1" x14ac:dyDescent="0.3"/>
    <row r="537" ht="14" hidden="1" x14ac:dyDescent="0.3"/>
    <row r="538" ht="14" hidden="1" x14ac:dyDescent="0.3"/>
    <row r="539" ht="14" hidden="1" x14ac:dyDescent="0.3"/>
    <row r="540" ht="14" hidden="1" x14ac:dyDescent="0.3"/>
    <row r="541" ht="14" hidden="1" x14ac:dyDescent="0.3"/>
    <row r="542" ht="14" hidden="1" x14ac:dyDescent="0.3"/>
    <row r="543" ht="14" hidden="1" x14ac:dyDescent="0.3"/>
    <row r="544" ht="14" hidden="1" x14ac:dyDescent="0.3"/>
    <row r="545" ht="14" hidden="1" x14ac:dyDescent="0.3"/>
    <row r="546" ht="14" hidden="1" x14ac:dyDescent="0.3"/>
    <row r="547" ht="14" hidden="1" x14ac:dyDescent="0.3"/>
    <row r="548" ht="14" hidden="1" x14ac:dyDescent="0.3"/>
    <row r="549" ht="14" hidden="1" x14ac:dyDescent="0.3"/>
    <row r="550" ht="14" hidden="1" x14ac:dyDescent="0.3"/>
    <row r="551" ht="14" hidden="1" x14ac:dyDescent="0.3"/>
    <row r="552" ht="14" hidden="1" x14ac:dyDescent="0.3"/>
    <row r="553" ht="14" hidden="1" x14ac:dyDescent="0.3"/>
    <row r="554" ht="14" hidden="1" x14ac:dyDescent="0.3"/>
    <row r="555" ht="14" hidden="1" x14ac:dyDescent="0.3"/>
    <row r="556" ht="14" hidden="1" x14ac:dyDescent="0.3"/>
    <row r="557" ht="14" hidden="1" x14ac:dyDescent="0.3"/>
    <row r="558" ht="14" hidden="1" x14ac:dyDescent="0.3"/>
    <row r="559" ht="14" hidden="1" x14ac:dyDescent="0.3"/>
    <row r="560" ht="14" hidden="1" x14ac:dyDescent="0.3"/>
  </sheetData>
  <sheetProtection algorithmName="SHA-512" hashValue="fyi1SYSTsriIOVaITHbzzMoViXR2RuwTRKK9muuaMioRLHVs+l8r7ZvqU2K2mGbqtWmIpbw4tUVoo3Bfs5Ok/g==" saltValue="Kg+9fWfzrJbrvrK1v1H2Lw==" spinCount="100000" sheet="1" objects="1" scenarios="1"/>
  <pageMargins left="0.7" right="0.7" top="0.75" bottom="0.75" header="0.3" footer="0.3"/>
  <pageSetup paperSize="9" orientation="portrait" r:id="rId1"/>
  <headerFooter>
    <oddHeader>&amp;L&amp;"Times New Roman,Regular"&amp;12&amp;K000000Central Bank of Ireland - UNRESTRICTED</oddHeader>
    <evenHeader>&amp;L&amp;"Times New Roman,Regular"&amp;12&amp;K000000Central Bank of Ireland - UNRESTRICTED</evenHeader>
    <firstHeader>&amp;L&amp;"Times New Roman,Regular"&amp;12&amp;K000000Central Bank of Ireland - UNRESTRICTED</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CF5F7D5B79746957B1E3BCAB6E51C" ma:contentTypeVersion="31" ma:contentTypeDescription="Create a new document." ma:contentTypeScope="" ma:versionID="38e5b1427d5e16148a87141c3db600e1">
  <xsd:schema xmlns:xsd="http://www.w3.org/2001/XMLSchema" xmlns:xs="http://www.w3.org/2001/XMLSchema" xmlns:p="http://schemas.microsoft.com/office/2006/metadata/properties" xmlns:ns1="http://schemas.microsoft.com/sharepoint/v3" xmlns:ns2="a3ce82b8-c96c-4ac1-b8c5-290850f2230c" xmlns:ns3="http://schemas.microsoft.com/sharepoint/v4" targetNamespace="http://schemas.microsoft.com/office/2006/metadata/properties" ma:root="true" ma:fieldsID="2f5dfe2b4ced03757c87951b448a653e" ns1:_="" ns2:_="" ns3:_="">
    <xsd:import namespace="http://schemas.microsoft.com/sharepoint/v3"/>
    <xsd:import namespace="a3ce82b8-c96c-4ac1-b8c5-290850f2230c"/>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2:SharedWithUsers" minOccurs="0"/>
                <xsd:element ref="ns3:IconOverla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ce82b8-c96c-4ac1-b8c5-290850f2230c"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list="{3dd8d54d-d45a-4b50-bf2d-c4582344a775}" ma:internalName="TaxCatchAll" ma:readOnly="false" ma:showField="CatchAllData" ma:web="a3ce82b8-c96c-4ac1-b8c5-290850f2230c">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3dd8d54d-d45a-4b50-bf2d-c4582344a775}" ma:internalName="TaxCatchAllLabel" ma:readOnly="false" ma:showField="CatchAllDataLabel" ma:web="a3ce82b8-c96c-4ac1-b8c5-290850f2230c">
      <xsd:complexType>
        <xsd:complexContent>
          <xsd:extension base="dms:MultiChoiceLookup">
            <xsd:sequence>
              <xsd:element name="Value" type="dms:Lookup" maxOccurs="unbounded" minOccurs="0" nillable="true"/>
            </xsd:sequence>
          </xsd:extension>
        </xsd:complexContent>
      </xsd:complexType>
    </xsd:element>
    <xsd:element name="SharedWithUsers" ma:index="1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Label xmlns="a3ce82b8-c96c-4ac1-b8c5-290850f2230c"/>
    <IconOverlay xmlns="http://schemas.microsoft.com/sharepoint/v4" xsi:nil="true"/>
    <TaxCatchAll xmlns="a3ce82b8-c96c-4ac1-b8c5-290850f2230c"/>
    <PublishingExpirationDate xmlns="http://schemas.microsoft.com/sharepoint/v3" xsi:nil="true"/>
    <PublishingStartDate xmlns="http://schemas.microsoft.com/sharepoint/v3" xsi:nil="true"/>
    <_dlc_DocId xmlns="a3ce82b8-c96c-4ac1-b8c5-290850f2230c">HDQSS7QZJRZW-1748661155-221059</_dlc_DocId>
    <_dlc_DocIdUrl xmlns="a3ce82b8-c96c-4ac1-b8c5-290850f2230c">
      <Url>https://cbiteams/sites/baim/_layouts/15/DocIdRedir.aspx?ID=HDQSS7QZJRZW-1748661155-221059</Url>
      <Description>HDQSS7QZJRZW-1748661155-221059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file>

<file path=customXml/item5.xml><?xml version="1.0" encoding="utf-8"?>
<sisl xmlns:xsd="http://www.w3.org/2001/XMLSchema" xmlns:xsi="http://www.w3.org/2001/XMLSchema-instance" xmlns="http://www.boldonjames.com/2008/01/sie/internal/label" sislVersion="0" policy="a586b747-2a7c-4f57-bcd1-e81df5c8c005" origin="defaultValue">
  <element uid="id_classification_nonbusiness" value=""/>
</sisl>
</file>

<file path=customXml/itemProps1.xml><?xml version="1.0" encoding="utf-8"?>
<ds:datastoreItem xmlns:ds="http://schemas.openxmlformats.org/officeDocument/2006/customXml" ds:itemID="{086ADA05-4CB1-40B7-B93E-C95CF9B3F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ce82b8-c96c-4ac1-b8c5-290850f2230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F90DF4-E74B-409C-A64F-E49B0E3E6F6F}">
  <ds:schemaRef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a3ce82b8-c96c-4ac1-b8c5-290850f2230c"/>
    <ds:schemaRef ds:uri="http://www.w3.org/XML/1998/namespace"/>
  </ds:schemaRefs>
</ds:datastoreItem>
</file>

<file path=customXml/itemProps3.xml><?xml version="1.0" encoding="utf-8"?>
<ds:datastoreItem xmlns:ds="http://schemas.openxmlformats.org/officeDocument/2006/customXml" ds:itemID="{BF5C0879-B847-48A0-8E54-B96E0BA64FF7}">
  <ds:schemaRefs>
    <ds:schemaRef ds:uri="http://schemas.microsoft.com/sharepoint/events"/>
  </ds:schemaRefs>
</ds:datastoreItem>
</file>

<file path=customXml/itemProps4.xml><?xml version="1.0" encoding="utf-8"?>
<ds:datastoreItem xmlns:ds="http://schemas.openxmlformats.org/officeDocument/2006/customXml" ds:itemID="{DAB9CC97-2137-41B2-8564-08C5E32A87D3}">
  <ds:schemaRefs>
    <ds:schemaRef ds:uri="http://schemas.microsoft.com/sharepoint/v3/contenttype/forms"/>
  </ds:schemaRefs>
</ds:datastoreItem>
</file>

<file path=customXml/itemProps5.xml><?xml version="1.0" encoding="utf-8"?>
<ds:datastoreItem xmlns:ds="http://schemas.openxmlformats.org/officeDocument/2006/customXml" ds:itemID="{98A4DC6B-854B-4377-988F-82FA227FF4B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PFIR</vt:lpstr>
      <vt:lpstr>Relationships</vt:lpstr>
      <vt:lpstr>Validations </vt:lpstr>
      <vt:lpstr>Codes</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Nevin, Ciaran</dc:creator>
  <cp:keywords>Unrestricted</cp:keywords>
  <cp:lastModifiedBy>Nevin, Ciaran</cp:lastModifiedBy>
  <dcterms:created xsi:type="dcterms:W3CDTF">2020-10-02T13:21:46Z</dcterms:created>
  <dcterms:modified xsi:type="dcterms:W3CDTF">2021-02-18T16:45:07Z</dcterms:modified>
  <cp:category>Unrestricted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1b15ad69-3487-4e62-8085-fd8fb90bb8b0</vt:lpwstr>
  </property>
  <property fmtid="{D5CDD505-2E9C-101B-9397-08002B2CF9AE}" pid="3" name="{A44787D4-0540-4523-9961-78E4036D8C6D}">
    <vt:lpwstr>{59078A9C-49CB-4F4E-BE43-01B779903BF9}</vt:lpwstr>
  </property>
  <property fmtid="{D5CDD505-2E9C-101B-9397-08002B2CF9AE}" pid="4" name="bjSaver">
    <vt:lpwstr>GPN8TEZzdqCXSDUYkaEiyLN+pgmwXGW/</vt:lpwstr>
  </property>
  <property fmtid="{D5CDD505-2E9C-101B-9397-08002B2CF9AE}" pid="5" name="bjDocumentSecurityLabel">
    <vt:lpwstr>Unrestricted</vt:lpwstr>
  </property>
  <property fmtid="{D5CDD505-2E9C-101B-9397-08002B2CF9AE}" pid="6" name="bjLeftHeaderLabel-first">
    <vt:lpwstr>&amp;"Times New Roman,Regular"&amp;12&amp;K000000Central Bank of Ireland - UNRESTRICTED</vt:lpwstr>
  </property>
  <property fmtid="{D5CDD505-2E9C-101B-9397-08002B2CF9AE}" pid="7" name="bjLeftHeaderLabel-even">
    <vt:lpwstr>&amp;"Times New Roman,Regular"&amp;12&amp;K000000Central Bank of Ireland - UNRESTRICTED</vt:lpwstr>
  </property>
  <property fmtid="{D5CDD505-2E9C-101B-9397-08002B2CF9AE}" pid="8" name="bjLeftHeaderLabel">
    <vt:lpwstr>&amp;"Times New Roman,Regular"&amp;12&amp;K000000Central Bank of Ireland - UNRESTRICTED</vt:lpwstr>
  </property>
  <property fmtid="{D5CDD505-2E9C-101B-9397-08002B2CF9AE}" pid="9" name="ContentTypeId">
    <vt:lpwstr>0x010100859CF5F7D5B79746957B1E3BCAB6E51C</vt:lpwstr>
  </property>
  <property fmtid="{D5CDD505-2E9C-101B-9397-08002B2CF9AE}" pid="10" name="_dlc_DocIdItemGuid">
    <vt:lpwstr>d1b558ae-06b1-4cc2-9bba-03013a64aacc</vt:lpwstr>
  </property>
  <property fmtid="{D5CDD505-2E9C-101B-9397-08002B2CF9AE}" pid="11" name="_AdHocReviewCycleID">
    <vt:i4>719564912</vt:i4>
  </property>
  <property fmtid="{D5CDD505-2E9C-101B-9397-08002B2CF9AE}" pid="12" name="_NewReviewCycle">
    <vt:lpwstr/>
  </property>
  <property fmtid="{D5CDD505-2E9C-101B-9397-08002B2CF9AE}" pid="13" name="_EmailSubject">
    <vt:lpwstr>Update to PF webpage</vt:lpwstr>
  </property>
  <property fmtid="{D5CDD505-2E9C-101B-9397-08002B2CF9AE}" pid="14" name="_AuthorEmail">
    <vt:lpwstr>ciaran.nevin@centralbank.ie</vt:lpwstr>
  </property>
  <property fmtid="{D5CDD505-2E9C-101B-9397-08002B2CF9AE}" pid="15" name="_AuthorEmailDisplayName">
    <vt:lpwstr>Nevin, Ciaran</vt:lpwstr>
  </property>
  <property fmtid="{D5CDD505-2E9C-101B-9397-08002B2CF9AE}" pid="16" name="_PreviousAdHocReviewCycleID">
    <vt:i4>-123127516</vt:i4>
  </property>
  <property fmtid="{D5CDD505-2E9C-101B-9397-08002B2CF9AE}" pid="18" name="bjDocumentLabelXML">
    <vt:lpwstr>&lt;?xml version="1.0" encoding="us-ascii"?&gt;&lt;sisl xmlns:xsd="http://www.w3.org/2001/XMLSchema" xmlns:xsi="http://www.w3.org/2001/XMLSchema-instance" sislVersion="0" policy="a586b747-2a7c-4f57-bcd1-e81df5c8c005" origin="defaultValue" xmlns="http://www.boldonj</vt:lpwstr>
  </property>
  <property fmtid="{D5CDD505-2E9C-101B-9397-08002B2CF9AE}" pid="19" name="bjDocumentLabelXML-0">
    <vt:lpwstr>ames.com/2008/01/sie/internal/label"&gt;&lt;element uid="id_classification_nonbusiness" value="" /&gt;&lt;/sisl&gt;</vt:lpwstr>
  </property>
</Properties>
</file>