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Password="DAE6" lockStructure="1"/>
  <bookViews>
    <workbookView xWindow="240" yWindow="105" windowWidth="14805" windowHeight="8010" tabRatio="375" activeTab="1"/>
  </bookViews>
  <sheets>
    <sheet name="Cover" sheetId="1" r:id="rId1"/>
    <sheet name="New Clients Info" sheetId="2" r:id="rId2"/>
    <sheet name="lookup" sheetId="3" state="hidden" r:id="rId3"/>
  </sheets>
  <definedNames>
    <definedName name="Approach">#REF!</definedName>
    <definedName name="Yes">lookup!$A$12:$A$263</definedName>
  </definedNames>
  <calcPr calcId="162913"/>
</workbook>
</file>

<file path=xl/calcChain.xml><?xml version="1.0" encoding="utf-8"?>
<calcChain xmlns="http://schemas.openxmlformats.org/spreadsheetml/2006/main">
  <c r="R6" i="2" l="1"/>
  <c r="R7" i="2"/>
  <c r="R8" i="2"/>
  <c r="R9" i="2"/>
  <c r="R10" i="2"/>
  <c r="P998" i="2" l="1"/>
  <c r="O998" i="2"/>
  <c r="N998" i="2"/>
  <c r="R998" i="2" s="1"/>
  <c r="P997" i="2"/>
  <c r="O997" i="2"/>
  <c r="N997" i="2"/>
  <c r="R997" i="2" s="1"/>
  <c r="P996" i="2"/>
  <c r="O996" i="2"/>
  <c r="N996" i="2"/>
  <c r="R996" i="2" s="1"/>
  <c r="P995" i="2"/>
  <c r="O995" i="2"/>
  <c r="N995" i="2"/>
  <c r="R995" i="2" s="1"/>
  <c r="P994" i="2"/>
  <c r="O994" i="2"/>
  <c r="N994" i="2"/>
  <c r="R994" i="2" s="1"/>
  <c r="P993" i="2"/>
  <c r="O993" i="2"/>
  <c r="N993" i="2"/>
  <c r="R993" i="2" s="1"/>
  <c r="P992" i="2"/>
  <c r="O992" i="2"/>
  <c r="N992" i="2"/>
  <c r="R992" i="2" s="1"/>
  <c r="P991" i="2"/>
  <c r="O991" i="2"/>
  <c r="N991" i="2"/>
  <c r="R991" i="2" s="1"/>
  <c r="P990" i="2"/>
  <c r="O990" i="2"/>
  <c r="N990" i="2"/>
  <c r="R990" i="2" s="1"/>
  <c r="P989" i="2"/>
  <c r="O989" i="2"/>
  <c r="N989" i="2"/>
  <c r="R989" i="2" s="1"/>
  <c r="P988" i="2"/>
  <c r="O988" i="2"/>
  <c r="N988" i="2"/>
  <c r="R988" i="2" s="1"/>
  <c r="P987" i="2"/>
  <c r="O987" i="2"/>
  <c r="N987" i="2"/>
  <c r="R987" i="2" s="1"/>
  <c r="P986" i="2"/>
  <c r="O986" i="2"/>
  <c r="N986" i="2"/>
  <c r="R986" i="2" s="1"/>
  <c r="P985" i="2"/>
  <c r="O985" i="2"/>
  <c r="N985" i="2"/>
  <c r="R985" i="2" s="1"/>
  <c r="P984" i="2"/>
  <c r="O984" i="2"/>
  <c r="N984" i="2"/>
  <c r="R984" i="2" s="1"/>
  <c r="P983" i="2"/>
  <c r="O983" i="2"/>
  <c r="N983" i="2"/>
  <c r="R983" i="2" s="1"/>
  <c r="P982" i="2"/>
  <c r="O982" i="2"/>
  <c r="N982" i="2"/>
  <c r="R982" i="2" s="1"/>
  <c r="P981" i="2"/>
  <c r="O981" i="2"/>
  <c r="N981" i="2"/>
  <c r="R981" i="2" s="1"/>
  <c r="P980" i="2"/>
  <c r="O980" i="2"/>
  <c r="N980" i="2"/>
  <c r="R980" i="2" s="1"/>
  <c r="P979" i="2"/>
  <c r="O979" i="2"/>
  <c r="N979" i="2"/>
  <c r="R979" i="2" s="1"/>
  <c r="P978" i="2"/>
  <c r="O978" i="2"/>
  <c r="N978" i="2"/>
  <c r="R978" i="2" s="1"/>
  <c r="P977" i="2"/>
  <c r="O977" i="2"/>
  <c r="N977" i="2"/>
  <c r="R977" i="2" s="1"/>
  <c r="P976" i="2"/>
  <c r="O976" i="2"/>
  <c r="N976" i="2"/>
  <c r="R976" i="2" s="1"/>
  <c r="P975" i="2"/>
  <c r="O975" i="2"/>
  <c r="N975" i="2"/>
  <c r="R975" i="2" s="1"/>
  <c r="P974" i="2"/>
  <c r="O974" i="2"/>
  <c r="N974" i="2"/>
  <c r="R974" i="2" s="1"/>
  <c r="P973" i="2"/>
  <c r="O973" i="2"/>
  <c r="N973" i="2"/>
  <c r="R973" i="2" s="1"/>
  <c r="P972" i="2"/>
  <c r="O972" i="2"/>
  <c r="N972" i="2"/>
  <c r="R972" i="2" s="1"/>
  <c r="P971" i="2"/>
  <c r="O971" i="2"/>
  <c r="N971" i="2"/>
  <c r="R971" i="2" s="1"/>
  <c r="P970" i="2"/>
  <c r="O970" i="2"/>
  <c r="N970" i="2"/>
  <c r="R970" i="2" s="1"/>
  <c r="P969" i="2"/>
  <c r="O969" i="2"/>
  <c r="N969" i="2"/>
  <c r="R969" i="2" s="1"/>
  <c r="P968" i="2"/>
  <c r="O968" i="2"/>
  <c r="N968" i="2"/>
  <c r="R968" i="2" s="1"/>
  <c r="P967" i="2"/>
  <c r="O967" i="2"/>
  <c r="N967" i="2"/>
  <c r="R967" i="2" s="1"/>
  <c r="P966" i="2"/>
  <c r="O966" i="2"/>
  <c r="N966" i="2"/>
  <c r="R966" i="2" s="1"/>
  <c r="P965" i="2"/>
  <c r="O965" i="2"/>
  <c r="N965" i="2"/>
  <c r="R965" i="2" s="1"/>
  <c r="P964" i="2"/>
  <c r="O964" i="2"/>
  <c r="N964" i="2"/>
  <c r="R964" i="2" s="1"/>
  <c r="P963" i="2"/>
  <c r="O963" i="2"/>
  <c r="N963" i="2"/>
  <c r="R963" i="2" s="1"/>
  <c r="P962" i="2"/>
  <c r="O962" i="2"/>
  <c r="N962" i="2"/>
  <c r="R962" i="2" s="1"/>
  <c r="P961" i="2"/>
  <c r="O961" i="2"/>
  <c r="N961" i="2"/>
  <c r="R961" i="2" s="1"/>
  <c r="P960" i="2"/>
  <c r="O960" i="2"/>
  <c r="N960" i="2"/>
  <c r="R960" i="2" s="1"/>
  <c r="P959" i="2"/>
  <c r="O959" i="2"/>
  <c r="N959" i="2"/>
  <c r="R959" i="2" s="1"/>
  <c r="P958" i="2"/>
  <c r="O958" i="2"/>
  <c r="N958" i="2"/>
  <c r="R958" i="2" s="1"/>
  <c r="P957" i="2"/>
  <c r="O957" i="2"/>
  <c r="N957" i="2"/>
  <c r="R957" i="2" s="1"/>
  <c r="P956" i="2"/>
  <c r="O956" i="2"/>
  <c r="N956" i="2"/>
  <c r="R956" i="2" s="1"/>
  <c r="P955" i="2"/>
  <c r="O955" i="2"/>
  <c r="N955" i="2"/>
  <c r="R955" i="2" s="1"/>
  <c r="P954" i="2"/>
  <c r="O954" i="2"/>
  <c r="N954" i="2"/>
  <c r="R954" i="2" s="1"/>
  <c r="P953" i="2"/>
  <c r="O953" i="2"/>
  <c r="N953" i="2"/>
  <c r="R953" i="2" s="1"/>
  <c r="P952" i="2"/>
  <c r="O952" i="2"/>
  <c r="N952" i="2"/>
  <c r="R952" i="2" s="1"/>
  <c r="P951" i="2"/>
  <c r="O951" i="2"/>
  <c r="N951" i="2"/>
  <c r="R951" i="2" s="1"/>
  <c r="P950" i="2"/>
  <c r="O950" i="2"/>
  <c r="N950" i="2"/>
  <c r="R950" i="2" s="1"/>
  <c r="P949" i="2"/>
  <c r="O949" i="2"/>
  <c r="N949" i="2"/>
  <c r="R949" i="2" s="1"/>
  <c r="P948" i="2"/>
  <c r="O948" i="2"/>
  <c r="N948" i="2"/>
  <c r="R948" i="2" s="1"/>
  <c r="P947" i="2"/>
  <c r="O947" i="2"/>
  <c r="N947" i="2"/>
  <c r="R947" i="2" s="1"/>
  <c r="P946" i="2"/>
  <c r="O946" i="2"/>
  <c r="N946" i="2"/>
  <c r="R946" i="2" s="1"/>
  <c r="P945" i="2"/>
  <c r="O945" i="2"/>
  <c r="N945" i="2"/>
  <c r="R945" i="2" s="1"/>
  <c r="P944" i="2"/>
  <c r="O944" i="2"/>
  <c r="N944" i="2"/>
  <c r="R944" i="2" s="1"/>
  <c r="P943" i="2"/>
  <c r="O943" i="2"/>
  <c r="N943" i="2"/>
  <c r="R943" i="2" s="1"/>
  <c r="P942" i="2"/>
  <c r="O942" i="2"/>
  <c r="N942" i="2"/>
  <c r="R942" i="2" s="1"/>
  <c r="P941" i="2"/>
  <c r="O941" i="2"/>
  <c r="N941" i="2"/>
  <c r="R941" i="2" s="1"/>
  <c r="P940" i="2"/>
  <c r="O940" i="2"/>
  <c r="N940" i="2"/>
  <c r="R940" i="2" s="1"/>
  <c r="P939" i="2"/>
  <c r="O939" i="2"/>
  <c r="N939" i="2"/>
  <c r="R939" i="2" s="1"/>
  <c r="P938" i="2"/>
  <c r="O938" i="2"/>
  <c r="N938" i="2"/>
  <c r="R938" i="2" s="1"/>
  <c r="P937" i="2"/>
  <c r="O937" i="2"/>
  <c r="N937" i="2"/>
  <c r="R937" i="2" s="1"/>
  <c r="P936" i="2"/>
  <c r="O936" i="2"/>
  <c r="N936" i="2"/>
  <c r="R936" i="2" s="1"/>
  <c r="P935" i="2"/>
  <c r="O935" i="2"/>
  <c r="N935" i="2"/>
  <c r="R935" i="2" s="1"/>
  <c r="P934" i="2"/>
  <c r="O934" i="2"/>
  <c r="N934" i="2"/>
  <c r="R934" i="2" s="1"/>
  <c r="P933" i="2"/>
  <c r="O933" i="2"/>
  <c r="N933" i="2"/>
  <c r="R933" i="2" s="1"/>
  <c r="P932" i="2"/>
  <c r="O932" i="2"/>
  <c r="N932" i="2"/>
  <c r="R932" i="2" s="1"/>
  <c r="P931" i="2"/>
  <c r="O931" i="2"/>
  <c r="N931" i="2"/>
  <c r="R931" i="2" s="1"/>
  <c r="P930" i="2"/>
  <c r="O930" i="2"/>
  <c r="N930" i="2"/>
  <c r="R930" i="2" s="1"/>
  <c r="P929" i="2"/>
  <c r="O929" i="2"/>
  <c r="N929" i="2"/>
  <c r="R929" i="2" s="1"/>
  <c r="P928" i="2"/>
  <c r="O928" i="2"/>
  <c r="N928" i="2"/>
  <c r="R928" i="2" s="1"/>
  <c r="P927" i="2"/>
  <c r="O927" i="2"/>
  <c r="N927" i="2"/>
  <c r="R927" i="2" s="1"/>
  <c r="P926" i="2"/>
  <c r="O926" i="2"/>
  <c r="N926" i="2"/>
  <c r="R926" i="2" s="1"/>
  <c r="P925" i="2"/>
  <c r="O925" i="2"/>
  <c r="N925" i="2"/>
  <c r="R925" i="2" s="1"/>
  <c r="P924" i="2"/>
  <c r="O924" i="2"/>
  <c r="N924" i="2"/>
  <c r="R924" i="2" s="1"/>
  <c r="P923" i="2"/>
  <c r="O923" i="2"/>
  <c r="N923" i="2"/>
  <c r="R923" i="2" s="1"/>
  <c r="P922" i="2"/>
  <c r="O922" i="2"/>
  <c r="N922" i="2"/>
  <c r="R922" i="2" s="1"/>
  <c r="P921" i="2"/>
  <c r="O921" i="2"/>
  <c r="N921" i="2"/>
  <c r="R921" i="2" s="1"/>
  <c r="P920" i="2"/>
  <c r="O920" i="2"/>
  <c r="N920" i="2"/>
  <c r="R920" i="2" s="1"/>
  <c r="P919" i="2"/>
  <c r="O919" i="2"/>
  <c r="N919" i="2"/>
  <c r="R919" i="2" s="1"/>
  <c r="P918" i="2"/>
  <c r="O918" i="2"/>
  <c r="N918" i="2"/>
  <c r="R918" i="2" s="1"/>
  <c r="P917" i="2"/>
  <c r="O917" i="2"/>
  <c r="N917" i="2"/>
  <c r="R917" i="2" s="1"/>
  <c r="P916" i="2"/>
  <c r="O916" i="2"/>
  <c r="N916" i="2"/>
  <c r="R916" i="2" s="1"/>
  <c r="P915" i="2"/>
  <c r="O915" i="2"/>
  <c r="N915" i="2"/>
  <c r="R915" i="2" s="1"/>
  <c r="P914" i="2"/>
  <c r="O914" i="2"/>
  <c r="N914" i="2"/>
  <c r="R914" i="2" s="1"/>
  <c r="P913" i="2"/>
  <c r="O913" i="2"/>
  <c r="N913" i="2"/>
  <c r="R913" i="2" s="1"/>
  <c r="P912" i="2"/>
  <c r="O912" i="2"/>
  <c r="N912" i="2"/>
  <c r="R912" i="2" s="1"/>
  <c r="P911" i="2"/>
  <c r="O911" i="2"/>
  <c r="N911" i="2"/>
  <c r="R911" i="2" s="1"/>
  <c r="P910" i="2"/>
  <c r="O910" i="2"/>
  <c r="N910" i="2"/>
  <c r="R910" i="2" s="1"/>
  <c r="P909" i="2"/>
  <c r="O909" i="2"/>
  <c r="N909" i="2"/>
  <c r="R909" i="2" s="1"/>
  <c r="P908" i="2"/>
  <c r="O908" i="2"/>
  <c r="N908" i="2"/>
  <c r="R908" i="2" s="1"/>
  <c r="P907" i="2"/>
  <c r="O907" i="2"/>
  <c r="N907" i="2"/>
  <c r="R907" i="2" s="1"/>
  <c r="P906" i="2"/>
  <c r="O906" i="2"/>
  <c r="N906" i="2"/>
  <c r="R906" i="2" s="1"/>
  <c r="P905" i="2"/>
  <c r="O905" i="2"/>
  <c r="N905" i="2"/>
  <c r="R905" i="2" s="1"/>
  <c r="P904" i="2"/>
  <c r="O904" i="2"/>
  <c r="N904" i="2"/>
  <c r="R904" i="2" s="1"/>
  <c r="P903" i="2"/>
  <c r="O903" i="2"/>
  <c r="N903" i="2"/>
  <c r="R903" i="2" s="1"/>
  <c r="P902" i="2"/>
  <c r="O902" i="2"/>
  <c r="N902" i="2"/>
  <c r="R902" i="2" s="1"/>
  <c r="P901" i="2"/>
  <c r="O901" i="2"/>
  <c r="N901" i="2"/>
  <c r="R901" i="2" s="1"/>
  <c r="P900" i="2"/>
  <c r="O900" i="2"/>
  <c r="N900" i="2"/>
  <c r="R900" i="2" s="1"/>
  <c r="P899" i="2"/>
  <c r="O899" i="2"/>
  <c r="N899" i="2"/>
  <c r="R899" i="2" s="1"/>
  <c r="P898" i="2"/>
  <c r="O898" i="2"/>
  <c r="N898" i="2"/>
  <c r="R898" i="2" s="1"/>
  <c r="P897" i="2"/>
  <c r="O897" i="2"/>
  <c r="N897" i="2"/>
  <c r="R897" i="2" s="1"/>
  <c r="P896" i="2"/>
  <c r="O896" i="2"/>
  <c r="N896" i="2"/>
  <c r="R896" i="2" s="1"/>
  <c r="P895" i="2"/>
  <c r="O895" i="2"/>
  <c r="N895" i="2"/>
  <c r="R895" i="2" s="1"/>
  <c r="P894" i="2"/>
  <c r="O894" i="2"/>
  <c r="N894" i="2"/>
  <c r="R894" i="2" s="1"/>
  <c r="P893" i="2"/>
  <c r="O893" i="2"/>
  <c r="N893" i="2"/>
  <c r="R893" i="2" s="1"/>
  <c r="P892" i="2"/>
  <c r="O892" i="2"/>
  <c r="N892" i="2"/>
  <c r="R892" i="2" s="1"/>
  <c r="P891" i="2"/>
  <c r="O891" i="2"/>
  <c r="N891" i="2"/>
  <c r="R891" i="2" s="1"/>
  <c r="P890" i="2"/>
  <c r="O890" i="2"/>
  <c r="N890" i="2"/>
  <c r="R890" i="2" s="1"/>
  <c r="P889" i="2"/>
  <c r="O889" i="2"/>
  <c r="N889" i="2"/>
  <c r="R889" i="2" s="1"/>
  <c r="P888" i="2"/>
  <c r="O888" i="2"/>
  <c r="N888" i="2"/>
  <c r="R888" i="2" s="1"/>
  <c r="P887" i="2"/>
  <c r="O887" i="2"/>
  <c r="N887" i="2"/>
  <c r="R887" i="2" s="1"/>
  <c r="P886" i="2"/>
  <c r="O886" i="2"/>
  <c r="N886" i="2"/>
  <c r="R886" i="2" s="1"/>
  <c r="P885" i="2"/>
  <c r="O885" i="2"/>
  <c r="N885" i="2"/>
  <c r="R885" i="2" s="1"/>
  <c r="P884" i="2"/>
  <c r="O884" i="2"/>
  <c r="N884" i="2"/>
  <c r="R884" i="2" s="1"/>
  <c r="P883" i="2"/>
  <c r="O883" i="2"/>
  <c r="N883" i="2"/>
  <c r="R883" i="2" s="1"/>
  <c r="P882" i="2"/>
  <c r="O882" i="2"/>
  <c r="N882" i="2"/>
  <c r="R882" i="2" s="1"/>
  <c r="P881" i="2"/>
  <c r="O881" i="2"/>
  <c r="N881" i="2"/>
  <c r="R881" i="2" s="1"/>
  <c r="P880" i="2"/>
  <c r="O880" i="2"/>
  <c r="N880" i="2"/>
  <c r="R880" i="2" s="1"/>
  <c r="P879" i="2"/>
  <c r="O879" i="2"/>
  <c r="N879" i="2"/>
  <c r="R879" i="2" s="1"/>
  <c r="P878" i="2"/>
  <c r="O878" i="2"/>
  <c r="N878" i="2"/>
  <c r="R878" i="2" s="1"/>
  <c r="P877" i="2"/>
  <c r="O877" i="2"/>
  <c r="N877" i="2"/>
  <c r="R877" i="2" s="1"/>
  <c r="P876" i="2"/>
  <c r="O876" i="2"/>
  <c r="N876" i="2"/>
  <c r="R876" i="2" s="1"/>
  <c r="P875" i="2"/>
  <c r="O875" i="2"/>
  <c r="N875" i="2"/>
  <c r="R875" i="2" s="1"/>
  <c r="P874" i="2"/>
  <c r="O874" i="2"/>
  <c r="N874" i="2"/>
  <c r="R874" i="2" s="1"/>
  <c r="P873" i="2"/>
  <c r="O873" i="2"/>
  <c r="N873" i="2"/>
  <c r="R873" i="2" s="1"/>
  <c r="P872" i="2"/>
  <c r="O872" i="2"/>
  <c r="N872" i="2"/>
  <c r="R872" i="2" s="1"/>
  <c r="P871" i="2"/>
  <c r="O871" i="2"/>
  <c r="N871" i="2"/>
  <c r="R871" i="2" s="1"/>
  <c r="P870" i="2"/>
  <c r="O870" i="2"/>
  <c r="N870" i="2"/>
  <c r="R870" i="2" s="1"/>
  <c r="P869" i="2"/>
  <c r="O869" i="2"/>
  <c r="N869" i="2"/>
  <c r="R869" i="2" s="1"/>
  <c r="P868" i="2"/>
  <c r="O868" i="2"/>
  <c r="N868" i="2"/>
  <c r="R868" i="2" s="1"/>
  <c r="P867" i="2"/>
  <c r="O867" i="2"/>
  <c r="N867" i="2"/>
  <c r="R867" i="2" s="1"/>
  <c r="P866" i="2"/>
  <c r="O866" i="2"/>
  <c r="N866" i="2"/>
  <c r="R866" i="2" s="1"/>
  <c r="P865" i="2"/>
  <c r="O865" i="2"/>
  <c r="N865" i="2"/>
  <c r="R865" i="2" s="1"/>
  <c r="P864" i="2"/>
  <c r="O864" i="2"/>
  <c r="N864" i="2"/>
  <c r="R864" i="2" s="1"/>
  <c r="P863" i="2"/>
  <c r="O863" i="2"/>
  <c r="N863" i="2"/>
  <c r="R863" i="2" s="1"/>
  <c r="P862" i="2"/>
  <c r="O862" i="2"/>
  <c r="N862" i="2"/>
  <c r="R862" i="2" s="1"/>
  <c r="P861" i="2"/>
  <c r="O861" i="2"/>
  <c r="N861" i="2"/>
  <c r="R861" i="2" s="1"/>
  <c r="P860" i="2"/>
  <c r="O860" i="2"/>
  <c r="N860" i="2"/>
  <c r="R860" i="2" s="1"/>
  <c r="P859" i="2"/>
  <c r="O859" i="2"/>
  <c r="N859" i="2"/>
  <c r="R859" i="2" s="1"/>
  <c r="P858" i="2"/>
  <c r="O858" i="2"/>
  <c r="N858" i="2"/>
  <c r="R858" i="2" s="1"/>
  <c r="P857" i="2"/>
  <c r="O857" i="2"/>
  <c r="N857" i="2"/>
  <c r="R857" i="2" s="1"/>
  <c r="P856" i="2"/>
  <c r="O856" i="2"/>
  <c r="N856" i="2"/>
  <c r="R856" i="2" s="1"/>
  <c r="P855" i="2"/>
  <c r="O855" i="2"/>
  <c r="N855" i="2"/>
  <c r="R855" i="2" s="1"/>
  <c r="P854" i="2"/>
  <c r="O854" i="2"/>
  <c r="N854" i="2"/>
  <c r="R854" i="2" s="1"/>
  <c r="P853" i="2"/>
  <c r="O853" i="2"/>
  <c r="N853" i="2"/>
  <c r="R853" i="2" s="1"/>
  <c r="P852" i="2"/>
  <c r="O852" i="2"/>
  <c r="N852" i="2"/>
  <c r="R852" i="2" s="1"/>
  <c r="P851" i="2"/>
  <c r="O851" i="2"/>
  <c r="N851" i="2"/>
  <c r="R851" i="2" s="1"/>
  <c r="P850" i="2"/>
  <c r="O850" i="2"/>
  <c r="N850" i="2"/>
  <c r="R850" i="2" s="1"/>
  <c r="P849" i="2"/>
  <c r="O849" i="2"/>
  <c r="N849" i="2"/>
  <c r="R849" i="2" s="1"/>
  <c r="P848" i="2"/>
  <c r="O848" i="2"/>
  <c r="N848" i="2"/>
  <c r="R848" i="2" s="1"/>
  <c r="P847" i="2"/>
  <c r="O847" i="2"/>
  <c r="N847" i="2"/>
  <c r="R847" i="2" s="1"/>
  <c r="P846" i="2"/>
  <c r="O846" i="2"/>
  <c r="N846" i="2"/>
  <c r="R846" i="2" s="1"/>
  <c r="P845" i="2"/>
  <c r="O845" i="2"/>
  <c r="N845" i="2"/>
  <c r="R845" i="2" s="1"/>
  <c r="P844" i="2"/>
  <c r="O844" i="2"/>
  <c r="N844" i="2"/>
  <c r="R844" i="2" s="1"/>
  <c r="P843" i="2"/>
  <c r="O843" i="2"/>
  <c r="N843" i="2"/>
  <c r="R843" i="2" s="1"/>
  <c r="P842" i="2"/>
  <c r="O842" i="2"/>
  <c r="N842" i="2"/>
  <c r="R842" i="2" s="1"/>
  <c r="P841" i="2"/>
  <c r="O841" i="2"/>
  <c r="N841" i="2"/>
  <c r="R841" i="2" s="1"/>
  <c r="P840" i="2"/>
  <c r="O840" i="2"/>
  <c r="N840" i="2"/>
  <c r="R840" i="2" s="1"/>
  <c r="P839" i="2"/>
  <c r="O839" i="2"/>
  <c r="N839" i="2"/>
  <c r="R839" i="2" s="1"/>
  <c r="P838" i="2"/>
  <c r="O838" i="2"/>
  <c r="N838" i="2"/>
  <c r="R838" i="2" s="1"/>
  <c r="P837" i="2"/>
  <c r="O837" i="2"/>
  <c r="N837" i="2"/>
  <c r="R837" i="2" s="1"/>
  <c r="P836" i="2"/>
  <c r="O836" i="2"/>
  <c r="N836" i="2"/>
  <c r="R836" i="2" s="1"/>
  <c r="P835" i="2"/>
  <c r="O835" i="2"/>
  <c r="N835" i="2"/>
  <c r="R835" i="2" s="1"/>
  <c r="P834" i="2"/>
  <c r="O834" i="2"/>
  <c r="N834" i="2"/>
  <c r="R834" i="2" s="1"/>
  <c r="P833" i="2"/>
  <c r="O833" i="2"/>
  <c r="N833" i="2"/>
  <c r="R833" i="2" s="1"/>
  <c r="P832" i="2"/>
  <c r="O832" i="2"/>
  <c r="N832" i="2"/>
  <c r="R832" i="2" s="1"/>
  <c r="P831" i="2"/>
  <c r="O831" i="2"/>
  <c r="N831" i="2"/>
  <c r="R831" i="2" s="1"/>
  <c r="P830" i="2"/>
  <c r="O830" i="2"/>
  <c r="N830" i="2"/>
  <c r="R830" i="2" s="1"/>
  <c r="P829" i="2"/>
  <c r="O829" i="2"/>
  <c r="N829" i="2"/>
  <c r="R829" i="2" s="1"/>
  <c r="P828" i="2"/>
  <c r="O828" i="2"/>
  <c r="N828" i="2"/>
  <c r="R828" i="2" s="1"/>
  <c r="P827" i="2"/>
  <c r="O827" i="2"/>
  <c r="N827" i="2"/>
  <c r="R827" i="2" s="1"/>
  <c r="P826" i="2"/>
  <c r="O826" i="2"/>
  <c r="N826" i="2"/>
  <c r="R826" i="2" s="1"/>
  <c r="P825" i="2"/>
  <c r="O825" i="2"/>
  <c r="N825" i="2"/>
  <c r="R825" i="2" s="1"/>
  <c r="P824" i="2"/>
  <c r="O824" i="2"/>
  <c r="N824" i="2"/>
  <c r="R824" i="2" s="1"/>
  <c r="P823" i="2"/>
  <c r="O823" i="2"/>
  <c r="N823" i="2"/>
  <c r="R823" i="2" s="1"/>
  <c r="P822" i="2"/>
  <c r="O822" i="2"/>
  <c r="N822" i="2"/>
  <c r="R822" i="2" s="1"/>
  <c r="P821" i="2"/>
  <c r="O821" i="2"/>
  <c r="N821" i="2"/>
  <c r="R821" i="2" s="1"/>
  <c r="P820" i="2"/>
  <c r="O820" i="2"/>
  <c r="N820" i="2"/>
  <c r="R820" i="2" s="1"/>
  <c r="P819" i="2"/>
  <c r="O819" i="2"/>
  <c r="N819" i="2"/>
  <c r="R819" i="2" s="1"/>
  <c r="P818" i="2"/>
  <c r="O818" i="2"/>
  <c r="N818" i="2"/>
  <c r="R818" i="2" s="1"/>
  <c r="P817" i="2"/>
  <c r="O817" i="2"/>
  <c r="N817" i="2"/>
  <c r="R817" i="2" s="1"/>
  <c r="P816" i="2"/>
  <c r="O816" i="2"/>
  <c r="N816" i="2"/>
  <c r="R816" i="2" s="1"/>
  <c r="P815" i="2"/>
  <c r="O815" i="2"/>
  <c r="N815" i="2"/>
  <c r="R815" i="2" s="1"/>
  <c r="P814" i="2"/>
  <c r="O814" i="2"/>
  <c r="N814" i="2"/>
  <c r="R814" i="2" s="1"/>
  <c r="P813" i="2"/>
  <c r="O813" i="2"/>
  <c r="N813" i="2"/>
  <c r="R813" i="2" s="1"/>
  <c r="P812" i="2"/>
  <c r="O812" i="2"/>
  <c r="N812" i="2"/>
  <c r="R812" i="2" s="1"/>
  <c r="P811" i="2"/>
  <c r="O811" i="2"/>
  <c r="N811" i="2"/>
  <c r="R811" i="2" s="1"/>
  <c r="P810" i="2"/>
  <c r="O810" i="2"/>
  <c r="N810" i="2"/>
  <c r="R810" i="2" s="1"/>
  <c r="P809" i="2"/>
  <c r="O809" i="2"/>
  <c r="N809" i="2"/>
  <c r="R809" i="2" s="1"/>
  <c r="P808" i="2"/>
  <c r="O808" i="2"/>
  <c r="N808" i="2"/>
  <c r="R808" i="2" s="1"/>
  <c r="P807" i="2"/>
  <c r="O807" i="2"/>
  <c r="N807" i="2"/>
  <c r="R807" i="2" s="1"/>
  <c r="P806" i="2"/>
  <c r="O806" i="2"/>
  <c r="N806" i="2"/>
  <c r="R806" i="2" s="1"/>
  <c r="P805" i="2"/>
  <c r="O805" i="2"/>
  <c r="N805" i="2"/>
  <c r="R805" i="2" s="1"/>
  <c r="P804" i="2"/>
  <c r="O804" i="2"/>
  <c r="N804" i="2"/>
  <c r="R804" i="2" s="1"/>
  <c r="P803" i="2"/>
  <c r="O803" i="2"/>
  <c r="N803" i="2"/>
  <c r="R803" i="2" s="1"/>
  <c r="P802" i="2"/>
  <c r="O802" i="2"/>
  <c r="N802" i="2"/>
  <c r="R802" i="2" s="1"/>
  <c r="P801" i="2"/>
  <c r="O801" i="2"/>
  <c r="N801" i="2"/>
  <c r="R801" i="2" s="1"/>
  <c r="P800" i="2"/>
  <c r="O800" i="2"/>
  <c r="N800" i="2"/>
  <c r="R800" i="2" s="1"/>
  <c r="P799" i="2"/>
  <c r="O799" i="2"/>
  <c r="N799" i="2"/>
  <c r="R799" i="2" s="1"/>
  <c r="P798" i="2"/>
  <c r="O798" i="2"/>
  <c r="N798" i="2"/>
  <c r="R798" i="2" s="1"/>
  <c r="P797" i="2"/>
  <c r="O797" i="2"/>
  <c r="N797" i="2"/>
  <c r="R797" i="2" s="1"/>
  <c r="P796" i="2"/>
  <c r="O796" i="2"/>
  <c r="N796" i="2"/>
  <c r="R796" i="2" s="1"/>
  <c r="P795" i="2"/>
  <c r="O795" i="2"/>
  <c r="N795" i="2"/>
  <c r="R795" i="2" s="1"/>
  <c r="P794" i="2"/>
  <c r="O794" i="2"/>
  <c r="N794" i="2"/>
  <c r="R794" i="2" s="1"/>
  <c r="P793" i="2"/>
  <c r="O793" i="2"/>
  <c r="N793" i="2"/>
  <c r="R793" i="2" s="1"/>
  <c r="P792" i="2"/>
  <c r="O792" i="2"/>
  <c r="N792" i="2"/>
  <c r="R792" i="2" s="1"/>
  <c r="P791" i="2"/>
  <c r="O791" i="2"/>
  <c r="N791" i="2"/>
  <c r="R791" i="2" s="1"/>
  <c r="P790" i="2"/>
  <c r="O790" i="2"/>
  <c r="N790" i="2"/>
  <c r="R790" i="2" s="1"/>
  <c r="P789" i="2"/>
  <c r="O789" i="2"/>
  <c r="N789" i="2"/>
  <c r="R789" i="2" s="1"/>
  <c r="P788" i="2"/>
  <c r="O788" i="2"/>
  <c r="N788" i="2"/>
  <c r="R788" i="2" s="1"/>
  <c r="P787" i="2"/>
  <c r="O787" i="2"/>
  <c r="N787" i="2"/>
  <c r="R787" i="2" s="1"/>
  <c r="P786" i="2"/>
  <c r="O786" i="2"/>
  <c r="N786" i="2"/>
  <c r="R786" i="2" s="1"/>
  <c r="P785" i="2"/>
  <c r="O785" i="2"/>
  <c r="N785" i="2"/>
  <c r="R785" i="2" s="1"/>
  <c r="P784" i="2"/>
  <c r="O784" i="2"/>
  <c r="N784" i="2"/>
  <c r="R784" i="2" s="1"/>
  <c r="P783" i="2"/>
  <c r="O783" i="2"/>
  <c r="N783" i="2"/>
  <c r="R783" i="2" s="1"/>
  <c r="P782" i="2"/>
  <c r="O782" i="2"/>
  <c r="N782" i="2"/>
  <c r="R782" i="2" s="1"/>
  <c r="P781" i="2"/>
  <c r="O781" i="2"/>
  <c r="N781" i="2"/>
  <c r="R781" i="2" s="1"/>
  <c r="P780" i="2"/>
  <c r="O780" i="2"/>
  <c r="N780" i="2"/>
  <c r="R780" i="2" s="1"/>
  <c r="P779" i="2"/>
  <c r="O779" i="2"/>
  <c r="N779" i="2"/>
  <c r="R779" i="2" s="1"/>
  <c r="P778" i="2"/>
  <c r="O778" i="2"/>
  <c r="N778" i="2"/>
  <c r="R778" i="2" s="1"/>
  <c r="P777" i="2"/>
  <c r="O777" i="2"/>
  <c r="N777" i="2"/>
  <c r="R777" i="2" s="1"/>
  <c r="P776" i="2"/>
  <c r="O776" i="2"/>
  <c r="N776" i="2"/>
  <c r="R776" i="2" s="1"/>
  <c r="P775" i="2"/>
  <c r="O775" i="2"/>
  <c r="N775" i="2"/>
  <c r="R775" i="2" s="1"/>
  <c r="P774" i="2"/>
  <c r="O774" i="2"/>
  <c r="N774" i="2"/>
  <c r="R774" i="2" s="1"/>
  <c r="P773" i="2"/>
  <c r="O773" i="2"/>
  <c r="N773" i="2"/>
  <c r="R773" i="2" s="1"/>
  <c r="P772" i="2"/>
  <c r="O772" i="2"/>
  <c r="N772" i="2"/>
  <c r="R772" i="2" s="1"/>
  <c r="P771" i="2"/>
  <c r="O771" i="2"/>
  <c r="N771" i="2"/>
  <c r="R771" i="2" s="1"/>
  <c r="P770" i="2"/>
  <c r="O770" i="2"/>
  <c r="N770" i="2"/>
  <c r="R770" i="2" s="1"/>
  <c r="P769" i="2"/>
  <c r="O769" i="2"/>
  <c r="N769" i="2"/>
  <c r="R769" i="2" s="1"/>
  <c r="P768" i="2"/>
  <c r="O768" i="2"/>
  <c r="N768" i="2"/>
  <c r="R768" i="2" s="1"/>
  <c r="P767" i="2"/>
  <c r="O767" i="2"/>
  <c r="N767" i="2"/>
  <c r="R767" i="2" s="1"/>
  <c r="P766" i="2"/>
  <c r="O766" i="2"/>
  <c r="N766" i="2"/>
  <c r="R766" i="2" s="1"/>
  <c r="P765" i="2"/>
  <c r="O765" i="2"/>
  <c r="N765" i="2"/>
  <c r="R765" i="2" s="1"/>
  <c r="P764" i="2"/>
  <c r="O764" i="2"/>
  <c r="N764" i="2"/>
  <c r="R764" i="2" s="1"/>
  <c r="P763" i="2"/>
  <c r="O763" i="2"/>
  <c r="N763" i="2"/>
  <c r="R763" i="2" s="1"/>
  <c r="P762" i="2"/>
  <c r="O762" i="2"/>
  <c r="N762" i="2"/>
  <c r="R762" i="2" s="1"/>
  <c r="P761" i="2"/>
  <c r="O761" i="2"/>
  <c r="N761" i="2"/>
  <c r="R761" i="2" s="1"/>
  <c r="P760" i="2"/>
  <c r="O760" i="2"/>
  <c r="N760" i="2"/>
  <c r="R760" i="2" s="1"/>
  <c r="P759" i="2"/>
  <c r="O759" i="2"/>
  <c r="N759" i="2"/>
  <c r="R759" i="2" s="1"/>
  <c r="P758" i="2"/>
  <c r="O758" i="2"/>
  <c r="N758" i="2"/>
  <c r="R758" i="2" s="1"/>
  <c r="P757" i="2"/>
  <c r="O757" i="2"/>
  <c r="N757" i="2"/>
  <c r="R757" i="2" s="1"/>
  <c r="P756" i="2"/>
  <c r="O756" i="2"/>
  <c r="N756" i="2"/>
  <c r="R756" i="2" s="1"/>
  <c r="P755" i="2"/>
  <c r="O755" i="2"/>
  <c r="N755" i="2"/>
  <c r="R755" i="2" s="1"/>
  <c r="P754" i="2"/>
  <c r="O754" i="2"/>
  <c r="N754" i="2"/>
  <c r="R754" i="2" s="1"/>
  <c r="P753" i="2"/>
  <c r="O753" i="2"/>
  <c r="N753" i="2"/>
  <c r="R753" i="2" s="1"/>
  <c r="P752" i="2"/>
  <c r="O752" i="2"/>
  <c r="N752" i="2"/>
  <c r="R752" i="2" s="1"/>
  <c r="P751" i="2"/>
  <c r="O751" i="2"/>
  <c r="N751" i="2"/>
  <c r="R751" i="2" s="1"/>
  <c r="P750" i="2"/>
  <c r="O750" i="2"/>
  <c r="N750" i="2"/>
  <c r="R750" i="2" s="1"/>
  <c r="P749" i="2"/>
  <c r="O749" i="2"/>
  <c r="N749" i="2"/>
  <c r="R749" i="2" s="1"/>
  <c r="P748" i="2"/>
  <c r="O748" i="2"/>
  <c r="N748" i="2"/>
  <c r="R748" i="2" s="1"/>
  <c r="P747" i="2"/>
  <c r="O747" i="2"/>
  <c r="N747" i="2"/>
  <c r="R747" i="2" s="1"/>
  <c r="P746" i="2"/>
  <c r="O746" i="2"/>
  <c r="N746" i="2"/>
  <c r="R746" i="2" s="1"/>
  <c r="P745" i="2"/>
  <c r="O745" i="2"/>
  <c r="N745" i="2"/>
  <c r="R745" i="2" s="1"/>
  <c r="P744" i="2"/>
  <c r="O744" i="2"/>
  <c r="N744" i="2"/>
  <c r="R744" i="2" s="1"/>
  <c r="P743" i="2"/>
  <c r="O743" i="2"/>
  <c r="N743" i="2"/>
  <c r="R743" i="2" s="1"/>
  <c r="P742" i="2"/>
  <c r="O742" i="2"/>
  <c r="N742" i="2"/>
  <c r="R742" i="2" s="1"/>
  <c r="P741" i="2"/>
  <c r="O741" i="2"/>
  <c r="N741" i="2"/>
  <c r="R741" i="2" s="1"/>
  <c r="P740" i="2"/>
  <c r="O740" i="2"/>
  <c r="N740" i="2"/>
  <c r="R740" i="2" s="1"/>
  <c r="P739" i="2"/>
  <c r="O739" i="2"/>
  <c r="N739" i="2"/>
  <c r="R739" i="2" s="1"/>
  <c r="P738" i="2"/>
  <c r="O738" i="2"/>
  <c r="N738" i="2"/>
  <c r="R738" i="2" s="1"/>
  <c r="P737" i="2"/>
  <c r="O737" i="2"/>
  <c r="N737" i="2"/>
  <c r="R737" i="2" s="1"/>
  <c r="P736" i="2"/>
  <c r="O736" i="2"/>
  <c r="N736" i="2"/>
  <c r="R736" i="2" s="1"/>
  <c r="P735" i="2"/>
  <c r="O735" i="2"/>
  <c r="N735" i="2"/>
  <c r="R735" i="2" s="1"/>
  <c r="P734" i="2"/>
  <c r="O734" i="2"/>
  <c r="N734" i="2"/>
  <c r="R734" i="2" s="1"/>
  <c r="P733" i="2"/>
  <c r="O733" i="2"/>
  <c r="N733" i="2"/>
  <c r="R733" i="2" s="1"/>
  <c r="P732" i="2"/>
  <c r="O732" i="2"/>
  <c r="N732" i="2"/>
  <c r="R732" i="2" s="1"/>
  <c r="P731" i="2"/>
  <c r="O731" i="2"/>
  <c r="N731" i="2"/>
  <c r="R731" i="2" s="1"/>
  <c r="P730" i="2"/>
  <c r="O730" i="2"/>
  <c r="N730" i="2"/>
  <c r="R730" i="2" s="1"/>
  <c r="P729" i="2"/>
  <c r="O729" i="2"/>
  <c r="N729" i="2"/>
  <c r="R729" i="2" s="1"/>
  <c r="P728" i="2"/>
  <c r="O728" i="2"/>
  <c r="N728" i="2"/>
  <c r="R728" i="2" s="1"/>
  <c r="P727" i="2"/>
  <c r="O727" i="2"/>
  <c r="N727" i="2"/>
  <c r="R727" i="2" s="1"/>
  <c r="P726" i="2"/>
  <c r="O726" i="2"/>
  <c r="N726" i="2"/>
  <c r="R726" i="2" s="1"/>
  <c r="P725" i="2"/>
  <c r="O725" i="2"/>
  <c r="N725" i="2"/>
  <c r="R725" i="2" s="1"/>
  <c r="P724" i="2"/>
  <c r="O724" i="2"/>
  <c r="N724" i="2"/>
  <c r="R724" i="2" s="1"/>
  <c r="P723" i="2"/>
  <c r="O723" i="2"/>
  <c r="N723" i="2"/>
  <c r="R723" i="2" s="1"/>
  <c r="P722" i="2"/>
  <c r="O722" i="2"/>
  <c r="N722" i="2"/>
  <c r="R722" i="2" s="1"/>
  <c r="P721" i="2"/>
  <c r="O721" i="2"/>
  <c r="N721" i="2"/>
  <c r="R721" i="2" s="1"/>
  <c r="P720" i="2"/>
  <c r="O720" i="2"/>
  <c r="N720" i="2"/>
  <c r="R720" i="2" s="1"/>
  <c r="P719" i="2"/>
  <c r="O719" i="2"/>
  <c r="N719" i="2"/>
  <c r="R719" i="2" s="1"/>
  <c r="P718" i="2"/>
  <c r="O718" i="2"/>
  <c r="N718" i="2"/>
  <c r="R718" i="2" s="1"/>
  <c r="P717" i="2"/>
  <c r="O717" i="2"/>
  <c r="N717" i="2"/>
  <c r="R717" i="2" s="1"/>
  <c r="P716" i="2"/>
  <c r="O716" i="2"/>
  <c r="N716" i="2"/>
  <c r="R716" i="2" s="1"/>
  <c r="P715" i="2"/>
  <c r="O715" i="2"/>
  <c r="N715" i="2"/>
  <c r="R715" i="2" s="1"/>
  <c r="P714" i="2"/>
  <c r="O714" i="2"/>
  <c r="N714" i="2"/>
  <c r="R714" i="2" s="1"/>
  <c r="P713" i="2"/>
  <c r="O713" i="2"/>
  <c r="N713" i="2"/>
  <c r="R713" i="2" s="1"/>
  <c r="P712" i="2"/>
  <c r="O712" i="2"/>
  <c r="N712" i="2"/>
  <c r="R712" i="2" s="1"/>
  <c r="P711" i="2"/>
  <c r="O711" i="2"/>
  <c r="N711" i="2"/>
  <c r="R711" i="2" s="1"/>
  <c r="P710" i="2"/>
  <c r="O710" i="2"/>
  <c r="N710" i="2"/>
  <c r="R710" i="2" s="1"/>
  <c r="P709" i="2"/>
  <c r="O709" i="2"/>
  <c r="N709" i="2"/>
  <c r="R709" i="2" s="1"/>
  <c r="P708" i="2"/>
  <c r="O708" i="2"/>
  <c r="N708" i="2"/>
  <c r="R708" i="2" s="1"/>
  <c r="P707" i="2"/>
  <c r="O707" i="2"/>
  <c r="N707" i="2"/>
  <c r="R707" i="2" s="1"/>
  <c r="P706" i="2"/>
  <c r="O706" i="2"/>
  <c r="N706" i="2"/>
  <c r="R706" i="2" s="1"/>
  <c r="P705" i="2"/>
  <c r="O705" i="2"/>
  <c r="N705" i="2"/>
  <c r="R705" i="2" s="1"/>
  <c r="P704" i="2"/>
  <c r="O704" i="2"/>
  <c r="N704" i="2"/>
  <c r="R704" i="2" s="1"/>
  <c r="P703" i="2"/>
  <c r="O703" i="2"/>
  <c r="N703" i="2"/>
  <c r="R703" i="2" s="1"/>
  <c r="P702" i="2"/>
  <c r="O702" i="2"/>
  <c r="N702" i="2"/>
  <c r="R702" i="2" s="1"/>
  <c r="P701" i="2"/>
  <c r="O701" i="2"/>
  <c r="N701" i="2"/>
  <c r="R701" i="2" s="1"/>
  <c r="P700" i="2"/>
  <c r="O700" i="2"/>
  <c r="N700" i="2"/>
  <c r="R700" i="2" s="1"/>
  <c r="P699" i="2"/>
  <c r="O699" i="2"/>
  <c r="N699" i="2"/>
  <c r="R699" i="2" s="1"/>
  <c r="P698" i="2"/>
  <c r="O698" i="2"/>
  <c r="N698" i="2"/>
  <c r="R698" i="2" s="1"/>
  <c r="P697" i="2"/>
  <c r="O697" i="2"/>
  <c r="N697" i="2"/>
  <c r="R697" i="2" s="1"/>
  <c r="P696" i="2"/>
  <c r="O696" i="2"/>
  <c r="N696" i="2"/>
  <c r="R696" i="2" s="1"/>
  <c r="P695" i="2"/>
  <c r="O695" i="2"/>
  <c r="N695" i="2"/>
  <c r="R695" i="2" s="1"/>
  <c r="P694" i="2"/>
  <c r="O694" i="2"/>
  <c r="N694" i="2"/>
  <c r="R694" i="2" s="1"/>
  <c r="P693" i="2"/>
  <c r="O693" i="2"/>
  <c r="N693" i="2"/>
  <c r="R693" i="2" s="1"/>
  <c r="P692" i="2"/>
  <c r="O692" i="2"/>
  <c r="N692" i="2"/>
  <c r="R692" i="2" s="1"/>
  <c r="P691" i="2"/>
  <c r="O691" i="2"/>
  <c r="N691" i="2"/>
  <c r="R691" i="2" s="1"/>
  <c r="P690" i="2"/>
  <c r="O690" i="2"/>
  <c r="N690" i="2"/>
  <c r="R690" i="2" s="1"/>
  <c r="P689" i="2"/>
  <c r="O689" i="2"/>
  <c r="N689" i="2"/>
  <c r="R689" i="2" s="1"/>
  <c r="P688" i="2"/>
  <c r="O688" i="2"/>
  <c r="N688" i="2"/>
  <c r="R688" i="2" s="1"/>
  <c r="P687" i="2"/>
  <c r="O687" i="2"/>
  <c r="N687" i="2"/>
  <c r="R687" i="2" s="1"/>
  <c r="P686" i="2"/>
  <c r="O686" i="2"/>
  <c r="N686" i="2"/>
  <c r="R686" i="2" s="1"/>
  <c r="P685" i="2"/>
  <c r="O685" i="2"/>
  <c r="N685" i="2"/>
  <c r="R685" i="2" s="1"/>
  <c r="P684" i="2"/>
  <c r="O684" i="2"/>
  <c r="N684" i="2"/>
  <c r="R684" i="2" s="1"/>
  <c r="P683" i="2"/>
  <c r="O683" i="2"/>
  <c r="N683" i="2"/>
  <c r="R683" i="2" s="1"/>
  <c r="P682" i="2"/>
  <c r="O682" i="2"/>
  <c r="N682" i="2"/>
  <c r="R682" i="2" s="1"/>
  <c r="P681" i="2"/>
  <c r="O681" i="2"/>
  <c r="N681" i="2"/>
  <c r="R681" i="2" s="1"/>
  <c r="P680" i="2"/>
  <c r="O680" i="2"/>
  <c r="N680" i="2"/>
  <c r="R680" i="2" s="1"/>
  <c r="P679" i="2"/>
  <c r="O679" i="2"/>
  <c r="N679" i="2"/>
  <c r="R679" i="2" s="1"/>
  <c r="P678" i="2"/>
  <c r="O678" i="2"/>
  <c r="N678" i="2"/>
  <c r="R678" i="2" s="1"/>
  <c r="P677" i="2"/>
  <c r="O677" i="2"/>
  <c r="N677" i="2"/>
  <c r="R677" i="2" s="1"/>
  <c r="P676" i="2"/>
  <c r="O676" i="2"/>
  <c r="N676" i="2"/>
  <c r="R676" i="2" s="1"/>
  <c r="P675" i="2"/>
  <c r="O675" i="2"/>
  <c r="N675" i="2"/>
  <c r="R675" i="2" s="1"/>
  <c r="P674" i="2"/>
  <c r="O674" i="2"/>
  <c r="N674" i="2"/>
  <c r="R674" i="2" s="1"/>
  <c r="P673" i="2"/>
  <c r="O673" i="2"/>
  <c r="N673" i="2"/>
  <c r="R673" i="2" s="1"/>
  <c r="P672" i="2"/>
  <c r="O672" i="2"/>
  <c r="N672" i="2"/>
  <c r="R672" i="2" s="1"/>
  <c r="P671" i="2"/>
  <c r="O671" i="2"/>
  <c r="N671" i="2"/>
  <c r="R671" i="2" s="1"/>
  <c r="P670" i="2"/>
  <c r="O670" i="2"/>
  <c r="N670" i="2"/>
  <c r="R670" i="2" s="1"/>
  <c r="P669" i="2"/>
  <c r="O669" i="2"/>
  <c r="N669" i="2"/>
  <c r="R669" i="2" s="1"/>
  <c r="P668" i="2"/>
  <c r="O668" i="2"/>
  <c r="N668" i="2"/>
  <c r="R668" i="2" s="1"/>
  <c r="P667" i="2"/>
  <c r="O667" i="2"/>
  <c r="N667" i="2"/>
  <c r="R667" i="2" s="1"/>
  <c r="P666" i="2"/>
  <c r="O666" i="2"/>
  <c r="N666" i="2"/>
  <c r="R666" i="2" s="1"/>
  <c r="P665" i="2"/>
  <c r="O665" i="2"/>
  <c r="N665" i="2"/>
  <c r="R665" i="2" s="1"/>
  <c r="P664" i="2"/>
  <c r="O664" i="2"/>
  <c r="N664" i="2"/>
  <c r="R664" i="2" s="1"/>
  <c r="P663" i="2"/>
  <c r="O663" i="2"/>
  <c r="N663" i="2"/>
  <c r="R663" i="2" s="1"/>
  <c r="P662" i="2"/>
  <c r="O662" i="2"/>
  <c r="N662" i="2"/>
  <c r="R662" i="2" s="1"/>
  <c r="P661" i="2"/>
  <c r="O661" i="2"/>
  <c r="N661" i="2"/>
  <c r="R661" i="2" s="1"/>
  <c r="P660" i="2"/>
  <c r="O660" i="2"/>
  <c r="N660" i="2"/>
  <c r="R660" i="2" s="1"/>
  <c r="P659" i="2"/>
  <c r="O659" i="2"/>
  <c r="N659" i="2"/>
  <c r="R659" i="2" s="1"/>
  <c r="P658" i="2"/>
  <c r="O658" i="2"/>
  <c r="N658" i="2"/>
  <c r="R658" i="2" s="1"/>
  <c r="P657" i="2"/>
  <c r="O657" i="2"/>
  <c r="N657" i="2"/>
  <c r="R657" i="2" s="1"/>
  <c r="P656" i="2"/>
  <c r="O656" i="2"/>
  <c r="N656" i="2"/>
  <c r="R656" i="2" s="1"/>
  <c r="P655" i="2"/>
  <c r="O655" i="2"/>
  <c r="N655" i="2"/>
  <c r="R655" i="2" s="1"/>
  <c r="P654" i="2"/>
  <c r="O654" i="2"/>
  <c r="N654" i="2"/>
  <c r="R654" i="2" s="1"/>
  <c r="P653" i="2"/>
  <c r="O653" i="2"/>
  <c r="N653" i="2"/>
  <c r="R653" i="2" s="1"/>
  <c r="P652" i="2"/>
  <c r="O652" i="2"/>
  <c r="N652" i="2"/>
  <c r="R652" i="2" s="1"/>
  <c r="P651" i="2"/>
  <c r="O651" i="2"/>
  <c r="N651" i="2"/>
  <c r="R651" i="2" s="1"/>
  <c r="P650" i="2"/>
  <c r="O650" i="2"/>
  <c r="N650" i="2"/>
  <c r="R650" i="2" s="1"/>
  <c r="P649" i="2"/>
  <c r="O649" i="2"/>
  <c r="N649" i="2"/>
  <c r="R649" i="2" s="1"/>
  <c r="P648" i="2"/>
  <c r="O648" i="2"/>
  <c r="N648" i="2"/>
  <c r="R648" i="2" s="1"/>
  <c r="P647" i="2"/>
  <c r="O647" i="2"/>
  <c r="N647" i="2"/>
  <c r="R647" i="2" s="1"/>
  <c r="P646" i="2"/>
  <c r="O646" i="2"/>
  <c r="N646" i="2"/>
  <c r="R646" i="2" s="1"/>
  <c r="P645" i="2"/>
  <c r="O645" i="2"/>
  <c r="N645" i="2"/>
  <c r="R645" i="2" s="1"/>
  <c r="P644" i="2"/>
  <c r="O644" i="2"/>
  <c r="N644" i="2"/>
  <c r="R644" i="2" s="1"/>
  <c r="P643" i="2"/>
  <c r="O643" i="2"/>
  <c r="N643" i="2"/>
  <c r="R643" i="2" s="1"/>
  <c r="P642" i="2"/>
  <c r="O642" i="2"/>
  <c r="N642" i="2"/>
  <c r="R642" i="2" s="1"/>
  <c r="P641" i="2"/>
  <c r="O641" i="2"/>
  <c r="N641" i="2"/>
  <c r="R641" i="2" s="1"/>
  <c r="P640" i="2"/>
  <c r="O640" i="2"/>
  <c r="N640" i="2"/>
  <c r="R640" i="2" s="1"/>
  <c r="P639" i="2"/>
  <c r="O639" i="2"/>
  <c r="N639" i="2"/>
  <c r="R639" i="2" s="1"/>
  <c r="P638" i="2"/>
  <c r="O638" i="2"/>
  <c r="N638" i="2"/>
  <c r="R638" i="2" s="1"/>
  <c r="P637" i="2"/>
  <c r="O637" i="2"/>
  <c r="N637" i="2"/>
  <c r="R637" i="2" s="1"/>
  <c r="P636" i="2"/>
  <c r="O636" i="2"/>
  <c r="N636" i="2"/>
  <c r="R636" i="2" s="1"/>
  <c r="P635" i="2"/>
  <c r="O635" i="2"/>
  <c r="N635" i="2"/>
  <c r="R635" i="2" s="1"/>
  <c r="P634" i="2"/>
  <c r="O634" i="2"/>
  <c r="N634" i="2"/>
  <c r="R634" i="2" s="1"/>
  <c r="P633" i="2"/>
  <c r="O633" i="2"/>
  <c r="N633" i="2"/>
  <c r="R633" i="2" s="1"/>
  <c r="P632" i="2"/>
  <c r="O632" i="2"/>
  <c r="N632" i="2"/>
  <c r="R632" i="2" s="1"/>
  <c r="P631" i="2"/>
  <c r="O631" i="2"/>
  <c r="N631" i="2"/>
  <c r="R631" i="2" s="1"/>
  <c r="P630" i="2"/>
  <c r="O630" i="2"/>
  <c r="N630" i="2"/>
  <c r="R630" i="2" s="1"/>
  <c r="P629" i="2"/>
  <c r="O629" i="2"/>
  <c r="N629" i="2"/>
  <c r="R629" i="2" s="1"/>
  <c r="P628" i="2"/>
  <c r="O628" i="2"/>
  <c r="N628" i="2"/>
  <c r="R628" i="2" s="1"/>
  <c r="P627" i="2"/>
  <c r="O627" i="2"/>
  <c r="N627" i="2"/>
  <c r="R627" i="2" s="1"/>
  <c r="P626" i="2"/>
  <c r="O626" i="2"/>
  <c r="N626" i="2"/>
  <c r="R626" i="2" s="1"/>
  <c r="P625" i="2"/>
  <c r="O625" i="2"/>
  <c r="N625" i="2"/>
  <c r="R625" i="2" s="1"/>
  <c r="P624" i="2"/>
  <c r="O624" i="2"/>
  <c r="N624" i="2"/>
  <c r="R624" i="2" s="1"/>
  <c r="P623" i="2"/>
  <c r="O623" i="2"/>
  <c r="N623" i="2"/>
  <c r="R623" i="2" s="1"/>
  <c r="P622" i="2"/>
  <c r="O622" i="2"/>
  <c r="N622" i="2"/>
  <c r="R622" i="2" s="1"/>
  <c r="P621" i="2"/>
  <c r="O621" i="2"/>
  <c r="N621" i="2"/>
  <c r="R621" i="2" s="1"/>
  <c r="P620" i="2"/>
  <c r="O620" i="2"/>
  <c r="N620" i="2"/>
  <c r="R620" i="2" s="1"/>
  <c r="P619" i="2"/>
  <c r="O619" i="2"/>
  <c r="N619" i="2"/>
  <c r="R619" i="2" s="1"/>
  <c r="P618" i="2"/>
  <c r="O618" i="2"/>
  <c r="N618" i="2"/>
  <c r="R618" i="2" s="1"/>
  <c r="P617" i="2"/>
  <c r="O617" i="2"/>
  <c r="N617" i="2"/>
  <c r="R617" i="2" s="1"/>
  <c r="P616" i="2"/>
  <c r="O616" i="2"/>
  <c r="N616" i="2"/>
  <c r="R616" i="2" s="1"/>
  <c r="P615" i="2"/>
  <c r="O615" i="2"/>
  <c r="N615" i="2"/>
  <c r="R615" i="2" s="1"/>
  <c r="P614" i="2"/>
  <c r="O614" i="2"/>
  <c r="N614" i="2"/>
  <c r="R614" i="2" s="1"/>
  <c r="P613" i="2"/>
  <c r="O613" i="2"/>
  <c r="N613" i="2"/>
  <c r="R613" i="2" s="1"/>
  <c r="P612" i="2"/>
  <c r="O612" i="2"/>
  <c r="N612" i="2"/>
  <c r="R612" i="2" s="1"/>
  <c r="P611" i="2"/>
  <c r="O611" i="2"/>
  <c r="N611" i="2"/>
  <c r="R611" i="2" s="1"/>
  <c r="P610" i="2"/>
  <c r="O610" i="2"/>
  <c r="N610" i="2"/>
  <c r="R610" i="2" s="1"/>
  <c r="P609" i="2"/>
  <c r="O609" i="2"/>
  <c r="N609" i="2"/>
  <c r="R609" i="2" s="1"/>
  <c r="P608" i="2"/>
  <c r="O608" i="2"/>
  <c r="N608" i="2"/>
  <c r="R608" i="2" s="1"/>
  <c r="P607" i="2"/>
  <c r="O607" i="2"/>
  <c r="N607" i="2"/>
  <c r="R607" i="2" s="1"/>
  <c r="P606" i="2"/>
  <c r="O606" i="2"/>
  <c r="N606" i="2"/>
  <c r="R606" i="2" s="1"/>
  <c r="P605" i="2"/>
  <c r="O605" i="2"/>
  <c r="N605" i="2"/>
  <c r="R605" i="2" s="1"/>
  <c r="P604" i="2"/>
  <c r="O604" i="2"/>
  <c r="N604" i="2"/>
  <c r="R604" i="2" s="1"/>
  <c r="P603" i="2"/>
  <c r="O603" i="2"/>
  <c r="N603" i="2"/>
  <c r="R603" i="2" s="1"/>
  <c r="P602" i="2"/>
  <c r="O602" i="2"/>
  <c r="N602" i="2"/>
  <c r="R602" i="2" s="1"/>
  <c r="P601" i="2"/>
  <c r="O601" i="2"/>
  <c r="N601" i="2"/>
  <c r="R601" i="2" s="1"/>
  <c r="P600" i="2"/>
  <c r="O600" i="2"/>
  <c r="N600" i="2"/>
  <c r="R600" i="2" s="1"/>
  <c r="P599" i="2"/>
  <c r="O599" i="2"/>
  <c r="N599" i="2"/>
  <c r="R599" i="2" s="1"/>
  <c r="P598" i="2"/>
  <c r="O598" i="2"/>
  <c r="N598" i="2"/>
  <c r="R598" i="2" s="1"/>
  <c r="P597" i="2"/>
  <c r="O597" i="2"/>
  <c r="N597" i="2"/>
  <c r="R597" i="2" s="1"/>
  <c r="P596" i="2"/>
  <c r="O596" i="2"/>
  <c r="N596" i="2"/>
  <c r="R596" i="2" s="1"/>
  <c r="P595" i="2"/>
  <c r="O595" i="2"/>
  <c r="N595" i="2"/>
  <c r="R595" i="2" s="1"/>
  <c r="P594" i="2"/>
  <c r="O594" i="2"/>
  <c r="N594" i="2"/>
  <c r="R594" i="2" s="1"/>
  <c r="P593" i="2"/>
  <c r="O593" i="2"/>
  <c r="N593" i="2"/>
  <c r="R593" i="2" s="1"/>
  <c r="P592" i="2"/>
  <c r="O592" i="2"/>
  <c r="N592" i="2"/>
  <c r="R592" i="2" s="1"/>
  <c r="P591" i="2"/>
  <c r="O591" i="2"/>
  <c r="N591" i="2"/>
  <c r="R591" i="2" s="1"/>
  <c r="P590" i="2"/>
  <c r="O590" i="2"/>
  <c r="N590" i="2"/>
  <c r="R590" i="2" s="1"/>
  <c r="P589" i="2"/>
  <c r="O589" i="2"/>
  <c r="N589" i="2"/>
  <c r="R589" i="2" s="1"/>
  <c r="P588" i="2"/>
  <c r="O588" i="2"/>
  <c r="N588" i="2"/>
  <c r="R588" i="2" s="1"/>
  <c r="P587" i="2"/>
  <c r="O587" i="2"/>
  <c r="N587" i="2"/>
  <c r="R587" i="2" s="1"/>
  <c r="P586" i="2"/>
  <c r="O586" i="2"/>
  <c r="N586" i="2"/>
  <c r="R586" i="2" s="1"/>
  <c r="P585" i="2"/>
  <c r="O585" i="2"/>
  <c r="N585" i="2"/>
  <c r="R585" i="2" s="1"/>
  <c r="P584" i="2"/>
  <c r="O584" i="2"/>
  <c r="N584" i="2"/>
  <c r="R584" i="2" s="1"/>
  <c r="P583" i="2"/>
  <c r="O583" i="2"/>
  <c r="N583" i="2"/>
  <c r="R583" i="2" s="1"/>
  <c r="P582" i="2"/>
  <c r="O582" i="2"/>
  <c r="N582" i="2"/>
  <c r="R582" i="2" s="1"/>
  <c r="P581" i="2"/>
  <c r="O581" i="2"/>
  <c r="N581" i="2"/>
  <c r="R581" i="2" s="1"/>
  <c r="P580" i="2"/>
  <c r="O580" i="2"/>
  <c r="N580" i="2"/>
  <c r="R580" i="2" s="1"/>
  <c r="P579" i="2"/>
  <c r="O579" i="2"/>
  <c r="N579" i="2"/>
  <c r="R579" i="2" s="1"/>
  <c r="P578" i="2"/>
  <c r="O578" i="2"/>
  <c r="N578" i="2"/>
  <c r="R578" i="2" s="1"/>
  <c r="P577" i="2"/>
  <c r="O577" i="2"/>
  <c r="N577" i="2"/>
  <c r="R577" i="2" s="1"/>
  <c r="P576" i="2"/>
  <c r="O576" i="2"/>
  <c r="N576" i="2"/>
  <c r="R576" i="2" s="1"/>
  <c r="P575" i="2"/>
  <c r="O575" i="2"/>
  <c r="N575" i="2"/>
  <c r="R575" i="2" s="1"/>
  <c r="P574" i="2"/>
  <c r="O574" i="2"/>
  <c r="N574" i="2"/>
  <c r="R574" i="2" s="1"/>
  <c r="P573" i="2"/>
  <c r="O573" i="2"/>
  <c r="N573" i="2"/>
  <c r="R573" i="2" s="1"/>
  <c r="P572" i="2"/>
  <c r="O572" i="2"/>
  <c r="N572" i="2"/>
  <c r="R572" i="2" s="1"/>
  <c r="P571" i="2"/>
  <c r="O571" i="2"/>
  <c r="N571" i="2"/>
  <c r="R571" i="2" s="1"/>
  <c r="P570" i="2"/>
  <c r="O570" i="2"/>
  <c r="N570" i="2"/>
  <c r="R570" i="2" s="1"/>
  <c r="P569" i="2"/>
  <c r="O569" i="2"/>
  <c r="N569" i="2"/>
  <c r="R569" i="2" s="1"/>
  <c r="P568" i="2"/>
  <c r="O568" i="2"/>
  <c r="N568" i="2"/>
  <c r="R568" i="2" s="1"/>
  <c r="P567" i="2"/>
  <c r="O567" i="2"/>
  <c r="N567" i="2"/>
  <c r="R567" i="2" s="1"/>
  <c r="P566" i="2"/>
  <c r="O566" i="2"/>
  <c r="N566" i="2"/>
  <c r="R566" i="2" s="1"/>
  <c r="P565" i="2"/>
  <c r="O565" i="2"/>
  <c r="N565" i="2"/>
  <c r="R565" i="2" s="1"/>
  <c r="P564" i="2"/>
  <c r="O564" i="2"/>
  <c r="N564" i="2"/>
  <c r="R564" i="2" s="1"/>
  <c r="P563" i="2"/>
  <c r="O563" i="2"/>
  <c r="N563" i="2"/>
  <c r="R563" i="2" s="1"/>
  <c r="P562" i="2"/>
  <c r="O562" i="2"/>
  <c r="N562" i="2"/>
  <c r="R562" i="2" s="1"/>
  <c r="P561" i="2"/>
  <c r="O561" i="2"/>
  <c r="N561" i="2"/>
  <c r="R561" i="2" s="1"/>
  <c r="P560" i="2"/>
  <c r="O560" i="2"/>
  <c r="N560" i="2"/>
  <c r="R560" i="2" s="1"/>
  <c r="P559" i="2"/>
  <c r="O559" i="2"/>
  <c r="N559" i="2"/>
  <c r="R559" i="2" s="1"/>
  <c r="P558" i="2"/>
  <c r="O558" i="2"/>
  <c r="N558" i="2"/>
  <c r="R558" i="2" s="1"/>
  <c r="P557" i="2"/>
  <c r="O557" i="2"/>
  <c r="N557" i="2"/>
  <c r="R557" i="2" s="1"/>
  <c r="P556" i="2"/>
  <c r="O556" i="2"/>
  <c r="N556" i="2"/>
  <c r="R556" i="2" s="1"/>
  <c r="P555" i="2"/>
  <c r="O555" i="2"/>
  <c r="N555" i="2"/>
  <c r="R555" i="2" s="1"/>
  <c r="P554" i="2"/>
  <c r="O554" i="2"/>
  <c r="N554" i="2"/>
  <c r="R554" i="2" s="1"/>
  <c r="P553" i="2"/>
  <c r="O553" i="2"/>
  <c r="N553" i="2"/>
  <c r="R553" i="2" s="1"/>
  <c r="P552" i="2"/>
  <c r="O552" i="2"/>
  <c r="N552" i="2"/>
  <c r="R552" i="2" s="1"/>
  <c r="P551" i="2"/>
  <c r="O551" i="2"/>
  <c r="N551" i="2"/>
  <c r="R551" i="2" s="1"/>
  <c r="P550" i="2"/>
  <c r="O550" i="2"/>
  <c r="N550" i="2"/>
  <c r="R550" i="2" s="1"/>
  <c r="P549" i="2"/>
  <c r="O549" i="2"/>
  <c r="N549" i="2"/>
  <c r="R549" i="2" s="1"/>
  <c r="P548" i="2"/>
  <c r="O548" i="2"/>
  <c r="N548" i="2"/>
  <c r="R548" i="2" s="1"/>
  <c r="P547" i="2"/>
  <c r="O547" i="2"/>
  <c r="N547" i="2"/>
  <c r="R547" i="2" s="1"/>
  <c r="P546" i="2"/>
  <c r="O546" i="2"/>
  <c r="N546" i="2"/>
  <c r="R546" i="2" s="1"/>
  <c r="P545" i="2"/>
  <c r="O545" i="2"/>
  <c r="N545" i="2"/>
  <c r="R545" i="2" s="1"/>
  <c r="P544" i="2"/>
  <c r="O544" i="2"/>
  <c r="N544" i="2"/>
  <c r="R544" i="2" s="1"/>
  <c r="P543" i="2"/>
  <c r="O543" i="2"/>
  <c r="N543" i="2"/>
  <c r="R543" i="2" s="1"/>
  <c r="P542" i="2"/>
  <c r="O542" i="2"/>
  <c r="N542" i="2"/>
  <c r="R542" i="2" s="1"/>
  <c r="P541" i="2"/>
  <c r="O541" i="2"/>
  <c r="N541" i="2"/>
  <c r="R541" i="2" s="1"/>
  <c r="P540" i="2"/>
  <c r="O540" i="2"/>
  <c r="N540" i="2"/>
  <c r="R540" i="2" s="1"/>
  <c r="P539" i="2"/>
  <c r="O539" i="2"/>
  <c r="N539" i="2"/>
  <c r="R539" i="2" s="1"/>
  <c r="P538" i="2"/>
  <c r="O538" i="2"/>
  <c r="N538" i="2"/>
  <c r="R538" i="2" s="1"/>
  <c r="P537" i="2"/>
  <c r="O537" i="2"/>
  <c r="N537" i="2"/>
  <c r="R537" i="2" s="1"/>
  <c r="P536" i="2"/>
  <c r="O536" i="2"/>
  <c r="N536" i="2"/>
  <c r="R536" i="2" s="1"/>
  <c r="P535" i="2"/>
  <c r="O535" i="2"/>
  <c r="N535" i="2"/>
  <c r="R535" i="2" s="1"/>
  <c r="P534" i="2"/>
  <c r="O534" i="2"/>
  <c r="N534" i="2"/>
  <c r="R534" i="2" s="1"/>
  <c r="P533" i="2"/>
  <c r="O533" i="2"/>
  <c r="N533" i="2"/>
  <c r="R533" i="2" s="1"/>
  <c r="P532" i="2"/>
  <c r="O532" i="2"/>
  <c r="N532" i="2"/>
  <c r="R532" i="2" s="1"/>
  <c r="P531" i="2"/>
  <c r="O531" i="2"/>
  <c r="N531" i="2"/>
  <c r="R531" i="2" s="1"/>
  <c r="P530" i="2"/>
  <c r="O530" i="2"/>
  <c r="N530" i="2"/>
  <c r="R530" i="2" s="1"/>
  <c r="P529" i="2"/>
  <c r="O529" i="2"/>
  <c r="N529" i="2"/>
  <c r="R529" i="2" s="1"/>
  <c r="P528" i="2"/>
  <c r="O528" i="2"/>
  <c r="N528" i="2"/>
  <c r="R528" i="2" s="1"/>
  <c r="P527" i="2"/>
  <c r="O527" i="2"/>
  <c r="N527" i="2"/>
  <c r="R527" i="2" s="1"/>
  <c r="P526" i="2"/>
  <c r="O526" i="2"/>
  <c r="N526" i="2"/>
  <c r="R526" i="2" s="1"/>
  <c r="P525" i="2"/>
  <c r="O525" i="2"/>
  <c r="N525" i="2"/>
  <c r="R525" i="2" s="1"/>
  <c r="P524" i="2"/>
  <c r="O524" i="2"/>
  <c r="N524" i="2"/>
  <c r="R524" i="2" s="1"/>
  <c r="P523" i="2"/>
  <c r="O523" i="2"/>
  <c r="N523" i="2"/>
  <c r="R523" i="2" s="1"/>
  <c r="P522" i="2"/>
  <c r="O522" i="2"/>
  <c r="N522" i="2"/>
  <c r="R522" i="2" s="1"/>
  <c r="P521" i="2"/>
  <c r="O521" i="2"/>
  <c r="N521" i="2"/>
  <c r="R521" i="2" s="1"/>
  <c r="P520" i="2"/>
  <c r="O520" i="2"/>
  <c r="N520" i="2"/>
  <c r="R520" i="2" s="1"/>
  <c r="P519" i="2"/>
  <c r="O519" i="2"/>
  <c r="N519" i="2"/>
  <c r="R519" i="2" s="1"/>
  <c r="P518" i="2"/>
  <c r="O518" i="2"/>
  <c r="N518" i="2"/>
  <c r="R518" i="2" s="1"/>
  <c r="P517" i="2"/>
  <c r="O517" i="2"/>
  <c r="N517" i="2"/>
  <c r="R517" i="2" s="1"/>
  <c r="P516" i="2"/>
  <c r="O516" i="2"/>
  <c r="N516" i="2"/>
  <c r="R516" i="2" s="1"/>
  <c r="P515" i="2"/>
  <c r="O515" i="2"/>
  <c r="N515" i="2"/>
  <c r="R515" i="2" s="1"/>
  <c r="P514" i="2"/>
  <c r="O514" i="2"/>
  <c r="N514" i="2"/>
  <c r="R514" i="2" s="1"/>
  <c r="P513" i="2"/>
  <c r="O513" i="2"/>
  <c r="N513" i="2"/>
  <c r="R513" i="2" s="1"/>
  <c r="P512" i="2"/>
  <c r="O512" i="2"/>
  <c r="N512" i="2"/>
  <c r="R512" i="2" s="1"/>
  <c r="P511" i="2"/>
  <c r="O511" i="2"/>
  <c r="N511" i="2"/>
  <c r="R511" i="2" s="1"/>
  <c r="P510" i="2"/>
  <c r="O510" i="2"/>
  <c r="N510" i="2"/>
  <c r="R510" i="2" s="1"/>
  <c r="P509" i="2"/>
  <c r="O509" i="2"/>
  <c r="N509" i="2"/>
  <c r="R509" i="2" s="1"/>
  <c r="P508" i="2"/>
  <c r="O508" i="2"/>
  <c r="N508" i="2"/>
  <c r="R508" i="2" s="1"/>
  <c r="P507" i="2"/>
  <c r="O507" i="2"/>
  <c r="N507" i="2"/>
  <c r="R507" i="2" s="1"/>
  <c r="P506" i="2"/>
  <c r="O506" i="2"/>
  <c r="N506" i="2"/>
  <c r="R506" i="2" s="1"/>
  <c r="P505" i="2"/>
  <c r="O505" i="2"/>
  <c r="N505" i="2"/>
  <c r="R505" i="2" s="1"/>
  <c r="P504" i="2"/>
  <c r="O504" i="2"/>
  <c r="N504" i="2"/>
  <c r="R504" i="2" s="1"/>
  <c r="P503" i="2"/>
  <c r="O503" i="2"/>
  <c r="N503" i="2"/>
  <c r="R503" i="2" s="1"/>
  <c r="P502" i="2"/>
  <c r="O502" i="2"/>
  <c r="N502" i="2"/>
  <c r="R502" i="2" s="1"/>
  <c r="P501" i="2"/>
  <c r="O501" i="2"/>
  <c r="N501" i="2"/>
  <c r="R501" i="2" s="1"/>
  <c r="P500" i="2"/>
  <c r="O500" i="2"/>
  <c r="N500" i="2"/>
  <c r="R500" i="2" s="1"/>
  <c r="P499" i="2"/>
  <c r="O499" i="2"/>
  <c r="N499" i="2"/>
  <c r="R499" i="2" s="1"/>
  <c r="P498" i="2"/>
  <c r="O498" i="2"/>
  <c r="N498" i="2"/>
  <c r="R498" i="2" s="1"/>
  <c r="P497" i="2"/>
  <c r="O497" i="2"/>
  <c r="N497" i="2"/>
  <c r="R497" i="2" s="1"/>
  <c r="P496" i="2"/>
  <c r="O496" i="2"/>
  <c r="N496" i="2"/>
  <c r="R496" i="2" s="1"/>
  <c r="P495" i="2"/>
  <c r="O495" i="2"/>
  <c r="N495" i="2"/>
  <c r="R495" i="2" s="1"/>
  <c r="P494" i="2"/>
  <c r="O494" i="2"/>
  <c r="N494" i="2"/>
  <c r="R494" i="2" s="1"/>
  <c r="P493" i="2"/>
  <c r="O493" i="2"/>
  <c r="N493" i="2"/>
  <c r="R493" i="2" s="1"/>
  <c r="P492" i="2"/>
  <c r="O492" i="2"/>
  <c r="N492" i="2"/>
  <c r="R492" i="2" s="1"/>
  <c r="P491" i="2"/>
  <c r="O491" i="2"/>
  <c r="N491" i="2"/>
  <c r="R491" i="2" s="1"/>
  <c r="P490" i="2"/>
  <c r="O490" i="2"/>
  <c r="N490" i="2"/>
  <c r="R490" i="2" s="1"/>
  <c r="P489" i="2"/>
  <c r="O489" i="2"/>
  <c r="N489" i="2"/>
  <c r="R489" i="2" s="1"/>
  <c r="P488" i="2"/>
  <c r="O488" i="2"/>
  <c r="N488" i="2"/>
  <c r="R488" i="2" s="1"/>
  <c r="P487" i="2"/>
  <c r="O487" i="2"/>
  <c r="N487" i="2"/>
  <c r="R487" i="2" s="1"/>
  <c r="P486" i="2"/>
  <c r="O486" i="2"/>
  <c r="N486" i="2"/>
  <c r="R486" i="2" s="1"/>
  <c r="P485" i="2"/>
  <c r="O485" i="2"/>
  <c r="N485" i="2"/>
  <c r="R485" i="2" s="1"/>
  <c r="P484" i="2"/>
  <c r="O484" i="2"/>
  <c r="N484" i="2"/>
  <c r="R484" i="2" s="1"/>
  <c r="P483" i="2"/>
  <c r="O483" i="2"/>
  <c r="N483" i="2"/>
  <c r="R483" i="2" s="1"/>
  <c r="P482" i="2"/>
  <c r="O482" i="2"/>
  <c r="N482" i="2"/>
  <c r="R482" i="2" s="1"/>
  <c r="P481" i="2"/>
  <c r="O481" i="2"/>
  <c r="N481" i="2"/>
  <c r="R481" i="2" s="1"/>
  <c r="P480" i="2"/>
  <c r="O480" i="2"/>
  <c r="N480" i="2"/>
  <c r="R480" i="2" s="1"/>
  <c r="P479" i="2"/>
  <c r="O479" i="2"/>
  <c r="N479" i="2"/>
  <c r="R479" i="2" s="1"/>
  <c r="P478" i="2"/>
  <c r="O478" i="2"/>
  <c r="N478" i="2"/>
  <c r="R478" i="2" s="1"/>
  <c r="P477" i="2"/>
  <c r="O477" i="2"/>
  <c r="N477" i="2"/>
  <c r="R477" i="2" s="1"/>
  <c r="P476" i="2"/>
  <c r="O476" i="2"/>
  <c r="N476" i="2"/>
  <c r="R476" i="2" s="1"/>
  <c r="P475" i="2"/>
  <c r="O475" i="2"/>
  <c r="N475" i="2"/>
  <c r="R475" i="2" s="1"/>
  <c r="P474" i="2"/>
  <c r="O474" i="2"/>
  <c r="N474" i="2"/>
  <c r="R474" i="2" s="1"/>
  <c r="P473" i="2"/>
  <c r="O473" i="2"/>
  <c r="N473" i="2"/>
  <c r="R473" i="2" s="1"/>
  <c r="P472" i="2"/>
  <c r="O472" i="2"/>
  <c r="N472" i="2"/>
  <c r="R472" i="2" s="1"/>
  <c r="P471" i="2"/>
  <c r="O471" i="2"/>
  <c r="N471" i="2"/>
  <c r="R471" i="2" s="1"/>
  <c r="P470" i="2"/>
  <c r="O470" i="2"/>
  <c r="N470" i="2"/>
  <c r="R470" i="2" s="1"/>
  <c r="P469" i="2"/>
  <c r="O469" i="2"/>
  <c r="N469" i="2"/>
  <c r="R469" i="2" s="1"/>
  <c r="P468" i="2"/>
  <c r="O468" i="2"/>
  <c r="N468" i="2"/>
  <c r="R468" i="2" s="1"/>
  <c r="P467" i="2"/>
  <c r="O467" i="2"/>
  <c r="N467" i="2"/>
  <c r="R467" i="2" s="1"/>
  <c r="P466" i="2"/>
  <c r="O466" i="2"/>
  <c r="N466" i="2"/>
  <c r="R466" i="2" s="1"/>
  <c r="P465" i="2"/>
  <c r="O465" i="2"/>
  <c r="N465" i="2"/>
  <c r="R465" i="2" s="1"/>
  <c r="P464" i="2"/>
  <c r="O464" i="2"/>
  <c r="N464" i="2"/>
  <c r="R464" i="2" s="1"/>
  <c r="P463" i="2"/>
  <c r="O463" i="2"/>
  <c r="N463" i="2"/>
  <c r="R463" i="2" s="1"/>
  <c r="P462" i="2"/>
  <c r="O462" i="2"/>
  <c r="N462" i="2"/>
  <c r="R462" i="2" s="1"/>
  <c r="P461" i="2"/>
  <c r="O461" i="2"/>
  <c r="N461" i="2"/>
  <c r="R461" i="2" s="1"/>
  <c r="P460" i="2"/>
  <c r="O460" i="2"/>
  <c r="N460" i="2"/>
  <c r="R460" i="2" s="1"/>
  <c r="P459" i="2"/>
  <c r="O459" i="2"/>
  <c r="N459" i="2"/>
  <c r="R459" i="2" s="1"/>
  <c r="P458" i="2"/>
  <c r="O458" i="2"/>
  <c r="N458" i="2"/>
  <c r="R458" i="2" s="1"/>
  <c r="P457" i="2"/>
  <c r="O457" i="2"/>
  <c r="N457" i="2"/>
  <c r="R457" i="2" s="1"/>
  <c r="P456" i="2"/>
  <c r="O456" i="2"/>
  <c r="N456" i="2"/>
  <c r="R456" i="2" s="1"/>
  <c r="P455" i="2"/>
  <c r="O455" i="2"/>
  <c r="N455" i="2"/>
  <c r="R455" i="2" s="1"/>
  <c r="P454" i="2"/>
  <c r="O454" i="2"/>
  <c r="N454" i="2"/>
  <c r="R454" i="2" s="1"/>
  <c r="P453" i="2"/>
  <c r="O453" i="2"/>
  <c r="N453" i="2"/>
  <c r="R453" i="2" s="1"/>
  <c r="P452" i="2"/>
  <c r="O452" i="2"/>
  <c r="N452" i="2"/>
  <c r="R452" i="2" s="1"/>
  <c r="P451" i="2"/>
  <c r="O451" i="2"/>
  <c r="N451" i="2"/>
  <c r="R451" i="2" s="1"/>
  <c r="P450" i="2"/>
  <c r="O450" i="2"/>
  <c r="N450" i="2"/>
  <c r="R450" i="2" s="1"/>
  <c r="P449" i="2"/>
  <c r="O449" i="2"/>
  <c r="N449" i="2"/>
  <c r="R449" i="2" s="1"/>
  <c r="P448" i="2"/>
  <c r="O448" i="2"/>
  <c r="N448" i="2"/>
  <c r="R448" i="2" s="1"/>
  <c r="P447" i="2"/>
  <c r="O447" i="2"/>
  <c r="N447" i="2"/>
  <c r="R447" i="2" s="1"/>
  <c r="P446" i="2"/>
  <c r="O446" i="2"/>
  <c r="N446" i="2"/>
  <c r="R446" i="2" s="1"/>
  <c r="P445" i="2"/>
  <c r="O445" i="2"/>
  <c r="N445" i="2"/>
  <c r="R445" i="2" s="1"/>
  <c r="P444" i="2"/>
  <c r="O444" i="2"/>
  <c r="N444" i="2"/>
  <c r="R444" i="2" s="1"/>
  <c r="P443" i="2"/>
  <c r="O443" i="2"/>
  <c r="N443" i="2"/>
  <c r="R443" i="2" s="1"/>
  <c r="P442" i="2"/>
  <c r="O442" i="2"/>
  <c r="N442" i="2"/>
  <c r="R442" i="2" s="1"/>
  <c r="P441" i="2"/>
  <c r="O441" i="2"/>
  <c r="N441" i="2"/>
  <c r="R441" i="2" s="1"/>
  <c r="P440" i="2"/>
  <c r="O440" i="2"/>
  <c r="N440" i="2"/>
  <c r="R440" i="2" s="1"/>
  <c r="P439" i="2"/>
  <c r="O439" i="2"/>
  <c r="N439" i="2"/>
  <c r="R439" i="2" s="1"/>
  <c r="P438" i="2"/>
  <c r="O438" i="2"/>
  <c r="N438" i="2"/>
  <c r="R438" i="2" s="1"/>
  <c r="P437" i="2"/>
  <c r="O437" i="2"/>
  <c r="N437" i="2"/>
  <c r="R437" i="2" s="1"/>
  <c r="P436" i="2"/>
  <c r="O436" i="2"/>
  <c r="N436" i="2"/>
  <c r="R436" i="2" s="1"/>
  <c r="P435" i="2"/>
  <c r="O435" i="2"/>
  <c r="N435" i="2"/>
  <c r="R435" i="2" s="1"/>
  <c r="P434" i="2"/>
  <c r="O434" i="2"/>
  <c r="N434" i="2"/>
  <c r="R434" i="2" s="1"/>
  <c r="P433" i="2"/>
  <c r="O433" i="2"/>
  <c r="N433" i="2"/>
  <c r="R433" i="2" s="1"/>
  <c r="P432" i="2"/>
  <c r="O432" i="2"/>
  <c r="N432" i="2"/>
  <c r="R432" i="2" s="1"/>
  <c r="P431" i="2"/>
  <c r="O431" i="2"/>
  <c r="N431" i="2"/>
  <c r="R431" i="2" s="1"/>
  <c r="P430" i="2"/>
  <c r="O430" i="2"/>
  <c r="N430" i="2"/>
  <c r="R430" i="2" s="1"/>
  <c r="P429" i="2"/>
  <c r="O429" i="2"/>
  <c r="N429" i="2"/>
  <c r="R429" i="2" s="1"/>
  <c r="P428" i="2"/>
  <c r="O428" i="2"/>
  <c r="N428" i="2"/>
  <c r="R428" i="2" s="1"/>
  <c r="P427" i="2"/>
  <c r="O427" i="2"/>
  <c r="N427" i="2"/>
  <c r="R427" i="2" s="1"/>
  <c r="P426" i="2"/>
  <c r="O426" i="2"/>
  <c r="N426" i="2"/>
  <c r="R426" i="2" s="1"/>
  <c r="P425" i="2"/>
  <c r="O425" i="2"/>
  <c r="N425" i="2"/>
  <c r="R425" i="2" s="1"/>
  <c r="P424" i="2"/>
  <c r="O424" i="2"/>
  <c r="N424" i="2"/>
  <c r="R424" i="2" s="1"/>
  <c r="P423" i="2"/>
  <c r="O423" i="2"/>
  <c r="N423" i="2"/>
  <c r="R423" i="2" s="1"/>
  <c r="P422" i="2"/>
  <c r="O422" i="2"/>
  <c r="N422" i="2"/>
  <c r="R422" i="2" s="1"/>
  <c r="P421" i="2"/>
  <c r="O421" i="2"/>
  <c r="N421" i="2"/>
  <c r="R421" i="2" s="1"/>
  <c r="P420" i="2"/>
  <c r="O420" i="2"/>
  <c r="N420" i="2"/>
  <c r="R420" i="2" s="1"/>
  <c r="P419" i="2"/>
  <c r="O419" i="2"/>
  <c r="N419" i="2"/>
  <c r="R419" i="2" s="1"/>
  <c r="P418" i="2"/>
  <c r="O418" i="2"/>
  <c r="N418" i="2"/>
  <c r="R418" i="2" s="1"/>
  <c r="P417" i="2"/>
  <c r="O417" i="2"/>
  <c r="N417" i="2"/>
  <c r="R417" i="2" s="1"/>
  <c r="P416" i="2"/>
  <c r="O416" i="2"/>
  <c r="N416" i="2"/>
  <c r="R416" i="2" s="1"/>
  <c r="P415" i="2"/>
  <c r="O415" i="2"/>
  <c r="N415" i="2"/>
  <c r="R415" i="2" s="1"/>
  <c r="P414" i="2"/>
  <c r="O414" i="2"/>
  <c r="N414" i="2"/>
  <c r="R414" i="2" s="1"/>
  <c r="P413" i="2"/>
  <c r="O413" i="2"/>
  <c r="N413" i="2"/>
  <c r="R413" i="2" s="1"/>
  <c r="P412" i="2"/>
  <c r="O412" i="2"/>
  <c r="N412" i="2"/>
  <c r="R412" i="2" s="1"/>
  <c r="P411" i="2"/>
  <c r="O411" i="2"/>
  <c r="N411" i="2"/>
  <c r="R411" i="2" s="1"/>
  <c r="P410" i="2"/>
  <c r="O410" i="2"/>
  <c r="N410" i="2"/>
  <c r="R410" i="2" s="1"/>
  <c r="P409" i="2"/>
  <c r="O409" i="2"/>
  <c r="N409" i="2"/>
  <c r="R409" i="2" s="1"/>
  <c r="P408" i="2"/>
  <c r="O408" i="2"/>
  <c r="N408" i="2"/>
  <c r="R408" i="2" s="1"/>
  <c r="P407" i="2"/>
  <c r="O407" i="2"/>
  <c r="N407" i="2"/>
  <c r="R407" i="2" s="1"/>
  <c r="P406" i="2"/>
  <c r="O406" i="2"/>
  <c r="N406" i="2"/>
  <c r="R406" i="2" s="1"/>
  <c r="P405" i="2"/>
  <c r="O405" i="2"/>
  <c r="N405" i="2"/>
  <c r="R405" i="2" s="1"/>
  <c r="P404" i="2"/>
  <c r="O404" i="2"/>
  <c r="N404" i="2"/>
  <c r="R404" i="2" s="1"/>
  <c r="P403" i="2"/>
  <c r="O403" i="2"/>
  <c r="N403" i="2"/>
  <c r="R403" i="2" s="1"/>
  <c r="P402" i="2"/>
  <c r="O402" i="2"/>
  <c r="N402" i="2"/>
  <c r="R402" i="2" s="1"/>
  <c r="P401" i="2"/>
  <c r="O401" i="2"/>
  <c r="N401" i="2"/>
  <c r="R401" i="2" s="1"/>
  <c r="P400" i="2"/>
  <c r="O400" i="2"/>
  <c r="N400" i="2"/>
  <c r="R400" i="2" s="1"/>
  <c r="P399" i="2"/>
  <c r="O399" i="2"/>
  <c r="N399" i="2"/>
  <c r="R399" i="2" s="1"/>
  <c r="P398" i="2"/>
  <c r="O398" i="2"/>
  <c r="N398" i="2"/>
  <c r="R398" i="2" s="1"/>
  <c r="P397" i="2"/>
  <c r="O397" i="2"/>
  <c r="N397" i="2"/>
  <c r="R397" i="2" s="1"/>
  <c r="P396" i="2"/>
  <c r="O396" i="2"/>
  <c r="N396" i="2"/>
  <c r="R396" i="2" s="1"/>
  <c r="P395" i="2"/>
  <c r="O395" i="2"/>
  <c r="N395" i="2"/>
  <c r="R395" i="2" s="1"/>
  <c r="P394" i="2"/>
  <c r="O394" i="2"/>
  <c r="N394" i="2"/>
  <c r="R394" i="2" s="1"/>
  <c r="P393" i="2"/>
  <c r="O393" i="2"/>
  <c r="N393" i="2"/>
  <c r="R393" i="2" s="1"/>
  <c r="P392" i="2"/>
  <c r="O392" i="2"/>
  <c r="N392" i="2"/>
  <c r="R392" i="2" s="1"/>
  <c r="P391" i="2"/>
  <c r="O391" i="2"/>
  <c r="N391" i="2"/>
  <c r="R391" i="2" s="1"/>
  <c r="P390" i="2"/>
  <c r="O390" i="2"/>
  <c r="N390" i="2"/>
  <c r="R390" i="2" s="1"/>
  <c r="P389" i="2"/>
  <c r="O389" i="2"/>
  <c r="N389" i="2"/>
  <c r="R389" i="2" s="1"/>
  <c r="P388" i="2"/>
  <c r="O388" i="2"/>
  <c r="N388" i="2"/>
  <c r="R388" i="2" s="1"/>
  <c r="P387" i="2"/>
  <c r="O387" i="2"/>
  <c r="N387" i="2"/>
  <c r="R387" i="2" s="1"/>
  <c r="P386" i="2"/>
  <c r="O386" i="2"/>
  <c r="N386" i="2"/>
  <c r="R386" i="2" s="1"/>
  <c r="P385" i="2"/>
  <c r="O385" i="2"/>
  <c r="N385" i="2"/>
  <c r="R385" i="2" s="1"/>
  <c r="P384" i="2"/>
  <c r="O384" i="2"/>
  <c r="N384" i="2"/>
  <c r="R384" i="2" s="1"/>
  <c r="P383" i="2"/>
  <c r="O383" i="2"/>
  <c r="N383" i="2"/>
  <c r="R383" i="2" s="1"/>
  <c r="P382" i="2"/>
  <c r="O382" i="2"/>
  <c r="N382" i="2"/>
  <c r="R382" i="2" s="1"/>
  <c r="P381" i="2"/>
  <c r="O381" i="2"/>
  <c r="N381" i="2"/>
  <c r="R381" i="2" s="1"/>
  <c r="P380" i="2"/>
  <c r="O380" i="2"/>
  <c r="N380" i="2"/>
  <c r="R380" i="2" s="1"/>
  <c r="P379" i="2"/>
  <c r="O379" i="2"/>
  <c r="N379" i="2"/>
  <c r="R379" i="2" s="1"/>
  <c r="P378" i="2"/>
  <c r="O378" i="2"/>
  <c r="N378" i="2"/>
  <c r="R378" i="2" s="1"/>
  <c r="P377" i="2"/>
  <c r="O377" i="2"/>
  <c r="N377" i="2"/>
  <c r="R377" i="2" s="1"/>
  <c r="P376" i="2"/>
  <c r="O376" i="2"/>
  <c r="N376" i="2"/>
  <c r="R376" i="2" s="1"/>
  <c r="P375" i="2"/>
  <c r="O375" i="2"/>
  <c r="N375" i="2"/>
  <c r="R375" i="2" s="1"/>
  <c r="P374" i="2"/>
  <c r="O374" i="2"/>
  <c r="N374" i="2"/>
  <c r="R374" i="2" s="1"/>
  <c r="P373" i="2"/>
  <c r="O373" i="2"/>
  <c r="N373" i="2"/>
  <c r="R373" i="2" s="1"/>
  <c r="P372" i="2"/>
  <c r="O372" i="2"/>
  <c r="N372" i="2"/>
  <c r="R372" i="2" s="1"/>
  <c r="P371" i="2"/>
  <c r="O371" i="2"/>
  <c r="N371" i="2"/>
  <c r="R371" i="2" s="1"/>
  <c r="P370" i="2"/>
  <c r="O370" i="2"/>
  <c r="N370" i="2"/>
  <c r="R370" i="2" s="1"/>
  <c r="P369" i="2"/>
  <c r="O369" i="2"/>
  <c r="N369" i="2"/>
  <c r="R369" i="2" s="1"/>
  <c r="P368" i="2"/>
  <c r="O368" i="2"/>
  <c r="N368" i="2"/>
  <c r="R368" i="2" s="1"/>
  <c r="P367" i="2"/>
  <c r="O367" i="2"/>
  <c r="N367" i="2"/>
  <c r="R367" i="2" s="1"/>
  <c r="P366" i="2"/>
  <c r="O366" i="2"/>
  <c r="N366" i="2"/>
  <c r="R366" i="2" s="1"/>
  <c r="P365" i="2"/>
  <c r="O365" i="2"/>
  <c r="N365" i="2"/>
  <c r="R365" i="2" s="1"/>
  <c r="P364" i="2"/>
  <c r="O364" i="2"/>
  <c r="N364" i="2"/>
  <c r="R364" i="2" s="1"/>
  <c r="P363" i="2"/>
  <c r="O363" i="2"/>
  <c r="N363" i="2"/>
  <c r="R363" i="2" s="1"/>
  <c r="P362" i="2"/>
  <c r="O362" i="2"/>
  <c r="N362" i="2"/>
  <c r="R362" i="2" s="1"/>
  <c r="P361" i="2"/>
  <c r="O361" i="2"/>
  <c r="N361" i="2"/>
  <c r="R361" i="2" s="1"/>
  <c r="P360" i="2"/>
  <c r="O360" i="2"/>
  <c r="N360" i="2"/>
  <c r="R360" i="2" s="1"/>
  <c r="P359" i="2"/>
  <c r="O359" i="2"/>
  <c r="N359" i="2"/>
  <c r="R359" i="2" s="1"/>
  <c r="P358" i="2"/>
  <c r="O358" i="2"/>
  <c r="N358" i="2"/>
  <c r="R358" i="2" s="1"/>
  <c r="P357" i="2"/>
  <c r="O357" i="2"/>
  <c r="N357" i="2"/>
  <c r="R357" i="2" s="1"/>
  <c r="P356" i="2"/>
  <c r="O356" i="2"/>
  <c r="N356" i="2"/>
  <c r="R356" i="2" s="1"/>
  <c r="P355" i="2"/>
  <c r="O355" i="2"/>
  <c r="N355" i="2"/>
  <c r="R355" i="2" s="1"/>
  <c r="P354" i="2"/>
  <c r="O354" i="2"/>
  <c r="N354" i="2"/>
  <c r="R354" i="2" s="1"/>
  <c r="P353" i="2"/>
  <c r="O353" i="2"/>
  <c r="N353" i="2"/>
  <c r="R353" i="2" s="1"/>
  <c r="P352" i="2"/>
  <c r="O352" i="2"/>
  <c r="N352" i="2"/>
  <c r="R352" i="2" s="1"/>
  <c r="P351" i="2"/>
  <c r="O351" i="2"/>
  <c r="N351" i="2"/>
  <c r="R351" i="2" s="1"/>
  <c r="P350" i="2"/>
  <c r="O350" i="2"/>
  <c r="N350" i="2"/>
  <c r="R350" i="2" s="1"/>
  <c r="P349" i="2"/>
  <c r="O349" i="2"/>
  <c r="N349" i="2"/>
  <c r="R349" i="2" s="1"/>
  <c r="P348" i="2"/>
  <c r="O348" i="2"/>
  <c r="N348" i="2"/>
  <c r="R348" i="2" s="1"/>
  <c r="P347" i="2"/>
  <c r="O347" i="2"/>
  <c r="N347" i="2"/>
  <c r="R347" i="2" s="1"/>
  <c r="P346" i="2"/>
  <c r="O346" i="2"/>
  <c r="N346" i="2"/>
  <c r="R346" i="2" s="1"/>
  <c r="P345" i="2"/>
  <c r="O345" i="2"/>
  <c r="N345" i="2"/>
  <c r="R345" i="2" s="1"/>
  <c r="P344" i="2"/>
  <c r="O344" i="2"/>
  <c r="N344" i="2"/>
  <c r="R344" i="2" s="1"/>
  <c r="P343" i="2"/>
  <c r="O343" i="2"/>
  <c r="N343" i="2"/>
  <c r="R343" i="2" s="1"/>
  <c r="P342" i="2"/>
  <c r="O342" i="2"/>
  <c r="N342" i="2"/>
  <c r="R342" i="2" s="1"/>
  <c r="P341" i="2"/>
  <c r="O341" i="2"/>
  <c r="N341" i="2"/>
  <c r="R341" i="2" s="1"/>
  <c r="P340" i="2"/>
  <c r="O340" i="2"/>
  <c r="N340" i="2"/>
  <c r="R340" i="2" s="1"/>
  <c r="P339" i="2"/>
  <c r="O339" i="2"/>
  <c r="N339" i="2"/>
  <c r="R339" i="2" s="1"/>
  <c r="P338" i="2"/>
  <c r="O338" i="2"/>
  <c r="N338" i="2"/>
  <c r="R338" i="2" s="1"/>
  <c r="P337" i="2"/>
  <c r="O337" i="2"/>
  <c r="N337" i="2"/>
  <c r="R337" i="2" s="1"/>
  <c r="P336" i="2"/>
  <c r="O336" i="2"/>
  <c r="N336" i="2"/>
  <c r="R336" i="2" s="1"/>
  <c r="P335" i="2"/>
  <c r="O335" i="2"/>
  <c r="N335" i="2"/>
  <c r="R335" i="2" s="1"/>
  <c r="P334" i="2"/>
  <c r="O334" i="2"/>
  <c r="N334" i="2"/>
  <c r="R334" i="2" s="1"/>
  <c r="P333" i="2"/>
  <c r="O333" i="2"/>
  <c r="N333" i="2"/>
  <c r="R333" i="2" s="1"/>
  <c r="P332" i="2"/>
  <c r="O332" i="2"/>
  <c r="N332" i="2"/>
  <c r="R332" i="2" s="1"/>
  <c r="P331" i="2"/>
  <c r="O331" i="2"/>
  <c r="N331" i="2"/>
  <c r="R331" i="2" s="1"/>
  <c r="P330" i="2"/>
  <c r="O330" i="2"/>
  <c r="N330" i="2"/>
  <c r="R330" i="2" s="1"/>
  <c r="P329" i="2"/>
  <c r="O329" i="2"/>
  <c r="N329" i="2"/>
  <c r="R329" i="2" s="1"/>
  <c r="P328" i="2"/>
  <c r="O328" i="2"/>
  <c r="N328" i="2"/>
  <c r="R328" i="2" s="1"/>
  <c r="P327" i="2"/>
  <c r="O327" i="2"/>
  <c r="N327" i="2"/>
  <c r="R327" i="2" s="1"/>
  <c r="P326" i="2"/>
  <c r="O326" i="2"/>
  <c r="N326" i="2"/>
  <c r="R326" i="2" s="1"/>
  <c r="P325" i="2"/>
  <c r="O325" i="2"/>
  <c r="N325" i="2"/>
  <c r="R325" i="2" s="1"/>
  <c r="P324" i="2"/>
  <c r="O324" i="2"/>
  <c r="N324" i="2"/>
  <c r="R324" i="2" s="1"/>
  <c r="P323" i="2"/>
  <c r="O323" i="2"/>
  <c r="N323" i="2"/>
  <c r="R323" i="2" s="1"/>
  <c r="P322" i="2"/>
  <c r="O322" i="2"/>
  <c r="N322" i="2"/>
  <c r="R322" i="2" s="1"/>
  <c r="P321" i="2"/>
  <c r="O321" i="2"/>
  <c r="N321" i="2"/>
  <c r="R321" i="2" s="1"/>
  <c r="P320" i="2"/>
  <c r="O320" i="2"/>
  <c r="N320" i="2"/>
  <c r="R320" i="2" s="1"/>
  <c r="P319" i="2"/>
  <c r="O319" i="2"/>
  <c r="N319" i="2"/>
  <c r="R319" i="2" s="1"/>
  <c r="P318" i="2"/>
  <c r="O318" i="2"/>
  <c r="N318" i="2"/>
  <c r="R318" i="2" s="1"/>
  <c r="P317" i="2"/>
  <c r="O317" i="2"/>
  <c r="N317" i="2"/>
  <c r="R317" i="2" s="1"/>
  <c r="P316" i="2"/>
  <c r="O316" i="2"/>
  <c r="N316" i="2"/>
  <c r="R316" i="2" s="1"/>
  <c r="P315" i="2"/>
  <c r="O315" i="2"/>
  <c r="N315" i="2"/>
  <c r="R315" i="2" s="1"/>
  <c r="P314" i="2"/>
  <c r="O314" i="2"/>
  <c r="N314" i="2"/>
  <c r="R314" i="2" s="1"/>
  <c r="P313" i="2"/>
  <c r="O313" i="2"/>
  <c r="N313" i="2"/>
  <c r="R313" i="2" s="1"/>
  <c r="P312" i="2"/>
  <c r="O312" i="2"/>
  <c r="N312" i="2"/>
  <c r="R312" i="2" s="1"/>
  <c r="P311" i="2"/>
  <c r="O311" i="2"/>
  <c r="N311" i="2"/>
  <c r="R311" i="2" s="1"/>
  <c r="P310" i="2"/>
  <c r="O310" i="2"/>
  <c r="N310" i="2"/>
  <c r="R310" i="2" s="1"/>
  <c r="P309" i="2"/>
  <c r="O309" i="2"/>
  <c r="N309" i="2"/>
  <c r="R309" i="2" s="1"/>
  <c r="P308" i="2"/>
  <c r="O308" i="2"/>
  <c r="N308" i="2"/>
  <c r="R308" i="2" s="1"/>
  <c r="P307" i="2"/>
  <c r="O307" i="2"/>
  <c r="N307" i="2"/>
  <c r="R307" i="2" s="1"/>
  <c r="P306" i="2"/>
  <c r="O306" i="2"/>
  <c r="N306" i="2"/>
  <c r="R306" i="2" s="1"/>
  <c r="P305" i="2"/>
  <c r="O305" i="2"/>
  <c r="N305" i="2"/>
  <c r="R305" i="2" s="1"/>
  <c r="P304" i="2"/>
  <c r="O304" i="2"/>
  <c r="N304" i="2"/>
  <c r="R304" i="2" s="1"/>
  <c r="P303" i="2"/>
  <c r="O303" i="2"/>
  <c r="N303" i="2"/>
  <c r="R303" i="2" s="1"/>
  <c r="P302" i="2"/>
  <c r="O302" i="2"/>
  <c r="N302" i="2"/>
  <c r="R302" i="2" s="1"/>
  <c r="P301" i="2"/>
  <c r="O301" i="2"/>
  <c r="N301" i="2"/>
  <c r="R301" i="2" s="1"/>
  <c r="P300" i="2"/>
  <c r="O300" i="2"/>
  <c r="N300" i="2"/>
  <c r="R300" i="2" s="1"/>
  <c r="P299" i="2"/>
  <c r="O299" i="2"/>
  <c r="N299" i="2"/>
  <c r="R299" i="2" s="1"/>
  <c r="P298" i="2"/>
  <c r="O298" i="2"/>
  <c r="N298" i="2"/>
  <c r="R298" i="2" s="1"/>
  <c r="P297" i="2"/>
  <c r="O297" i="2"/>
  <c r="N297" i="2"/>
  <c r="R297" i="2" s="1"/>
  <c r="P296" i="2"/>
  <c r="O296" i="2"/>
  <c r="N296" i="2"/>
  <c r="R296" i="2" s="1"/>
  <c r="P295" i="2"/>
  <c r="O295" i="2"/>
  <c r="N295" i="2"/>
  <c r="R295" i="2" s="1"/>
  <c r="P294" i="2"/>
  <c r="O294" i="2"/>
  <c r="N294" i="2"/>
  <c r="R294" i="2" s="1"/>
  <c r="P293" i="2"/>
  <c r="O293" i="2"/>
  <c r="N293" i="2"/>
  <c r="R293" i="2" s="1"/>
  <c r="P292" i="2"/>
  <c r="O292" i="2"/>
  <c r="N292" i="2"/>
  <c r="R292" i="2" s="1"/>
  <c r="P291" i="2"/>
  <c r="O291" i="2"/>
  <c r="N291" i="2"/>
  <c r="R291" i="2" s="1"/>
  <c r="P290" i="2"/>
  <c r="O290" i="2"/>
  <c r="N290" i="2"/>
  <c r="R290" i="2" s="1"/>
  <c r="P289" i="2"/>
  <c r="O289" i="2"/>
  <c r="N289" i="2"/>
  <c r="R289" i="2" s="1"/>
  <c r="P288" i="2"/>
  <c r="O288" i="2"/>
  <c r="N288" i="2"/>
  <c r="R288" i="2" s="1"/>
  <c r="P287" i="2"/>
  <c r="O287" i="2"/>
  <c r="N287" i="2"/>
  <c r="R287" i="2" s="1"/>
  <c r="P286" i="2"/>
  <c r="O286" i="2"/>
  <c r="N286" i="2"/>
  <c r="R286" i="2" s="1"/>
  <c r="P285" i="2"/>
  <c r="O285" i="2"/>
  <c r="N285" i="2"/>
  <c r="R285" i="2" s="1"/>
  <c r="P284" i="2"/>
  <c r="O284" i="2"/>
  <c r="N284" i="2"/>
  <c r="R284" i="2" s="1"/>
  <c r="P283" i="2"/>
  <c r="O283" i="2"/>
  <c r="N283" i="2"/>
  <c r="R283" i="2" s="1"/>
  <c r="P282" i="2"/>
  <c r="O282" i="2"/>
  <c r="N282" i="2"/>
  <c r="R282" i="2" s="1"/>
  <c r="P281" i="2"/>
  <c r="O281" i="2"/>
  <c r="N281" i="2"/>
  <c r="R281" i="2" s="1"/>
  <c r="P280" i="2"/>
  <c r="O280" i="2"/>
  <c r="N280" i="2"/>
  <c r="R280" i="2" s="1"/>
  <c r="P279" i="2"/>
  <c r="O279" i="2"/>
  <c r="N279" i="2"/>
  <c r="R279" i="2" s="1"/>
  <c r="P278" i="2"/>
  <c r="O278" i="2"/>
  <c r="N278" i="2"/>
  <c r="R278" i="2" s="1"/>
  <c r="P277" i="2"/>
  <c r="O277" i="2"/>
  <c r="N277" i="2"/>
  <c r="R277" i="2" s="1"/>
  <c r="P276" i="2"/>
  <c r="O276" i="2"/>
  <c r="N276" i="2"/>
  <c r="R276" i="2" s="1"/>
  <c r="P275" i="2"/>
  <c r="O275" i="2"/>
  <c r="N275" i="2"/>
  <c r="R275" i="2" s="1"/>
  <c r="P274" i="2"/>
  <c r="O274" i="2"/>
  <c r="N274" i="2"/>
  <c r="R274" i="2" s="1"/>
  <c r="P273" i="2"/>
  <c r="O273" i="2"/>
  <c r="N273" i="2"/>
  <c r="R273" i="2" s="1"/>
  <c r="P272" i="2"/>
  <c r="O272" i="2"/>
  <c r="N272" i="2"/>
  <c r="R272" i="2" s="1"/>
  <c r="P271" i="2"/>
  <c r="O271" i="2"/>
  <c r="N271" i="2"/>
  <c r="R271" i="2" s="1"/>
  <c r="P270" i="2"/>
  <c r="O270" i="2"/>
  <c r="N270" i="2"/>
  <c r="R270" i="2" s="1"/>
  <c r="P269" i="2"/>
  <c r="O269" i="2"/>
  <c r="N269" i="2"/>
  <c r="R269" i="2" s="1"/>
  <c r="P268" i="2"/>
  <c r="O268" i="2"/>
  <c r="N268" i="2"/>
  <c r="R268" i="2" s="1"/>
  <c r="P267" i="2"/>
  <c r="O267" i="2"/>
  <c r="N267" i="2"/>
  <c r="R267" i="2" s="1"/>
  <c r="P266" i="2"/>
  <c r="O266" i="2"/>
  <c r="N266" i="2"/>
  <c r="R266" i="2" s="1"/>
  <c r="P265" i="2"/>
  <c r="O265" i="2"/>
  <c r="N265" i="2"/>
  <c r="R265" i="2" s="1"/>
  <c r="P264" i="2"/>
  <c r="O264" i="2"/>
  <c r="N264" i="2"/>
  <c r="R264" i="2" s="1"/>
  <c r="P263" i="2"/>
  <c r="O263" i="2"/>
  <c r="N263" i="2"/>
  <c r="R263" i="2" s="1"/>
  <c r="P262" i="2"/>
  <c r="O262" i="2"/>
  <c r="N262" i="2"/>
  <c r="R262" i="2" s="1"/>
  <c r="P261" i="2"/>
  <c r="O261" i="2"/>
  <c r="N261" i="2"/>
  <c r="R261" i="2" s="1"/>
  <c r="P260" i="2"/>
  <c r="O260" i="2"/>
  <c r="N260" i="2"/>
  <c r="R260" i="2" s="1"/>
  <c r="P259" i="2"/>
  <c r="O259" i="2"/>
  <c r="N259" i="2"/>
  <c r="R259" i="2" s="1"/>
  <c r="P258" i="2"/>
  <c r="O258" i="2"/>
  <c r="N258" i="2"/>
  <c r="R258" i="2" s="1"/>
  <c r="P257" i="2"/>
  <c r="O257" i="2"/>
  <c r="N257" i="2"/>
  <c r="R257" i="2" s="1"/>
  <c r="P256" i="2"/>
  <c r="O256" i="2"/>
  <c r="N256" i="2"/>
  <c r="R256" i="2" s="1"/>
  <c r="P255" i="2"/>
  <c r="O255" i="2"/>
  <c r="N255" i="2"/>
  <c r="R255" i="2" s="1"/>
  <c r="P254" i="2"/>
  <c r="O254" i="2"/>
  <c r="N254" i="2"/>
  <c r="R254" i="2" s="1"/>
  <c r="P253" i="2"/>
  <c r="O253" i="2"/>
  <c r="N253" i="2"/>
  <c r="R253" i="2" s="1"/>
  <c r="P252" i="2"/>
  <c r="O252" i="2"/>
  <c r="N252" i="2"/>
  <c r="R252" i="2" s="1"/>
  <c r="P251" i="2"/>
  <c r="O251" i="2"/>
  <c r="N251" i="2"/>
  <c r="R251" i="2" s="1"/>
  <c r="P250" i="2"/>
  <c r="O250" i="2"/>
  <c r="N250" i="2"/>
  <c r="R250" i="2" s="1"/>
  <c r="P249" i="2"/>
  <c r="O249" i="2"/>
  <c r="N249" i="2"/>
  <c r="R249" i="2" s="1"/>
  <c r="P248" i="2"/>
  <c r="O248" i="2"/>
  <c r="N248" i="2"/>
  <c r="R248" i="2" s="1"/>
  <c r="P247" i="2"/>
  <c r="O247" i="2"/>
  <c r="N247" i="2"/>
  <c r="R247" i="2" s="1"/>
  <c r="P246" i="2"/>
  <c r="O246" i="2"/>
  <c r="N246" i="2"/>
  <c r="R246" i="2" s="1"/>
  <c r="P245" i="2"/>
  <c r="O245" i="2"/>
  <c r="N245" i="2"/>
  <c r="R245" i="2" s="1"/>
  <c r="P244" i="2"/>
  <c r="O244" i="2"/>
  <c r="N244" i="2"/>
  <c r="R244" i="2" s="1"/>
  <c r="P243" i="2"/>
  <c r="O243" i="2"/>
  <c r="N243" i="2"/>
  <c r="R243" i="2" s="1"/>
  <c r="P242" i="2"/>
  <c r="O242" i="2"/>
  <c r="N242" i="2"/>
  <c r="R242" i="2" s="1"/>
  <c r="P241" i="2"/>
  <c r="O241" i="2"/>
  <c r="N241" i="2"/>
  <c r="R241" i="2" s="1"/>
  <c r="P240" i="2"/>
  <c r="O240" i="2"/>
  <c r="N240" i="2"/>
  <c r="R240" i="2" s="1"/>
  <c r="P239" i="2"/>
  <c r="O239" i="2"/>
  <c r="N239" i="2"/>
  <c r="R239" i="2" s="1"/>
  <c r="P238" i="2"/>
  <c r="O238" i="2"/>
  <c r="N238" i="2"/>
  <c r="R238" i="2" s="1"/>
  <c r="P237" i="2"/>
  <c r="O237" i="2"/>
  <c r="N237" i="2"/>
  <c r="R237" i="2" s="1"/>
  <c r="P236" i="2"/>
  <c r="O236" i="2"/>
  <c r="N236" i="2"/>
  <c r="R236" i="2" s="1"/>
  <c r="P235" i="2"/>
  <c r="O235" i="2"/>
  <c r="N235" i="2"/>
  <c r="R235" i="2" s="1"/>
  <c r="P234" i="2"/>
  <c r="O234" i="2"/>
  <c r="N234" i="2"/>
  <c r="R234" i="2" s="1"/>
  <c r="P233" i="2"/>
  <c r="O233" i="2"/>
  <c r="N233" i="2"/>
  <c r="R233" i="2" s="1"/>
  <c r="P232" i="2"/>
  <c r="O232" i="2"/>
  <c r="N232" i="2"/>
  <c r="R232" i="2" s="1"/>
  <c r="P231" i="2"/>
  <c r="O231" i="2"/>
  <c r="N231" i="2"/>
  <c r="R231" i="2" s="1"/>
  <c r="P230" i="2"/>
  <c r="O230" i="2"/>
  <c r="N230" i="2"/>
  <c r="R230" i="2" s="1"/>
  <c r="P229" i="2"/>
  <c r="O229" i="2"/>
  <c r="N229" i="2"/>
  <c r="R229" i="2" s="1"/>
  <c r="P228" i="2"/>
  <c r="O228" i="2"/>
  <c r="N228" i="2"/>
  <c r="R228" i="2" s="1"/>
  <c r="P227" i="2"/>
  <c r="O227" i="2"/>
  <c r="N227" i="2"/>
  <c r="R227" i="2" s="1"/>
  <c r="P226" i="2"/>
  <c r="O226" i="2"/>
  <c r="N226" i="2"/>
  <c r="R226" i="2" s="1"/>
  <c r="P225" i="2"/>
  <c r="O225" i="2"/>
  <c r="N225" i="2"/>
  <c r="R225" i="2" s="1"/>
  <c r="P224" i="2"/>
  <c r="O224" i="2"/>
  <c r="N224" i="2"/>
  <c r="R224" i="2" s="1"/>
  <c r="P223" i="2"/>
  <c r="O223" i="2"/>
  <c r="N223" i="2"/>
  <c r="R223" i="2" s="1"/>
  <c r="P222" i="2"/>
  <c r="O222" i="2"/>
  <c r="N222" i="2"/>
  <c r="R222" i="2" s="1"/>
  <c r="P221" i="2"/>
  <c r="O221" i="2"/>
  <c r="N221" i="2"/>
  <c r="R221" i="2" s="1"/>
  <c r="P220" i="2"/>
  <c r="O220" i="2"/>
  <c r="N220" i="2"/>
  <c r="R220" i="2" s="1"/>
  <c r="P219" i="2"/>
  <c r="O219" i="2"/>
  <c r="N219" i="2"/>
  <c r="R219" i="2" s="1"/>
  <c r="P218" i="2"/>
  <c r="O218" i="2"/>
  <c r="N218" i="2"/>
  <c r="R218" i="2" s="1"/>
  <c r="P217" i="2"/>
  <c r="O217" i="2"/>
  <c r="N217" i="2"/>
  <c r="R217" i="2" s="1"/>
  <c r="P216" i="2"/>
  <c r="O216" i="2"/>
  <c r="N216" i="2"/>
  <c r="R216" i="2" s="1"/>
  <c r="P215" i="2"/>
  <c r="O215" i="2"/>
  <c r="N215" i="2"/>
  <c r="R215" i="2" s="1"/>
  <c r="P214" i="2"/>
  <c r="O214" i="2"/>
  <c r="N214" i="2"/>
  <c r="R214" i="2" s="1"/>
  <c r="P213" i="2"/>
  <c r="O213" i="2"/>
  <c r="N213" i="2"/>
  <c r="R213" i="2" s="1"/>
  <c r="P212" i="2"/>
  <c r="O212" i="2"/>
  <c r="N212" i="2"/>
  <c r="R212" i="2" s="1"/>
  <c r="P211" i="2"/>
  <c r="O211" i="2"/>
  <c r="N211" i="2"/>
  <c r="R211" i="2" s="1"/>
  <c r="P210" i="2"/>
  <c r="O210" i="2"/>
  <c r="N210" i="2"/>
  <c r="R210" i="2" s="1"/>
  <c r="P209" i="2"/>
  <c r="O209" i="2"/>
  <c r="N209" i="2"/>
  <c r="R209" i="2" s="1"/>
  <c r="P208" i="2"/>
  <c r="O208" i="2"/>
  <c r="N208" i="2"/>
  <c r="R208" i="2" s="1"/>
  <c r="P207" i="2"/>
  <c r="O207" i="2"/>
  <c r="N207" i="2"/>
  <c r="R207" i="2" s="1"/>
  <c r="P206" i="2"/>
  <c r="O206" i="2"/>
  <c r="N206" i="2"/>
  <c r="R206" i="2" s="1"/>
  <c r="P205" i="2"/>
  <c r="O205" i="2"/>
  <c r="N205" i="2"/>
  <c r="R205" i="2" s="1"/>
  <c r="P204" i="2"/>
  <c r="O204" i="2"/>
  <c r="N204" i="2"/>
  <c r="R204" i="2" s="1"/>
  <c r="P203" i="2"/>
  <c r="O203" i="2"/>
  <c r="N203" i="2"/>
  <c r="R203" i="2" s="1"/>
  <c r="P202" i="2"/>
  <c r="O202" i="2"/>
  <c r="N202" i="2"/>
  <c r="R202" i="2" s="1"/>
  <c r="P201" i="2"/>
  <c r="O201" i="2"/>
  <c r="N201" i="2"/>
  <c r="R201" i="2" s="1"/>
  <c r="P200" i="2"/>
  <c r="O200" i="2"/>
  <c r="N200" i="2"/>
  <c r="R200" i="2" s="1"/>
  <c r="P199" i="2"/>
  <c r="O199" i="2"/>
  <c r="N199" i="2"/>
  <c r="R199" i="2" s="1"/>
  <c r="P198" i="2"/>
  <c r="O198" i="2"/>
  <c r="N198" i="2"/>
  <c r="R198" i="2" s="1"/>
  <c r="P197" i="2"/>
  <c r="O197" i="2"/>
  <c r="N197" i="2"/>
  <c r="R197" i="2" s="1"/>
  <c r="P196" i="2"/>
  <c r="O196" i="2"/>
  <c r="N196" i="2"/>
  <c r="R196" i="2" s="1"/>
  <c r="P195" i="2"/>
  <c r="O195" i="2"/>
  <c r="N195" i="2"/>
  <c r="R195" i="2" s="1"/>
  <c r="P194" i="2"/>
  <c r="O194" i="2"/>
  <c r="N194" i="2"/>
  <c r="R194" i="2" s="1"/>
  <c r="P193" i="2"/>
  <c r="O193" i="2"/>
  <c r="N193" i="2"/>
  <c r="R193" i="2" s="1"/>
  <c r="P192" i="2"/>
  <c r="O192" i="2"/>
  <c r="N192" i="2"/>
  <c r="R192" i="2" s="1"/>
  <c r="P191" i="2"/>
  <c r="O191" i="2"/>
  <c r="N191" i="2"/>
  <c r="R191" i="2" s="1"/>
  <c r="P190" i="2"/>
  <c r="O190" i="2"/>
  <c r="N190" i="2"/>
  <c r="R190" i="2" s="1"/>
  <c r="P189" i="2"/>
  <c r="O189" i="2"/>
  <c r="N189" i="2"/>
  <c r="R189" i="2" s="1"/>
  <c r="P188" i="2"/>
  <c r="O188" i="2"/>
  <c r="N188" i="2"/>
  <c r="R188" i="2" s="1"/>
  <c r="P187" i="2"/>
  <c r="O187" i="2"/>
  <c r="N187" i="2"/>
  <c r="R187" i="2" s="1"/>
  <c r="P186" i="2"/>
  <c r="O186" i="2"/>
  <c r="N186" i="2"/>
  <c r="R186" i="2" s="1"/>
  <c r="P185" i="2"/>
  <c r="O185" i="2"/>
  <c r="N185" i="2"/>
  <c r="R185" i="2" s="1"/>
  <c r="P184" i="2"/>
  <c r="O184" i="2"/>
  <c r="N184" i="2"/>
  <c r="R184" i="2" s="1"/>
  <c r="P183" i="2"/>
  <c r="O183" i="2"/>
  <c r="N183" i="2"/>
  <c r="R183" i="2" s="1"/>
  <c r="P182" i="2"/>
  <c r="O182" i="2"/>
  <c r="N182" i="2"/>
  <c r="R182" i="2" s="1"/>
  <c r="P181" i="2"/>
  <c r="O181" i="2"/>
  <c r="N181" i="2"/>
  <c r="R181" i="2" s="1"/>
  <c r="P180" i="2"/>
  <c r="O180" i="2"/>
  <c r="N180" i="2"/>
  <c r="R180" i="2" s="1"/>
  <c r="P179" i="2"/>
  <c r="O179" i="2"/>
  <c r="N179" i="2"/>
  <c r="R179" i="2" s="1"/>
  <c r="P178" i="2"/>
  <c r="O178" i="2"/>
  <c r="N178" i="2"/>
  <c r="R178" i="2" s="1"/>
  <c r="P177" i="2"/>
  <c r="O177" i="2"/>
  <c r="N177" i="2"/>
  <c r="R177" i="2" s="1"/>
  <c r="P176" i="2"/>
  <c r="O176" i="2"/>
  <c r="N176" i="2"/>
  <c r="R176" i="2" s="1"/>
  <c r="P175" i="2"/>
  <c r="O175" i="2"/>
  <c r="N175" i="2"/>
  <c r="R175" i="2" s="1"/>
  <c r="P174" i="2"/>
  <c r="O174" i="2"/>
  <c r="N174" i="2"/>
  <c r="R174" i="2" s="1"/>
  <c r="P173" i="2"/>
  <c r="O173" i="2"/>
  <c r="N173" i="2"/>
  <c r="R173" i="2" s="1"/>
  <c r="P172" i="2"/>
  <c r="O172" i="2"/>
  <c r="N172" i="2"/>
  <c r="R172" i="2" s="1"/>
  <c r="P171" i="2"/>
  <c r="O171" i="2"/>
  <c r="N171" i="2"/>
  <c r="R171" i="2" s="1"/>
  <c r="P170" i="2"/>
  <c r="O170" i="2"/>
  <c r="N170" i="2"/>
  <c r="R170" i="2" s="1"/>
  <c r="P169" i="2"/>
  <c r="O169" i="2"/>
  <c r="N169" i="2"/>
  <c r="R169" i="2" s="1"/>
  <c r="P168" i="2"/>
  <c r="O168" i="2"/>
  <c r="N168" i="2"/>
  <c r="R168" i="2" s="1"/>
  <c r="P167" i="2"/>
  <c r="O167" i="2"/>
  <c r="N167" i="2"/>
  <c r="R167" i="2" s="1"/>
  <c r="P166" i="2"/>
  <c r="O166" i="2"/>
  <c r="N166" i="2"/>
  <c r="R166" i="2" s="1"/>
  <c r="P165" i="2"/>
  <c r="O165" i="2"/>
  <c r="N165" i="2"/>
  <c r="R165" i="2" s="1"/>
  <c r="P164" i="2"/>
  <c r="O164" i="2"/>
  <c r="N164" i="2"/>
  <c r="R164" i="2" s="1"/>
  <c r="P163" i="2"/>
  <c r="O163" i="2"/>
  <c r="N163" i="2"/>
  <c r="R163" i="2" s="1"/>
  <c r="P162" i="2"/>
  <c r="O162" i="2"/>
  <c r="N162" i="2"/>
  <c r="R162" i="2" s="1"/>
  <c r="P161" i="2"/>
  <c r="O161" i="2"/>
  <c r="N161" i="2"/>
  <c r="R161" i="2" s="1"/>
  <c r="P160" i="2"/>
  <c r="O160" i="2"/>
  <c r="N160" i="2"/>
  <c r="R160" i="2" s="1"/>
  <c r="P159" i="2"/>
  <c r="O159" i="2"/>
  <c r="N159" i="2"/>
  <c r="R159" i="2" s="1"/>
  <c r="P158" i="2"/>
  <c r="O158" i="2"/>
  <c r="N158" i="2"/>
  <c r="R158" i="2" s="1"/>
  <c r="P157" i="2"/>
  <c r="O157" i="2"/>
  <c r="N157" i="2"/>
  <c r="R157" i="2" s="1"/>
  <c r="P156" i="2"/>
  <c r="O156" i="2"/>
  <c r="N156" i="2"/>
  <c r="R156" i="2" s="1"/>
  <c r="P155" i="2"/>
  <c r="O155" i="2"/>
  <c r="N155" i="2"/>
  <c r="R155" i="2" s="1"/>
  <c r="P154" i="2"/>
  <c r="O154" i="2"/>
  <c r="N154" i="2"/>
  <c r="R154" i="2" s="1"/>
  <c r="P153" i="2"/>
  <c r="O153" i="2"/>
  <c r="N153" i="2"/>
  <c r="R153" i="2" s="1"/>
  <c r="P152" i="2"/>
  <c r="O152" i="2"/>
  <c r="N152" i="2"/>
  <c r="R152" i="2" s="1"/>
  <c r="P151" i="2"/>
  <c r="O151" i="2"/>
  <c r="N151" i="2"/>
  <c r="R151" i="2" s="1"/>
  <c r="P150" i="2"/>
  <c r="O150" i="2"/>
  <c r="N150" i="2"/>
  <c r="R150" i="2" s="1"/>
  <c r="P149" i="2"/>
  <c r="O149" i="2"/>
  <c r="N149" i="2"/>
  <c r="R149" i="2" s="1"/>
  <c r="P148" i="2"/>
  <c r="O148" i="2"/>
  <c r="N148" i="2"/>
  <c r="R148" i="2" s="1"/>
  <c r="P147" i="2"/>
  <c r="O147" i="2"/>
  <c r="N147" i="2"/>
  <c r="R147" i="2" s="1"/>
  <c r="P146" i="2"/>
  <c r="O146" i="2"/>
  <c r="N146" i="2"/>
  <c r="R146" i="2" s="1"/>
  <c r="P145" i="2"/>
  <c r="O145" i="2"/>
  <c r="N145" i="2"/>
  <c r="R145" i="2" s="1"/>
  <c r="P144" i="2"/>
  <c r="O144" i="2"/>
  <c r="N144" i="2"/>
  <c r="R144" i="2" s="1"/>
  <c r="P143" i="2"/>
  <c r="O143" i="2"/>
  <c r="N143" i="2"/>
  <c r="R143" i="2" s="1"/>
  <c r="P142" i="2"/>
  <c r="O142" i="2"/>
  <c r="N142" i="2"/>
  <c r="R142" i="2" s="1"/>
  <c r="P141" i="2"/>
  <c r="O141" i="2"/>
  <c r="N141" i="2"/>
  <c r="R141" i="2" s="1"/>
  <c r="P140" i="2"/>
  <c r="O140" i="2"/>
  <c r="N140" i="2"/>
  <c r="R140" i="2" s="1"/>
  <c r="P139" i="2"/>
  <c r="O139" i="2"/>
  <c r="N139" i="2"/>
  <c r="R139" i="2" s="1"/>
  <c r="P138" i="2"/>
  <c r="O138" i="2"/>
  <c r="N138" i="2"/>
  <c r="R138" i="2" s="1"/>
  <c r="P137" i="2"/>
  <c r="O137" i="2"/>
  <c r="N137" i="2"/>
  <c r="R137" i="2" s="1"/>
  <c r="P136" i="2"/>
  <c r="O136" i="2"/>
  <c r="N136" i="2"/>
  <c r="R136" i="2" s="1"/>
  <c r="P135" i="2"/>
  <c r="O135" i="2"/>
  <c r="N135" i="2"/>
  <c r="R135" i="2" s="1"/>
  <c r="P134" i="2"/>
  <c r="O134" i="2"/>
  <c r="N134" i="2"/>
  <c r="R134" i="2" s="1"/>
  <c r="P133" i="2"/>
  <c r="O133" i="2"/>
  <c r="N133" i="2"/>
  <c r="R133" i="2" s="1"/>
  <c r="P132" i="2"/>
  <c r="O132" i="2"/>
  <c r="N132" i="2"/>
  <c r="R132" i="2" s="1"/>
  <c r="P131" i="2"/>
  <c r="O131" i="2"/>
  <c r="N131" i="2"/>
  <c r="R131" i="2" s="1"/>
  <c r="P130" i="2"/>
  <c r="O130" i="2"/>
  <c r="N130" i="2"/>
  <c r="R130" i="2" s="1"/>
  <c r="P129" i="2"/>
  <c r="O129" i="2"/>
  <c r="N129" i="2"/>
  <c r="R129" i="2" s="1"/>
  <c r="P128" i="2"/>
  <c r="O128" i="2"/>
  <c r="N128" i="2"/>
  <c r="R128" i="2" s="1"/>
  <c r="P127" i="2"/>
  <c r="O127" i="2"/>
  <c r="N127" i="2"/>
  <c r="R127" i="2" s="1"/>
  <c r="P126" i="2"/>
  <c r="O126" i="2"/>
  <c r="N126" i="2"/>
  <c r="R126" i="2" s="1"/>
  <c r="P125" i="2"/>
  <c r="O125" i="2"/>
  <c r="N125" i="2"/>
  <c r="R125" i="2" s="1"/>
  <c r="P124" i="2"/>
  <c r="O124" i="2"/>
  <c r="N124" i="2"/>
  <c r="R124" i="2" s="1"/>
  <c r="P123" i="2"/>
  <c r="O123" i="2"/>
  <c r="N123" i="2"/>
  <c r="R123" i="2" s="1"/>
  <c r="P122" i="2"/>
  <c r="O122" i="2"/>
  <c r="N122" i="2"/>
  <c r="R122" i="2" s="1"/>
  <c r="P121" i="2"/>
  <c r="O121" i="2"/>
  <c r="N121" i="2"/>
  <c r="R121" i="2" s="1"/>
  <c r="P120" i="2"/>
  <c r="O120" i="2"/>
  <c r="N120" i="2"/>
  <c r="R120" i="2" s="1"/>
  <c r="P119" i="2"/>
  <c r="O119" i="2"/>
  <c r="N119" i="2"/>
  <c r="R119" i="2" s="1"/>
  <c r="P118" i="2"/>
  <c r="O118" i="2"/>
  <c r="N118" i="2"/>
  <c r="R118" i="2" s="1"/>
  <c r="P117" i="2"/>
  <c r="O117" i="2"/>
  <c r="N117" i="2"/>
  <c r="R117" i="2" s="1"/>
  <c r="P116" i="2"/>
  <c r="O116" i="2"/>
  <c r="N116" i="2"/>
  <c r="R116" i="2" s="1"/>
  <c r="P115" i="2"/>
  <c r="O115" i="2"/>
  <c r="N115" i="2"/>
  <c r="R115" i="2" s="1"/>
  <c r="P114" i="2"/>
  <c r="O114" i="2"/>
  <c r="N114" i="2"/>
  <c r="R114" i="2" s="1"/>
  <c r="P113" i="2"/>
  <c r="O113" i="2"/>
  <c r="N113" i="2"/>
  <c r="R113" i="2" s="1"/>
  <c r="P112" i="2"/>
  <c r="O112" i="2"/>
  <c r="N112" i="2"/>
  <c r="R112" i="2" s="1"/>
  <c r="P111" i="2"/>
  <c r="O111" i="2"/>
  <c r="N111" i="2"/>
  <c r="R111" i="2" s="1"/>
  <c r="P110" i="2"/>
  <c r="O110" i="2"/>
  <c r="N110" i="2"/>
  <c r="R110" i="2" s="1"/>
  <c r="P109" i="2"/>
  <c r="O109" i="2"/>
  <c r="N109" i="2"/>
  <c r="R109" i="2" s="1"/>
  <c r="P108" i="2"/>
  <c r="O108" i="2"/>
  <c r="N108" i="2"/>
  <c r="R108" i="2" s="1"/>
  <c r="P107" i="2"/>
  <c r="O107" i="2"/>
  <c r="N107" i="2"/>
  <c r="R107" i="2" s="1"/>
  <c r="P106" i="2"/>
  <c r="O106" i="2"/>
  <c r="N106" i="2"/>
  <c r="R106" i="2" s="1"/>
  <c r="P105" i="2"/>
  <c r="O105" i="2"/>
  <c r="N105" i="2"/>
  <c r="R105" i="2" s="1"/>
  <c r="P104" i="2"/>
  <c r="O104" i="2"/>
  <c r="N104" i="2"/>
  <c r="R104" i="2" s="1"/>
  <c r="P103" i="2"/>
  <c r="O103" i="2"/>
  <c r="N103" i="2"/>
  <c r="R103" i="2" s="1"/>
  <c r="P102" i="2"/>
  <c r="O102" i="2"/>
  <c r="N102" i="2"/>
  <c r="R102" i="2" s="1"/>
  <c r="P101" i="2"/>
  <c r="O101" i="2"/>
  <c r="N101" i="2"/>
  <c r="R101" i="2" s="1"/>
  <c r="P100" i="2"/>
  <c r="O100" i="2"/>
  <c r="N100" i="2"/>
  <c r="R100" i="2" s="1"/>
  <c r="P99" i="2"/>
  <c r="O99" i="2"/>
  <c r="N99" i="2"/>
  <c r="R99" i="2" s="1"/>
  <c r="P98" i="2"/>
  <c r="O98" i="2"/>
  <c r="N98" i="2"/>
  <c r="R98" i="2" s="1"/>
  <c r="P97" i="2"/>
  <c r="O97" i="2"/>
  <c r="N97" i="2"/>
  <c r="R97" i="2" s="1"/>
  <c r="P96" i="2"/>
  <c r="O96" i="2"/>
  <c r="N96" i="2"/>
  <c r="R96" i="2" s="1"/>
  <c r="P95" i="2"/>
  <c r="O95" i="2"/>
  <c r="N95" i="2"/>
  <c r="R95" i="2" s="1"/>
  <c r="P94" i="2"/>
  <c r="O94" i="2"/>
  <c r="N94" i="2"/>
  <c r="R94" i="2" s="1"/>
  <c r="P93" i="2"/>
  <c r="O93" i="2"/>
  <c r="N93" i="2"/>
  <c r="R93" i="2" s="1"/>
  <c r="P92" i="2"/>
  <c r="O92" i="2"/>
  <c r="N92" i="2"/>
  <c r="R92" i="2" s="1"/>
  <c r="P91" i="2"/>
  <c r="O91" i="2"/>
  <c r="N91" i="2"/>
  <c r="R91" i="2" s="1"/>
  <c r="P90" i="2"/>
  <c r="O90" i="2"/>
  <c r="N90" i="2"/>
  <c r="R90" i="2" s="1"/>
  <c r="P89" i="2"/>
  <c r="O89" i="2"/>
  <c r="N89" i="2"/>
  <c r="R89" i="2" s="1"/>
  <c r="P88" i="2"/>
  <c r="O88" i="2"/>
  <c r="N88" i="2"/>
  <c r="R88" i="2" s="1"/>
  <c r="P87" i="2"/>
  <c r="O87" i="2"/>
  <c r="N87" i="2"/>
  <c r="R87" i="2" s="1"/>
  <c r="P86" i="2"/>
  <c r="O86" i="2"/>
  <c r="N86" i="2"/>
  <c r="R86" i="2" s="1"/>
  <c r="P85" i="2"/>
  <c r="O85" i="2"/>
  <c r="N85" i="2"/>
  <c r="R85" i="2" s="1"/>
  <c r="P84" i="2"/>
  <c r="O84" i="2"/>
  <c r="N84" i="2"/>
  <c r="R84" i="2" s="1"/>
  <c r="P83" i="2"/>
  <c r="O83" i="2"/>
  <c r="N83" i="2"/>
  <c r="R83" i="2" s="1"/>
  <c r="P82" i="2"/>
  <c r="O82" i="2"/>
  <c r="N82" i="2"/>
  <c r="R82" i="2" s="1"/>
  <c r="P81" i="2"/>
  <c r="O81" i="2"/>
  <c r="N81" i="2"/>
  <c r="R81" i="2" s="1"/>
  <c r="P80" i="2"/>
  <c r="O80" i="2"/>
  <c r="N80" i="2"/>
  <c r="R80" i="2" s="1"/>
  <c r="P79" i="2"/>
  <c r="O79" i="2"/>
  <c r="N79" i="2"/>
  <c r="R79" i="2" s="1"/>
  <c r="P78" i="2"/>
  <c r="O78" i="2"/>
  <c r="N78" i="2"/>
  <c r="R78" i="2" s="1"/>
  <c r="P77" i="2"/>
  <c r="O77" i="2"/>
  <c r="N77" i="2"/>
  <c r="R77" i="2" s="1"/>
  <c r="P76" i="2"/>
  <c r="O76" i="2"/>
  <c r="N76" i="2"/>
  <c r="R76" i="2" s="1"/>
  <c r="P75" i="2"/>
  <c r="O75" i="2"/>
  <c r="N75" i="2"/>
  <c r="R75" i="2" s="1"/>
  <c r="P74" i="2"/>
  <c r="O74" i="2"/>
  <c r="N74" i="2"/>
  <c r="R74" i="2" s="1"/>
  <c r="P73" i="2"/>
  <c r="O73" i="2"/>
  <c r="N73" i="2"/>
  <c r="R73" i="2" s="1"/>
  <c r="P72" i="2"/>
  <c r="O72" i="2"/>
  <c r="N72" i="2"/>
  <c r="R72" i="2" s="1"/>
  <c r="P71" i="2"/>
  <c r="O71" i="2"/>
  <c r="N71" i="2"/>
  <c r="R71" i="2" s="1"/>
  <c r="P70" i="2"/>
  <c r="O70" i="2"/>
  <c r="N70" i="2"/>
  <c r="R70" i="2" s="1"/>
  <c r="P69" i="2"/>
  <c r="O69" i="2"/>
  <c r="N69" i="2"/>
  <c r="R69" i="2" s="1"/>
  <c r="P68" i="2"/>
  <c r="O68" i="2"/>
  <c r="N68" i="2"/>
  <c r="R68" i="2" s="1"/>
  <c r="P67" i="2"/>
  <c r="O67" i="2"/>
  <c r="N67" i="2"/>
  <c r="R67" i="2" s="1"/>
  <c r="P66" i="2"/>
  <c r="O66" i="2"/>
  <c r="N66" i="2"/>
  <c r="R66" i="2" s="1"/>
  <c r="P65" i="2"/>
  <c r="O65" i="2"/>
  <c r="N65" i="2"/>
  <c r="R65" i="2" s="1"/>
  <c r="P64" i="2"/>
  <c r="O64" i="2"/>
  <c r="N64" i="2"/>
  <c r="R64" i="2" s="1"/>
  <c r="P63" i="2"/>
  <c r="O63" i="2"/>
  <c r="N63" i="2"/>
  <c r="R63" i="2" s="1"/>
  <c r="P62" i="2"/>
  <c r="O62" i="2"/>
  <c r="N62" i="2"/>
  <c r="R62" i="2" s="1"/>
  <c r="P61" i="2"/>
  <c r="O61" i="2"/>
  <c r="N61" i="2"/>
  <c r="R61" i="2" s="1"/>
  <c r="P60" i="2"/>
  <c r="O60" i="2"/>
  <c r="N60" i="2"/>
  <c r="R60" i="2" s="1"/>
  <c r="P59" i="2"/>
  <c r="O59" i="2"/>
  <c r="N59" i="2"/>
  <c r="R59" i="2" s="1"/>
  <c r="P58" i="2"/>
  <c r="O58" i="2"/>
  <c r="N58" i="2"/>
  <c r="R58" i="2" s="1"/>
  <c r="P57" i="2"/>
  <c r="O57" i="2"/>
  <c r="N57" i="2"/>
  <c r="R57" i="2" s="1"/>
  <c r="P56" i="2"/>
  <c r="O56" i="2"/>
  <c r="N56" i="2"/>
  <c r="R56" i="2" s="1"/>
  <c r="P55" i="2"/>
  <c r="O55" i="2"/>
  <c r="N55" i="2"/>
  <c r="R55" i="2" s="1"/>
  <c r="P54" i="2"/>
  <c r="O54" i="2"/>
  <c r="N54" i="2"/>
  <c r="R54" i="2" s="1"/>
  <c r="P53" i="2"/>
  <c r="O53" i="2"/>
  <c r="N53" i="2"/>
  <c r="R53" i="2" s="1"/>
  <c r="P52" i="2"/>
  <c r="O52" i="2"/>
  <c r="N52" i="2"/>
  <c r="R52" i="2" s="1"/>
  <c r="P51" i="2"/>
  <c r="O51" i="2"/>
  <c r="N51" i="2"/>
  <c r="R51" i="2" s="1"/>
  <c r="P50" i="2"/>
  <c r="O50" i="2"/>
  <c r="N50" i="2"/>
  <c r="R50" i="2" s="1"/>
  <c r="P49" i="2"/>
  <c r="O49" i="2"/>
  <c r="N49" i="2"/>
  <c r="R49" i="2" s="1"/>
  <c r="P48" i="2"/>
  <c r="O48" i="2"/>
  <c r="N48" i="2"/>
  <c r="R48" i="2" s="1"/>
  <c r="P47" i="2"/>
  <c r="O47" i="2"/>
  <c r="N47" i="2"/>
  <c r="R47" i="2" s="1"/>
  <c r="P46" i="2"/>
  <c r="O46" i="2"/>
  <c r="N46" i="2"/>
  <c r="R46" i="2" s="1"/>
  <c r="P45" i="2"/>
  <c r="O45" i="2"/>
  <c r="N45" i="2"/>
  <c r="R45" i="2" s="1"/>
  <c r="P44" i="2"/>
  <c r="O44" i="2"/>
  <c r="N44" i="2"/>
  <c r="R44" i="2" s="1"/>
  <c r="P43" i="2"/>
  <c r="O43" i="2"/>
  <c r="N43" i="2"/>
  <c r="R43" i="2" s="1"/>
  <c r="P42" i="2"/>
  <c r="O42" i="2"/>
  <c r="N42" i="2"/>
  <c r="R42" i="2" s="1"/>
  <c r="P41" i="2"/>
  <c r="O41" i="2"/>
  <c r="N41" i="2"/>
  <c r="R41" i="2" s="1"/>
  <c r="P40" i="2"/>
  <c r="O40" i="2"/>
  <c r="N40" i="2"/>
  <c r="R40" i="2" s="1"/>
  <c r="P39" i="2"/>
  <c r="O39" i="2"/>
  <c r="N39" i="2"/>
  <c r="R39" i="2" s="1"/>
  <c r="P38" i="2"/>
  <c r="O38" i="2"/>
  <c r="N38" i="2"/>
  <c r="R38" i="2" s="1"/>
  <c r="P37" i="2"/>
  <c r="O37" i="2"/>
  <c r="N37" i="2"/>
  <c r="R37" i="2" s="1"/>
  <c r="P36" i="2"/>
  <c r="O36" i="2"/>
  <c r="N36" i="2"/>
  <c r="R36" i="2" s="1"/>
  <c r="P35" i="2"/>
  <c r="O35" i="2"/>
  <c r="N35" i="2"/>
  <c r="R35" i="2" s="1"/>
  <c r="P34" i="2"/>
  <c r="O34" i="2"/>
  <c r="N34" i="2"/>
  <c r="R34" i="2" s="1"/>
  <c r="P33" i="2"/>
  <c r="O33" i="2"/>
  <c r="N33" i="2"/>
  <c r="R33" i="2" s="1"/>
  <c r="P32" i="2"/>
  <c r="O32" i="2"/>
  <c r="N32" i="2"/>
  <c r="R32" i="2" s="1"/>
  <c r="P31" i="2"/>
  <c r="O31" i="2"/>
  <c r="N31" i="2"/>
  <c r="R31" i="2" s="1"/>
  <c r="P30" i="2"/>
  <c r="O30" i="2"/>
  <c r="N30" i="2"/>
  <c r="R30" i="2" s="1"/>
  <c r="P29" i="2"/>
  <c r="O29" i="2"/>
  <c r="N29" i="2"/>
  <c r="R29" i="2" s="1"/>
  <c r="P28" i="2"/>
  <c r="O28" i="2"/>
  <c r="N28" i="2"/>
  <c r="R28" i="2" s="1"/>
  <c r="P27" i="2"/>
  <c r="O27" i="2"/>
  <c r="N27" i="2"/>
  <c r="R27" i="2" s="1"/>
  <c r="P26" i="2"/>
  <c r="O26" i="2"/>
  <c r="N26" i="2"/>
  <c r="R26" i="2" s="1"/>
  <c r="P25" i="2"/>
  <c r="O25" i="2"/>
  <c r="N25" i="2"/>
  <c r="R25" i="2" s="1"/>
  <c r="P24" i="2"/>
  <c r="O24" i="2"/>
  <c r="N24" i="2"/>
  <c r="R24" i="2" s="1"/>
  <c r="P23" i="2"/>
  <c r="O23" i="2"/>
  <c r="N23" i="2"/>
  <c r="R23" i="2" s="1"/>
  <c r="P22" i="2"/>
  <c r="O22" i="2"/>
  <c r="N22" i="2"/>
  <c r="R22" i="2" s="1"/>
  <c r="P21" i="2"/>
  <c r="O21" i="2"/>
  <c r="N21" i="2"/>
  <c r="R21" i="2" s="1"/>
  <c r="P20" i="2"/>
  <c r="O20" i="2"/>
  <c r="N20" i="2"/>
  <c r="R20" i="2" s="1"/>
  <c r="P19" i="2"/>
  <c r="O19" i="2"/>
  <c r="N19" i="2"/>
  <c r="R19" i="2" s="1"/>
  <c r="P18" i="2"/>
  <c r="O18" i="2"/>
  <c r="N18" i="2"/>
  <c r="R18" i="2" s="1"/>
  <c r="P17" i="2"/>
  <c r="O17" i="2"/>
  <c r="N17" i="2"/>
  <c r="R17" i="2" s="1"/>
  <c r="P16" i="2"/>
  <c r="O16" i="2"/>
  <c r="N16" i="2"/>
  <c r="R16" i="2" s="1"/>
  <c r="P15" i="2"/>
  <c r="O15" i="2"/>
  <c r="N15" i="2"/>
  <c r="R15" i="2" s="1"/>
  <c r="P14" i="2"/>
  <c r="O14" i="2"/>
  <c r="N14" i="2"/>
  <c r="R14" i="2" s="1"/>
  <c r="P13" i="2"/>
  <c r="O13" i="2"/>
  <c r="N13" i="2"/>
  <c r="R13" i="2" s="1"/>
  <c r="P12" i="2"/>
  <c r="O12" i="2"/>
  <c r="N12" i="2"/>
  <c r="R12" i="2" s="1"/>
  <c r="P11" i="2"/>
  <c r="O11" i="2"/>
  <c r="N11" i="2"/>
  <c r="R11" i="2" s="1"/>
  <c r="E1" i="2" l="1"/>
  <c r="I4" i="1" s="1"/>
</calcChain>
</file>

<file path=xl/comments1.xml><?xml version="1.0" encoding="utf-8"?>
<comments xmlns="http://schemas.openxmlformats.org/spreadsheetml/2006/main">
  <authors>
    <author>Author</author>
  </authors>
  <commentList>
    <comment ref="L5" authorId="0" shapeId="0">
      <text>
        <r>
          <rPr>
            <sz val="9"/>
            <color indexed="81"/>
            <rFont val="Tahoma"/>
            <family val="2"/>
          </rPr>
          <t>For individual client codes please select C28.00 and report the sector in column J
For connected client codes please select C29.00 and report the sector in column J
For Group Codes, please select C28.00 and leave sector blank.</t>
        </r>
      </text>
    </comment>
  </commentList>
</comments>
</file>

<file path=xl/sharedStrings.xml><?xml version="1.0" encoding="utf-8"?>
<sst xmlns="http://schemas.openxmlformats.org/spreadsheetml/2006/main" count="1731" uniqueCount="571">
  <si>
    <t>Yes</t>
  </si>
  <si>
    <t>No</t>
  </si>
  <si>
    <t>Central Banks</t>
  </si>
  <si>
    <t>Central Governments</t>
  </si>
  <si>
    <t>Investment Firms as defined in Article 4(1)(2) CRR</t>
  </si>
  <si>
    <t>Other Financial Corporations (excluding Investment Firms)</t>
  </si>
  <si>
    <t>Non-Financial Corporations</t>
  </si>
  <si>
    <t>Households</t>
  </si>
  <si>
    <t>ABW</t>
  </si>
  <si>
    <t>Aruba</t>
  </si>
  <si>
    <t>AFG</t>
  </si>
  <si>
    <t>Afghanistan</t>
  </si>
  <si>
    <t>AGO</t>
  </si>
  <si>
    <t>Angola</t>
  </si>
  <si>
    <t>AIA</t>
  </si>
  <si>
    <t>Anguilla</t>
  </si>
  <si>
    <t>ALA</t>
  </si>
  <si>
    <t>Åland Islands</t>
  </si>
  <si>
    <t>ALB</t>
  </si>
  <si>
    <t>Albania</t>
  </si>
  <si>
    <t>AND</t>
  </si>
  <si>
    <t>Andorra</t>
  </si>
  <si>
    <t>ANT</t>
  </si>
  <si>
    <t>Netherlands Antilles</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</si>
  <si>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</si>
  <si>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</si>
  <si>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</si>
  <si>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</si>
  <si>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</si>
  <si>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</si>
  <si>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</si>
  <si>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</si>
  <si>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</si>
  <si>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</si>
  <si>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</si>
  <si>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</si>
  <si>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</si>
  <si>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</si>
  <si>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</si>
  <si>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</si>
  <si>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</si>
  <si>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</si>
  <si>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</si>
  <si>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</si>
  <si>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</si>
  <si>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</si>
  <si>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</si>
  <si>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</si>
  <si>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</si>
  <si>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</si>
  <si>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</si>
  <si>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</si>
  <si>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</si>
  <si>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</si>
  <si>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</si>
  <si>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</si>
  <si>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</si>
  <si>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</si>
  <si>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</si>
  <si>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</si>
  <si>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</si>
  <si>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</si>
  <si>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</si>
  <si>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</si>
  <si>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</si>
  <si>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</si>
  <si>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</si>
  <si>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</si>
  <si>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</si>
  <si>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</si>
  <si>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</si>
  <si>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</si>
  <si>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</si>
  <si>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</si>
  <si>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</si>
  <si>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</si>
  <si>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</si>
  <si>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</si>
  <si>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</si>
  <si>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</si>
  <si>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</si>
  <si>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</si>
  <si>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</si>
  <si>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</si>
  <si>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</si>
  <si>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</si>
  <si>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</si>
  <si>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</si>
  <si>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</si>
  <si>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</si>
  <si>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</si>
  <si>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</si>
  <si>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</si>
  <si>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</si>
  <si>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</si>
  <si>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</si>
  <si>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</si>
  <si>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</si>
  <si>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</si>
  <si>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</si>
  <si>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</si>
  <si>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</si>
  <si>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</si>
  <si>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</si>
  <si>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</si>
  <si>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</si>
  <si>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</si>
  <si>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</si>
  <si>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</si>
  <si>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</si>
  <si>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</si>
  <si>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</si>
  <si>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</si>
  <si>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</si>
  <si>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</si>
  <si>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</si>
  <si>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</si>
  <si>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</si>
  <si>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</si>
  <si>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</si>
  <si>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</si>
  <si>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</si>
  <si>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</si>
  <si>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</si>
  <si>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</si>
  <si>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</si>
  <si>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</si>
  <si>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</si>
  <si>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</si>
  <si>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</si>
  <si>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</si>
  <si>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</si>
  <si>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</si>
  <si>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</si>
  <si>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</si>
  <si>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</si>
  <si>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</si>
  <si>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</si>
  <si>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</si>
  <si>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</si>
  <si>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</si>
  <si>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</si>
  <si>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</si>
  <si>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</si>
  <si>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</si>
  <si>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</si>
  <si>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</si>
  <si>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</si>
  <si>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</si>
  <si>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</si>
  <si>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</si>
  <si>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</si>
  <si>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</si>
  <si>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</si>
  <si>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</si>
  <si>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</si>
  <si>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</si>
  <si>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</si>
  <si>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</si>
  <si>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</si>
  <si>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</si>
  <si>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</si>
  <si>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</si>
  <si>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</si>
  <si>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</si>
  <si>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</si>
  <si>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</si>
  <si>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</si>
  <si>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</si>
  <si>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</si>
  <si>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</si>
  <si>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</si>
  <si>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</si>
  <si>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</si>
  <si>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</si>
  <si>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</si>
  <si>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</si>
  <si>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</si>
  <si>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</si>
  <si>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</si>
  <si>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</si>
  <si>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</si>
  <si>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</si>
  <si>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</si>
  <si>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</si>
  <si>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</si>
  <si>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</si>
  <si>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</si>
  <si>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</si>
  <si>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</si>
  <si>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</si>
  <si>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</si>
  <si>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</si>
  <si>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</si>
  <si>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</si>
  <si>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</si>
  <si>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</si>
  <si>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</si>
  <si>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</si>
  <si>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</si>
  <si>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</si>
  <si>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</si>
  <si>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</si>
  <si>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</si>
  <si>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</si>
  <si>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</si>
  <si>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</si>
  <si>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</si>
  <si>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</si>
  <si>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</si>
  <si>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</si>
  <si>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</si>
  <si>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</si>
  <si>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</si>
  <si>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</si>
  <si>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</si>
  <si>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</si>
  <si>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</si>
  <si>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</si>
  <si>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</si>
  <si>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</si>
  <si>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</si>
  <si>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</si>
  <si>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</si>
  <si>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</si>
  <si>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</si>
  <si>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</si>
  <si>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</si>
  <si>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</si>
  <si>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</si>
  <si>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</si>
  <si>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</si>
  <si>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</si>
  <si>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</si>
  <si>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</si>
  <si>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</si>
  <si>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</si>
  <si>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</si>
  <si>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</si>
  <si>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</si>
  <si>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</si>
  <si>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</si>
  <si>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</si>
  <si>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</si>
  <si>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</si>
  <si>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</si>
  <si>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</si>
  <si>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</si>
  <si>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</si>
  <si>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</si>
  <si>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</si>
  <si>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</si>
  <si>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</si>
  <si>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</si>
  <si>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</si>
  <si>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</si>
  <si>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</si>
  <si>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</si>
  <si>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</si>
  <si>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</si>
  <si>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</si>
  <si>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Libyan Arab Jamahiriya</t>
  </si>
  <si>
    <t>LCA</t>
  </si>
  <si>
    <t>Saint Lucia</t>
  </si>
  <si>
    <t>LIE</t>
  </si>
  <si>
    <t>Liechtenstein</t>
  </si>
  <si>
    <t>LKA</t>
  </si>
  <si>
    <t>Sri Lanka</t>
  </si>
  <si>
    <t>LSO</t>
  </si>
  <si>
    <t>Lesotho</t>
  </si>
  <si>
    <t>LTU</t>
  </si>
  <si>
    <t>Lithuania</t>
  </si>
  <si>
    <t>LUX</t>
  </si>
  <si>
    <t>Luxembourg</t>
  </si>
  <si>
    <t>LVA</t>
  </si>
  <si>
    <t>Latvia</t>
  </si>
  <si>
    <t>MAC</t>
  </si>
  <si>
    <t>Macao</t>
  </si>
  <si>
    <t>MAF</t>
  </si>
  <si>
    <t>Saint Martin (French part)</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</si>
  <si>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</si>
  <si>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</si>
  <si>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</si>
  <si>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</si>
  <si>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</si>
  <si>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</si>
  <si>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</si>
  <si>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</si>
  <si>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</si>
  <si>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</si>
  <si>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</si>
  <si>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</si>
  <si>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</si>
  <si>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</si>
  <si>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</si>
  <si>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</si>
  <si>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</si>
  <si>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</si>
  <si>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</si>
  <si>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</si>
  <si>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</si>
  <si>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</si>
  <si>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</si>
  <si>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</si>
  <si>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</si>
  <si>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</si>
  <si>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</si>
  <si>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</si>
  <si>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</si>
  <si>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</si>
  <si>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</si>
  <si>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</si>
  <si>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</si>
  <si>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</si>
  <si>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</si>
  <si>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</si>
  <si>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</si>
  <si>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</si>
  <si>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</si>
  <si>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</si>
  <si>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</si>
  <si>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</si>
  <si>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</si>
  <si>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</si>
  <si>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</si>
  <si>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</si>
  <si>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</si>
  <si>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</si>
  <si>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</si>
  <si>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</si>
  <si>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</si>
  <si>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</si>
  <si>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</si>
  <si>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</si>
  <si>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</si>
  <si>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</si>
  <si>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</si>
  <si>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</si>
  <si>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</si>
  <si>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</si>
  <si>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</si>
  <si>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</si>
  <si>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</si>
  <si>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</si>
  <si>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</si>
  <si>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</si>
  <si>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</si>
  <si>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</si>
  <si>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</si>
  <si>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</si>
  <si>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</si>
  <si>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</si>
  <si>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</si>
  <si>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</si>
  <si>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</si>
  <si>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</si>
  <si>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</si>
  <si>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</si>
  <si>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</si>
  <si>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</si>
  <si>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</si>
  <si>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</si>
  <si>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</si>
  <si>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</si>
  <si>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</si>
  <si>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</si>
  <si>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</si>
  <si>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</si>
  <si>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</si>
  <si>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</si>
  <si>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</si>
  <si>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</si>
  <si>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</si>
  <si>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</si>
  <si>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</si>
  <si>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 Occupied</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</si>
  <si>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</si>
  <si>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</si>
  <si>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</si>
  <si>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</si>
  <si>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</si>
  <si>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</si>
  <si>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</si>
  <si>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</si>
  <si>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</si>
  <si>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</si>
  <si>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</si>
  <si>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</si>
  <si>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</si>
  <si>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</si>
  <si>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</si>
  <si>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</si>
  <si>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</si>
  <si>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</si>
  <si>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</si>
  <si>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</si>
  <si>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</si>
  <si>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</si>
  <si>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</si>
  <si>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</si>
  <si>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</si>
  <si>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</si>
  <si>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</si>
  <si>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</si>
  <si>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</si>
  <si>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</si>
  <si>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</si>
  <si>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</si>
  <si>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</si>
  <si>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</si>
  <si>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</si>
  <si>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</si>
  <si>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</si>
  <si>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</si>
  <si>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</si>
  <si>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</si>
  <si>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STP</t>
  </si>
  <si>
    <t>Sao Tome and Principe</t>
  </si>
  <si>
    <t>SUR</t>
  </si>
  <si>
    <t>Suriname</t>
  </si>
  <si>
    <t>SVK</t>
  </si>
  <si>
    <t>Slovakia</t>
  </si>
  <si>
    <t>SVN</t>
  </si>
  <si>
    <t>Slovenia</t>
  </si>
  <si>
    <t>SWE</t>
  </si>
  <si>
    <t>Sweden</t>
  </si>
  <si>
    <t>SWZ</t>
  </si>
  <si>
    <t>Swaziland</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</si>
  <si>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</si>
  <si>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</si>
  <si>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</si>
  <si>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</si>
  <si>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</si>
  <si>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</si>
  <si>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</si>
  <si>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</si>
  <si>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</si>
  <si>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</si>
  <si>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</si>
  <si>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</si>
  <si>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</si>
  <si>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</si>
  <si>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</si>
  <si>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</si>
  <si>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</si>
  <si>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</si>
  <si>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</si>
  <si>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</si>
  <si>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</si>
  <si>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</si>
  <si>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</si>
  <si>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</si>
  <si>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</si>
  <si>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</si>
  <si>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</si>
  <si>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</si>
  <si>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</si>
  <si>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</si>
  <si>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</si>
  <si>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Taiwan, Province of China</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</si>
  <si>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</si>
  <si>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</si>
  <si>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</si>
  <si>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</si>
  <si>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</si>
  <si>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</si>
  <si>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</si>
  <si>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</si>
  <si>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</si>
  <si>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</si>
  <si>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</si>
  <si>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</si>
  <si>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</si>
  <si>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</si>
  <si>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</si>
  <si>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</si>
  <si>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</si>
  <si>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</si>
  <si>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</si>
  <si>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</si>
  <si>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</si>
  <si>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</si>
  <si>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</si>
  <si>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</si>
  <si>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</si>
  <si>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</si>
  <si>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</si>
  <si>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</si>
  <si>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</si>
  <si>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</si>
  <si>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</si>
  <si>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</si>
  <si>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</si>
  <si>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</si>
  <si>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</si>
  <si>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</si>
  <si>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</si>
  <si>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</si>
  <si>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</si>
  <si>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</si>
  <si>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C28.00</t>
  </si>
  <si>
    <t>C29.00</t>
  </si>
  <si>
    <t>Result:</t>
  </si>
  <si>
    <t>Use of "Alternative Approach" for Exposures to Central Governments</t>
  </si>
  <si>
    <t xml:space="preserve">Template C28.00 or Template C29.00 client </t>
  </si>
  <si>
    <t>Client/Group Code (supplied by Central Bank)</t>
  </si>
  <si>
    <t>LEI Code
(If available)</t>
  </si>
  <si>
    <t>If "Alternative  Approach" is used, please specify country of Central Government
(Please leave blank otherwise)</t>
  </si>
  <si>
    <t>TemplateVersion</t>
  </si>
  <si>
    <t>LARGE EXPOSURES NEW CLIENT REQUEST TEMPLATE</t>
  </si>
  <si>
    <t>Row Number</t>
  </si>
  <si>
    <t>GroupCode</t>
  </si>
  <si>
    <t>Credit Institutions</t>
  </si>
  <si>
    <t>BES</t>
  </si>
  <si>
    <t>BONAIRE, SAINT EUSTATIUS AND SABA</t>
  </si>
  <si>
    <t>SCG</t>
  </si>
  <si>
    <t xml:space="preserve">SERBIA AND MONTENEGRO                           </t>
  </si>
  <si>
    <t>CUW</t>
  </si>
  <si>
    <t>CURACAO</t>
  </si>
  <si>
    <t>SSD</t>
  </si>
  <si>
    <t>South Sudan</t>
  </si>
  <si>
    <t>SXM</t>
  </si>
  <si>
    <t>SINT MAARTEN (DUTCH PART)</t>
  </si>
  <si>
    <t>RXK</t>
  </si>
  <si>
    <t>Republic of Kosovo</t>
  </si>
  <si>
    <t>Institution</t>
  </si>
  <si>
    <t>Person</t>
  </si>
  <si>
    <t>Institution (C-code) or Person (P-code)</t>
  </si>
  <si>
    <t>Date of Birth (if P-code)</t>
  </si>
  <si>
    <t>SingleClientCode</t>
  </si>
  <si>
    <t>ConnectedClientCode</t>
  </si>
  <si>
    <t>Reporting Date</t>
  </si>
  <si>
    <t>Reporting Firm C-Code</t>
  </si>
  <si>
    <t>Sector as per Column 50 of Template C27.00
(Leave blank for Group C-codes)</t>
  </si>
  <si>
    <t>If Template C29.00, connected to (provide Group C-code if available or Row Number if not available)</t>
  </si>
  <si>
    <t>Country of Incorporation (if Insititution)</t>
  </si>
  <si>
    <t>Company Registration No. or Equivalent
(if Institution)</t>
  </si>
  <si>
    <t>Antigua &amp; Barbuda</t>
  </si>
  <si>
    <t>Bolivia</t>
  </si>
  <si>
    <t>Bosnia &amp; Herzegovina</t>
  </si>
  <si>
    <t>China - Hong Kong / Macau</t>
  </si>
  <si>
    <t>Congo, Democratic Republic of (DRC)</t>
  </si>
  <si>
    <t>Eswatini</t>
  </si>
  <si>
    <t>Gambia, Republic of The</t>
  </si>
  <si>
    <t>Great Britain</t>
  </si>
  <si>
    <t>Iran</t>
  </si>
  <si>
    <t>Israel and the Occupied Territories</t>
  </si>
  <si>
    <t>Ivory Coast (Cote d'Ivoire)</t>
  </si>
  <si>
    <t>Korea, Democratic Republic of (North Korea)</t>
  </si>
  <si>
    <t>Korea, Republic of (South Korea)</t>
  </si>
  <si>
    <t>Kosovo</t>
  </si>
  <si>
    <t>Kyrgyz Republic (Kyrgyzstan)</t>
  </si>
  <si>
    <t>Laos</t>
  </si>
  <si>
    <t>Libya</t>
  </si>
  <si>
    <t>Myanmar/Burma</t>
  </si>
  <si>
    <t>North Macedonia, Republic of</t>
  </si>
  <si>
    <t>Pacific Islands</t>
  </si>
  <si>
    <t>Reunion</t>
  </si>
  <si>
    <t>Slovak Republic (Slovakia)</t>
  </si>
  <si>
    <t>Syria</t>
  </si>
  <si>
    <t>Tanzania</t>
  </si>
  <si>
    <t>Timor Leste</t>
  </si>
  <si>
    <t>Trinidad &amp; Tobago</t>
  </si>
  <si>
    <t>Turks &amp; Caicos Islands</t>
  </si>
  <si>
    <t>United States of America (USA)</t>
  </si>
  <si>
    <t>Venezuela</t>
  </si>
  <si>
    <t>Vietnam</t>
  </si>
  <si>
    <t>Virgin Islands (UK)</t>
  </si>
  <si>
    <t>Virgin Islands (US)</t>
  </si>
  <si>
    <t>Full Legal Name
(not abbreviated)</t>
  </si>
  <si>
    <t>2022-06-27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</si>
</sst>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1"/>
      <color theme="1"/>
      <name val="Calibri"/>
      <family val="2"/>
      <scheme val="minor"/>
    </font>
    <font>
      <sz val="11"/>
      <color theme="1"/>
      <name val="Calibri"/>
      <family val="2"/>
      <scheme val="minor"/>
    </font>
    <font>
      <i/>
      <sz val="11"/>
      <color rgb="FF7F7F7F"/>
      <name val="Calibri"/>
      <family val="2"/>
      <scheme val="minor"/>
    </font>
    <font>
      <sz val="11"/>
      <color theme="0"/>
      <name val="Calibri"/>
      <family val="2"/>
      <scheme val="minor"/>
    </font>
    <font>
      <i/>
      <sz val="16"/>
      <color rgb="FF7F7F7F"/>
      <name val="Calibri"/>
      <family val="2"/>
      <scheme val="minor"/>
    </font>
    <font>
      <sz val="12"/>
      <color theme="1"/>
      <name val="Calibri"/>
      <family val="2"/>
      <scheme val="minor"/>
    </font>
    <font>
      <b/>
      <sz val="11"/>
      <color theme="1"/>
      <name val="Times New Roman"/>
      <family val="1"/>
    </font>
    <font>
      <sz val="9"/>
      <color indexed="81"/>
      <name val="Tahoma"/>
      <family val="2"/>
    </font>
    <font>
      <b/>
      <sz val="24"/>
      <color theme="1"/>
      <name val="Arial"/>
      <family val="2"/>
    </font>
    <font>
      <sz val="14"/>
      <color theme="1"/>
      <name val="Times New Roman"/>
      <family val="2"/>
    </font>
  </fonts>
  <fills count="6">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indexed="11"/>
        <bgColor indexed="64"/>
      </patternFill>
    </fill>
    <fill>
      <patternFill patternType="solid">
        <fgColor rgb="FFFFFF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cellStyleXfs>
  <cellXfs count="23">
    <xf numFmtId="0" fontId="0" fillId="0" borderId="0" xfId="0"/>
    <xf numFmtId="0" fontId="0" fillId="0" borderId="0" xfId="0" applyAlignment="1" applyProtection="1">
      <alignment wrapText="1"/>
    </xf>
    <xf numFmtId="0" fontId="4" fillId="0" borderId="0" xfId="1" applyFont="1" applyAlignment="1" applyProtection="1">
      <alignment horizontal="center" vertical="center" wrapText="1"/>
    </xf>
    <xf numFmtId="0" fontId="0" fillId="0" borderId="0" xfId="0" applyProtection="1"/>
    <xf numFmtId="0" fontId="5" fillId="3" borderId="1" xfId="3" applyFont="1" applyBorder="1" applyAlignment="1" applyProtection="1">
      <alignment vertical="center" wrapText="1"/>
    </xf>
    <xf numFmtId="0" fontId="0" fillId="0" borderId="0" xfId="0" applyBorder="1" applyAlignment="1" applyProtection="1">
      <alignment wrapText="1"/>
    </xf>
    <xf numFmtId="0" fontId="5" fillId="3" borderId="1" xfId="3" applyFont="1" applyBorder="1" applyAlignment="1" applyProtection="1">
      <alignment horizontal="left" vertical="center" wrapText="1"/>
    </xf>
    <xf numFmtId="0" fontId="3" fillId="0" borderId="0" xfId="0" applyFont="1" applyAlignment="1" applyProtection="1"/>
    <xf numFmtId="0" fontId="3" fillId="2" borderId="1" xfId="2" applyBorder="1" applyAlignment="1" applyProtection="1">
      <alignment vertical="center" wrapText="1"/>
    </xf>
    <xf numFmtId="0" fontId="6" fillId="5" borderId="1" xfId="0" applyFont="1" applyFill="1" applyBorder="1" applyAlignment="1" applyProtection="1">
      <alignment vertical="center" wrapText="1"/>
    </xf>
    <xf numFmtId="0" fontId="3" fillId="0" borderId="0" xfId="0" quotePrefix="1" applyFont="1" applyAlignment="1" applyProtection="1">
      <alignment wrapText="1"/>
    </xf>
    <xf numFmtId="0" fontId="8" fillId="0" borderId="0" xfId="0" applyFont="1"/>
    <xf numFmtId="0" fontId="9" fillId="4" borderId="0" xfId="0" applyFont="1" applyFill="1" applyAlignment="1" applyProtection="1">
      <alignment horizontal="center" vertical="center" wrapText="1"/>
    </xf>
    <xf numFmtId="0" fontId="3" fillId="2" borderId="1" xfId="2" applyBorder="1" applyAlignment="1" applyProtection="1">
      <alignment horizontal="center" vertical="center" wrapText="1"/>
    </xf>
    <xf numFmtId="0" fontId="0" fillId="0" borderId="1" xfId="0" applyBorder="1" applyAlignment="1" applyProtection="1">
      <alignment wrapText="1"/>
    </xf>
    <xf numFmtId="0" fontId="0" fillId="0" borderId="1" xfId="0" applyBorder="1" applyAlignment="1" applyProtection="1">
      <alignment horizontal="center" wrapText="1"/>
    </xf>
    <xf numFmtId="0" fontId="0" fillId="0" borderId="0" xfId="0" applyFont="1"/>
    <xf numFmtId="164" fontId="0" fillId="0" borderId="1" xfId="0" applyNumberFormat="1" applyBorder="1" applyAlignment="1" applyProtection="1">
      <alignment horizontal="center" wrapText="1"/>
    </xf>
    <xf numFmtId="0" fontId="0" fillId="0" borderId="1" xfId="0" quotePrefix="1" applyBorder="1" applyAlignment="1" applyProtection="1">
      <alignment wrapText="1"/>
    </xf>
    <xf numFmtId="0" fontId="0" fillId="0" borderId="1" xfId="0" applyBorder="1" applyProtection="1"/>
    <xf numFmtId="0" fontId="5" fillId="0" borderId="1" xfId="3" applyFont="1" applyFill="1" applyBorder="1" applyAlignment="1" applyProtection="1">
      <alignment horizontal="center" vertical="center" wrapText="1"/>
    </xf>
    <xf numFmtId="164" fontId="5" fillId="0" borderId="1" xfId="3" applyNumberFormat="1" applyFont="1" applyFill="1" applyBorder="1" applyAlignment="1" applyProtection="1">
      <alignment horizontal="center" vertical="center" wrapText="1"/>
    </xf>
    <xf numFmtId="0" fontId="3" fillId="0" borderId="0" xfId="0" applyFont="1"/>
  </cellXfs>
  <cellStyles count="4">
    <cellStyle name="40% - Accent1" xfId="3" builtinId="31"/>
    <cellStyle name="Accent1" xfId="2" builtinId="29"/>
    <cellStyle name="Explanatory Text" xfId="1" builtinId="53"/>
    <cellStyle name="Normal" xfId="0" builtinId="0"/>
  </cellStyles>
  <dxfs count="15">
    <dxf>
      <fill>
        <patternFill>
          <bgColor rgb="FFFF0000"/>
        </patternFill>
      </fill>
    </dxf>
    <dxf>
      <fill>
        <patternFill>
          <bgColor rgb="FFFFC000"/>
        </patternFill>
      </fill>
      <border>
        <left style="thin">
          <color auto="1"/>
        </left>
        <right style="thin">
          <color auto="1"/>
        </right>
        <top style="thin">
          <color auto="1"/>
        </top>
        <bottom style="thin">
          <color auto="1"/>
        </bottom>
      </border>
    </dxf>
    <dxf>
      <font>
        <strike/>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5FFF23"/>
        </patternFill>
      </fill>
    </dxf>
    <dxf>
      <fill>
        <patternFill>
          <bgColor rgb="FFFF0000"/>
        </patternFill>
      </fill>
    </dxf>
    <dxf>
      <fill>
        <patternFill>
          <bgColor rgb="FFFF0000"/>
        </patternFill>
      </fill>
    </dxf>
    <dxf>
      <fill>
        <patternFill>
          <bgColor rgb="FFFF0000"/>
        </patternFill>
      </fill>
      <border>
        <left style="thin">
          <color auto="1"/>
        </left>
        <right style="thin">
          <color auto="1"/>
        </right>
        <top style="thin">
          <color auto="1"/>
        </top>
        <bottom style="thin">
          <color auto="1"/>
        </bottom>
      </border>
    </dxf>
    <dxf>
      <font>
        <strike/>
      </font>
      <numFmt numFmtId="0" formatCode="General"/>
      <fill>
        <patternFill>
          <bgColor rgb="FFFFC000"/>
        </patternFill>
      </fill>
    </dxf>
    <dxf>
      <fill>
        <patternFill>
          <bgColor rgb="FFFF0000"/>
        </patternFill>
      </fill>
    </dxf>
    <dxf>
      <fill>
        <patternFill>
          <bgColor rgb="FF5FFF2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586740</xdr:colOff>
      <xdr:row>5</xdr:row>
      <xdr:rowOff>114300</xdr:rowOff>
    </xdr:from>
    <xdr:to>
      <xdr:col>8</xdr:col>
      <xdr:colOff>571500</xdr:colOff>
      <xdr:row>24</xdr:row>
      <xdr:rowOff>137160</xdr:rowOff>
    </xdr:to>
    <xdr:sp macro="" textlink="">
      <xdr:nvSpPr>
        <xdr:cNvPr id="2" name="TextBox 1"/>
        <xdr:cNvSpPr txBox="1"/>
      </xdr:nvSpPr>
      <xdr:spPr>
        <a:xfrm>
          <a:off x="586740" y="1272540"/>
          <a:ext cx="9174480" cy="3497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In the case of including connected clients (C29.00) and their group (C28.00 - C-code not available) on the same template request, the connected clients entries should include in the 'connected to' column the value of the Row Number column corresponding to the group they belong to. Please see example below: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For individual client codes select the sector in column J and select C28.00 in column K. For connected client codes select the sector in column J and select C29.00 in column K.  For Group Codes, leave the sector blank and select C28.00 in column 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If an existing client becomes a member of an existing group, please report the new connection using this template.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If a new group is being requested, please reference that row in column L for all proposed group members.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rgbClr val="FF0000"/>
              </a:solidFill>
              <a:effectLst/>
              <a:latin typeface="+mn-lt"/>
              <a:ea typeface="+mn-ea"/>
              <a:cs typeface="+mn-cs"/>
            </a:rPr>
            <a:t>The template should not be modified, otherwise it may not be processed or may be processed incorrectly.</a:t>
          </a:r>
        </a:p>
        <a:p>
          <a:endParaRPr lang="en-IE" sz="1100"/>
        </a:p>
      </xdr:txBody>
    </xdr:sp>
    <xdr:clientData/>
  </xdr:twoCellAnchor>
  <xdr:twoCellAnchor editAs="oneCell">
    <xdr:from>
      <xdr:col>0</xdr:col>
      <xdr:colOff>605790</xdr:colOff>
      <xdr:row>9</xdr:row>
      <xdr:rowOff>100966</xdr:rowOff>
    </xdr:from>
    <xdr:to>
      <xdr:col>8</xdr:col>
      <xdr:colOff>447675</xdr:colOff>
      <xdr:row>15</xdr:row>
      <xdr:rowOff>186358</xdr:rowOff>
    </xdr:to>
    <xdr:pic>
      <xdr:nvPicPr>
        <xdr:cNvPr id="6" name="Picture 5"/>
        <xdr:cNvPicPr>
          <a:picLocks noChangeAspect="1"/>
        </xdr:cNvPicPr>
      </xdr:nvPicPr>
      <xdr:blipFill>
        <a:blip xmlns:r="http://schemas.openxmlformats.org/officeDocument/2006/relationships" r:embed="rId1"/>
        <a:stretch>
          <a:fillRect/>
        </a:stretch>
      </xdr:blipFill>
      <xdr:spPr>
        <a:xfrm>
          <a:off x="605790" y="2053591"/>
          <a:ext cx="8890635" cy="1228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2:I229"/>
  <sheetViews>
    <sheetView showGridLines="0" workbookViewId="0">
      <selection activeCell="H28" sqref="H28"/>
    </sheetView>
  </sheetViews>
  <sheetFormatPr defaultRowHeight="15" x14ac:dyDescent="0.25"/>
  <cols>
    <col min="2" max="2" width="71.7109375" customWidth="1"/>
    <col min="9" max="9" width="8.85546875" customWidth="1"/>
  </cols>
  <sheetData>
    <row r="2" spans="2:9" ht="30" x14ac:dyDescent="0.4">
      <c r="B2" s="11" t="s">
        <v>509</v>
      </c>
    </row>
    <row r="4" spans="2:9" ht="18.75" x14ac:dyDescent="0.25">
      <c r="G4" s="16"/>
      <c r="I4" s="12" t="str">
        <f>+'New Clients Info'!$E$1</f>
        <v>Invalid</v>
      </c>
    </row>
    <row r="30" spans="3:3" x14ac:dyDescent="0.25">
      <c r="C30" s="22" t="s">
        <v>11</v>
      </c>
    </row>
    <row r="31" spans="3:3" x14ac:dyDescent="0.25">
      <c r="C31" s="22" t="s">
        <v>19</v>
      </c>
    </row>
    <row r="32" spans="3:3" x14ac:dyDescent="0.25">
      <c r="C32" s="22" t="s">
        <v>135</v>
      </c>
    </row>
    <row r="33" spans="3:3" x14ac:dyDescent="0.25">
      <c r="C33" s="22" t="s">
        <v>21</v>
      </c>
    </row>
    <row r="34" spans="3:3" x14ac:dyDescent="0.25">
      <c r="C34" s="22" t="s">
        <v>13</v>
      </c>
    </row>
    <row r="35" spans="3:3" x14ac:dyDescent="0.25">
      <c r="C35" s="22" t="s">
        <v>15</v>
      </c>
    </row>
    <row r="36" spans="3:3" x14ac:dyDescent="0.25">
      <c r="C36" s="22" t="s">
        <v>537</v>
      </c>
    </row>
    <row r="37" spans="3:3" x14ac:dyDescent="0.25">
      <c r="C37" s="22" t="s">
        <v>27</v>
      </c>
    </row>
    <row r="38" spans="3:3" x14ac:dyDescent="0.25">
      <c r="C38" s="22" t="s">
        <v>29</v>
      </c>
    </row>
    <row r="39" spans="3:3" x14ac:dyDescent="0.25">
      <c r="C39" s="22" t="s">
        <v>39</v>
      </c>
    </row>
    <row r="40" spans="3:3" x14ac:dyDescent="0.25">
      <c r="C40" s="22" t="s">
        <v>41</v>
      </c>
    </row>
    <row r="41" spans="3:3" x14ac:dyDescent="0.25">
      <c r="C41" s="22" t="s">
        <v>43</v>
      </c>
    </row>
    <row r="42" spans="3:3" x14ac:dyDescent="0.25">
      <c r="C42" s="22" t="s">
        <v>59</v>
      </c>
    </row>
    <row r="43" spans="3:3" x14ac:dyDescent="0.25">
      <c r="C43" s="22" t="s">
        <v>57</v>
      </c>
    </row>
    <row r="44" spans="3:3" x14ac:dyDescent="0.25">
      <c r="C44" s="22" t="s">
        <v>53</v>
      </c>
    </row>
    <row r="45" spans="3:3" x14ac:dyDescent="0.25">
      <c r="C45" s="22" t="s">
        <v>75</v>
      </c>
    </row>
    <row r="46" spans="3:3" x14ac:dyDescent="0.25">
      <c r="C46" s="22" t="s">
        <v>65</v>
      </c>
    </row>
    <row r="47" spans="3:3" x14ac:dyDescent="0.25">
      <c r="C47" s="22" t="s">
        <v>47</v>
      </c>
    </row>
    <row r="48" spans="3:3" x14ac:dyDescent="0.25">
      <c r="C48" s="22" t="s">
        <v>67</v>
      </c>
    </row>
    <row r="49" spans="3:3" x14ac:dyDescent="0.25">
      <c r="C49" s="22" t="s">
        <v>49</v>
      </c>
    </row>
    <row r="50" spans="3:3" x14ac:dyDescent="0.25">
      <c r="C50" s="22" t="s">
        <v>69</v>
      </c>
    </row>
    <row r="51" spans="3:3" x14ac:dyDescent="0.25">
      <c r="C51" s="22" t="s">
        <v>79</v>
      </c>
    </row>
    <row r="52" spans="3:3" x14ac:dyDescent="0.25">
      <c r="C52" s="22" t="s">
        <v>538</v>
      </c>
    </row>
    <row r="53" spans="3:3" x14ac:dyDescent="0.25">
      <c r="C53" s="22" t="s">
        <v>539</v>
      </c>
    </row>
    <row r="54" spans="3:3" x14ac:dyDescent="0.25">
      <c r="C54" s="22" t="s">
        <v>83</v>
      </c>
    </row>
    <row r="55" spans="3:3" x14ac:dyDescent="0.25">
      <c r="C55" s="22" t="s">
        <v>73</v>
      </c>
    </row>
    <row r="56" spans="3:3" x14ac:dyDescent="0.25">
      <c r="C56" s="22" t="s">
        <v>77</v>
      </c>
    </row>
    <row r="57" spans="3:3" x14ac:dyDescent="0.25">
      <c r="C57" s="22" t="s">
        <v>55</v>
      </c>
    </row>
    <row r="58" spans="3:3" x14ac:dyDescent="0.25">
      <c r="C58" s="22" t="s">
        <v>51</v>
      </c>
    </row>
    <row r="59" spans="3:3" x14ac:dyDescent="0.25">
      <c r="C59" s="22" t="s">
        <v>45</v>
      </c>
    </row>
    <row r="60" spans="3:3" x14ac:dyDescent="0.25">
      <c r="C60" s="22" t="s">
        <v>245</v>
      </c>
    </row>
    <row r="61" spans="3:3" x14ac:dyDescent="0.25">
      <c r="C61" s="22" t="s">
        <v>99</v>
      </c>
    </row>
    <row r="62" spans="3:3" x14ac:dyDescent="0.25">
      <c r="C62" s="22" t="s">
        <v>87</v>
      </c>
    </row>
    <row r="63" spans="3:3" x14ac:dyDescent="0.25">
      <c r="C63" s="22" t="s">
        <v>111</v>
      </c>
    </row>
    <row r="64" spans="3:3" x14ac:dyDescent="0.25">
      <c r="C64" s="22" t="s">
        <v>119</v>
      </c>
    </row>
    <row r="65" spans="3:3" x14ac:dyDescent="0.25">
      <c r="C65" s="22" t="s">
        <v>85</v>
      </c>
    </row>
    <row r="66" spans="3:3" x14ac:dyDescent="0.25">
      <c r="C66" s="22" t="s">
        <v>435</v>
      </c>
    </row>
    <row r="67" spans="3:3" x14ac:dyDescent="0.25">
      <c r="C67" s="22" t="s">
        <v>93</v>
      </c>
    </row>
    <row r="68" spans="3:3" x14ac:dyDescent="0.25">
      <c r="C68" s="22" t="s">
        <v>95</v>
      </c>
    </row>
    <row r="69" spans="3:3" x14ac:dyDescent="0.25">
      <c r="C69" s="22" t="s">
        <v>540</v>
      </c>
    </row>
    <row r="70" spans="3:3" x14ac:dyDescent="0.25">
      <c r="C70" s="22" t="s">
        <v>107</v>
      </c>
    </row>
    <row r="71" spans="3:3" x14ac:dyDescent="0.25">
      <c r="C71" s="22" t="s">
        <v>109</v>
      </c>
    </row>
    <row r="72" spans="3:3" x14ac:dyDescent="0.25">
      <c r="C72" s="22" t="s">
        <v>103</v>
      </c>
    </row>
    <row r="73" spans="3:3" x14ac:dyDescent="0.25">
      <c r="C73" s="22" t="s">
        <v>541</v>
      </c>
    </row>
    <row r="74" spans="3:3" x14ac:dyDescent="0.25">
      <c r="C74" s="22" t="s">
        <v>113</v>
      </c>
    </row>
    <row r="75" spans="3:3" x14ac:dyDescent="0.25">
      <c r="C75" s="22" t="s">
        <v>205</v>
      </c>
    </row>
    <row r="76" spans="3:3" x14ac:dyDescent="0.25">
      <c r="C76" s="22" t="s">
        <v>115</v>
      </c>
    </row>
    <row r="77" spans="3:3" x14ac:dyDescent="0.25">
      <c r="C77" s="22" t="s">
        <v>121</v>
      </c>
    </row>
    <row r="78" spans="3:3" x14ac:dyDescent="0.25">
      <c r="C78" s="22" t="s">
        <v>123</v>
      </c>
    </row>
    <row r="79" spans="3:3" x14ac:dyDescent="0.25">
      <c r="C79" s="22" t="s">
        <v>131</v>
      </c>
    </row>
    <row r="80" spans="3:3" x14ac:dyDescent="0.25">
      <c r="C80" s="22" t="s">
        <v>127</v>
      </c>
    </row>
    <row r="81" spans="3:3" x14ac:dyDescent="0.25">
      <c r="C81" s="22" t="s">
        <v>129</v>
      </c>
    </row>
    <row r="82" spans="3:3" x14ac:dyDescent="0.25">
      <c r="C82" s="22" t="s">
        <v>133</v>
      </c>
    </row>
    <row r="83" spans="3:3" x14ac:dyDescent="0.25">
      <c r="C83" s="22" t="s">
        <v>137</v>
      </c>
    </row>
    <row r="84" spans="3:3" x14ac:dyDescent="0.25">
      <c r="C84" s="22" t="s">
        <v>139</v>
      </c>
    </row>
    <row r="85" spans="3:3" x14ac:dyDescent="0.25">
      <c r="C85" s="22" t="s">
        <v>407</v>
      </c>
    </row>
    <row r="86" spans="3:3" x14ac:dyDescent="0.25">
      <c r="C86" s="22" t="s">
        <v>183</v>
      </c>
    </row>
    <row r="87" spans="3:3" x14ac:dyDescent="0.25">
      <c r="C87" s="22" t="s">
        <v>141</v>
      </c>
    </row>
    <row r="88" spans="3:3" x14ac:dyDescent="0.25">
      <c r="C88" s="22" t="s">
        <v>147</v>
      </c>
    </row>
    <row r="89" spans="3:3" x14ac:dyDescent="0.25">
      <c r="C89" s="22" t="s">
        <v>542</v>
      </c>
    </row>
    <row r="90" spans="3:3" x14ac:dyDescent="0.25">
      <c r="C90" s="22" t="s">
        <v>149</v>
      </c>
    </row>
    <row r="91" spans="3:3" x14ac:dyDescent="0.25">
      <c r="C91" s="22" t="s">
        <v>153</v>
      </c>
    </row>
    <row r="92" spans="3:3" x14ac:dyDescent="0.25">
      <c r="C92" s="22" t="s">
        <v>151</v>
      </c>
    </row>
    <row r="93" spans="3:3" x14ac:dyDescent="0.25">
      <c r="C93" s="22" t="s">
        <v>157</v>
      </c>
    </row>
    <row r="94" spans="3:3" x14ac:dyDescent="0.25">
      <c r="C94" s="22" t="s">
        <v>193</v>
      </c>
    </row>
    <row r="95" spans="3:3" x14ac:dyDescent="0.25">
      <c r="C95" s="22" t="s">
        <v>163</v>
      </c>
    </row>
    <row r="96" spans="3:3" x14ac:dyDescent="0.25">
      <c r="C96" s="22" t="s">
        <v>543</v>
      </c>
    </row>
    <row r="97" spans="3:3" x14ac:dyDescent="0.25">
      <c r="C97" s="22" t="s">
        <v>167</v>
      </c>
    </row>
    <row r="98" spans="3:3" x14ac:dyDescent="0.25">
      <c r="C98" s="22" t="s">
        <v>125</v>
      </c>
    </row>
    <row r="99" spans="3:3" x14ac:dyDescent="0.25">
      <c r="C99" s="22" t="s">
        <v>171</v>
      </c>
    </row>
    <row r="100" spans="3:3" x14ac:dyDescent="0.25">
      <c r="C100" s="22" t="s">
        <v>544</v>
      </c>
    </row>
    <row r="101" spans="3:3" x14ac:dyDescent="0.25">
      <c r="C101" s="22" t="s">
        <v>185</v>
      </c>
    </row>
    <row r="102" spans="3:3" x14ac:dyDescent="0.25">
      <c r="C102" s="22" t="s">
        <v>187</v>
      </c>
    </row>
    <row r="103" spans="3:3" x14ac:dyDescent="0.25">
      <c r="C103" s="22" t="s">
        <v>177</v>
      </c>
    </row>
    <row r="104" spans="3:3" x14ac:dyDescent="0.25">
      <c r="C104" s="22" t="s">
        <v>191</v>
      </c>
    </row>
    <row r="105" spans="3:3" x14ac:dyDescent="0.25">
      <c r="C105" s="22" t="s">
        <v>175</v>
      </c>
    </row>
    <row r="106" spans="3:3" x14ac:dyDescent="0.25">
      <c r="C106" s="22" t="s">
        <v>181</v>
      </c>
    </row>
    <row r="107" spans="3:3" x14ac:dyDescent="0.25">
      <c r="C107" s="22" t="s">
        <v>197</v>
      </c>
    </row>
    <row r="108" spans="3:3" x14ac:dyDescent="0.25">
      <c r="C108" s="22" t="s">
        <v>207</v>
      </c>
    </row>
    <row r="109" spans="3:3" x14ac:dyDescent="0.25">
      <c r="C109" s="22" t="s">
        <v>203</v>
      </c>
    </row>
    <row r="110" spans="3:3" x14ac:dyDescent="0.25">
      <c r="C110" s="22" t="s">
        <v>209</v>
      </c>
    </row>
    <row r="111" spans="3:3" x14ac:dyDescent="0.25">
      <c r="C111" s="22" t="s">
        <v>225</v>
      </c>
    </row>
    <row r="112" spans="3:3" x14ac:dyDescent="0.25">
      <c r="C112" s="22" t="s">
        <v>215</v>
      </c>
    </row>
    <row r="113" spans="3:3" x14ac:dyDescent="0.25">
      <c r="C113" s="22" t="s">
        <v>211</v>
      </c>
    </row>
    <row r="114" spans="3:3" x14ac:dyDescent="0.25">
      <c r="C114" s="22" t="s">
        <v>545</v>
      </c>
    </row>
    <row r="115" spans="3:3" x14ac:dyDescent="0.25">
      <c r="C115" s="22" t="s">
        <v>223</v>
      </c>
    </row>
    <row r="116" spans="3:3" x14ac:dyDescent="0.25">
      <c r="C116" s="22" t="s">
        <v>219</v>
      </c>
    </row>
    <row r="117" spans="3:3" x14ac:dyDescent="0.25">
      <c r="C117" s="22" t="s">
        <v>546</v>
      </c>
    </row>
    <row r="118" spans="3:3" x14ac:dyDescent="0.25">
      <c r="C118" s="22" t="s">
        <v>229</v>
      </c>
    </row>
    <row r="119" spans="3:3" x14ac:dyDescent="0.25">
      <c r="C119" s="22" t="s">
        <v>547</v>
      </c>
    </row>
    <row r="120" spans="3:3" x14ac:dyDescent="0.25">
      <c r="C120" s="22" t="s">
        <v>231</v>
      </c>
    </row>
    <row r="121" spans="3:3" x14ac:dyDescent="0.25">
      <c r="C121" s="22" t="s">
        <v>237</v>
      </c>
    </row>
    <row r="122" spans="3:3" x14ac:dyDescent="0.25">
      <c r="C122" s="22" t="s">
        <v>235</v>
      </c>
    </row>
    <row r="123" spans="3:3" x14ac:dyDescent="0.25">
      <c r="C123" s="22" t="s">
        <v>239</v>
      </c>
    </row>
    <row r="124" spans="3:3" x14ac:dyDescent="0.25">
      <c r="C124" s="22" t="s">
        <v>241</v>
      </c>
    </row>
    <row r="125" spans="3:3" x14ac:dyDescent="0.25">
      <c r="C125" s="22" t="s">
        <v>548</v>
      </c>
    </row>
    <row r="126" spans="3:3" x14ac:dyDescent="0.25">
      <c r="C126" s="22" t="s">
        <v>549</v>
      </c>
    </row>
    <row r="127" spans="3:3" x14ac:dyDescent="0.25">
      <c r="C127" s="22" t="s">
        <v>550</v>
      </c>
    </row>
    <row r="128" spans="3:3" x14ac:dyDescent="0.25">
      <c r="C128" s="22" t="s">
        <v>253</v>
      </c>
    </row>
    <row r="129" spans="3:3" x14ac:dyDescent="0.25">
      <c r="C129" s="22" t="s">
        <v>551</v>
      </c>
    </row>
    <row r="130" spans="3:3" x14ac:dyDescent="0.25">
      <c r="C130" s="22" t="s">
        <v>552</v>
      </c>
    </row>
    <row r="131" spans="3:3" x14ac:dyDescent="0.25">
      <c r="C131" s="22" t="s">
        <v>275</v>
      </c>
    </row>
    <row r="132" spans="3:3" x14ac:dyDescent="0.25">
      <c r="C132" s="22" t="s">
        <v>257</v>
      </c>
    </row>
    <row r="133" spans="3:3" x14ac:dyDescent="0.25">
      <c r="C133" s="22" t="s">
        <v>269</v>
      </c>
    </row>
    <row r="134" spans="3:3" x14ac:dyDescent="0.25">
      <c r="C134" s="22" t="s">
        <v>259</v>
      </c>
    </row>
    <row r="135" spans="3:3" x14ac:dyDescent="0.25">
      <c r="C135" s="22" t="s">
        <v>553</v>
      </c>
    </row>
    <row r="136" spans="3:3" x14ac:dyDescent="0.25">
      <c r="C136" s="22" t="s">
        <v>265</v>
      </c>
    </row>
    <row r="137" spans="3:3" x14ac:dyDescent="0.25">
      <c r="C137" s="22" t="s">
        <v>271</v>
      </c>
    </row>
    <row r="138" spans="3:3" x14ac:dyDescent="0.25">
      <c r="C138" s="22" t="s">
        <v>273</v>
      </c>
    </row>
    <row r="139" spans="3:3" x14ac:dyDescent="0.25">
      <c r="C139" s="22" t="s">
        <v>287</v>
      </c>
    </row>
    <row r="140" spans="3:3" x14ac:dyDescent="0.25">
      <c r="C140" s="22" t="s">
        <v>319</v>
      </c>
    </row>
    <row r="141" spans="3:3" x14ac:dyDescent="0.25">
      <c r="C141" s="22" t="s">
        <v>321</v>
      </c>
    </row>
    <row r="142" spans="3:3" x14ac:dyDescent="0.25">
      <c r="C142" s="22" t="s">
        <v>289</v>
      </c>
    </row>
    <row r="143" spans="3:3" x14ac:dyDescent="0.25">
      <c r="C143" s="22" t="s">
        <v>297</v>
      </c>
    </row>
    <row r="144" spans="3:3" x14ac:dyDescent="0.25">
      <c r="C144" s="22" t="s">
        <v>299</v>
      </c>
    </row>
    <row r="145" spans="3:3" x14ac:dyDescent="0.25">
      <c r="C145" s="22" t="s">
        <v>315</v>
      </c>
    </row>
    <row r="146" spans="3:3" x14ac:dyDescent="0.25">
      <c r="C146" s="22" t="s">
        <v>311</v>
      </c>
    </row>
    <row r="147" spans="3:3" x14ac:dyDescent="0.25">
      <c r="C147" s="22" t="s">
        <v>317</v>
      </c>
    </row>
    <row r="148" spans="3:3" x14ac:dyDescent="0.25">
      <c r="C148" s="22" t="s">
        <v>323</v>
      </c>
    </row>
    <row r="149" spans="3:3" x14ac:dyDescent="0.25">
      <c r="C149" s="22" t="s">
        <v>291</v>
      </c>
    </row>
    <row r="150" spans="3:3" x14ac:dyDescent="0.25">
      <c r="C150" s="22" t="s">
        <v>285</v>
      </c>
    </row>
    <row r="151" spans="3:3" x14ac:dyDescent="0.25">
      <c r="C151" s="22" t="s">
        <v>283</v>
      </c>
    </row>
    <row r="152" spans="3:3" x14ac:dyDescent="0.25">
      <c r="C152" s="22" t="s">
        <v>305</v>
      </c>
    </row>
    <row r="153" spans="3:3" x14ac:dyDescent="0.25">
      <c r="C153" s="22" t="s">
        <v>303</v>
      </c>
    </row>
    <row r="154" spans="3:3" x14ac:dyDescent="0.25">
      <c r="C154" s="22" t="s">
        <v>313</v>
      </c>
    </row>
    <row r="155" spans="3:3" x14ac:dyDescent="0.25">
      <c r="C155" s="22" t="s">
        <v>281</v>
      </c>
    </row>
    <row r="156" spans="3:3" x14ac:dyDescent="0.25">
      <c r="C156" s="22" t="s">
        <v>309</v>
      </c>
    </row>
    <row r="157" spans="3:3" x14ac:dyDescent="0.25">
      <c r="C157" s="22" t="s">
        <v>554</v>
      </c>
    </row>
    <row r="158" spans="3:3" x14ac:dyDescent="0.25">
      <c r="C158" s="22" t="s">
        <v>325</v>
      </c>
    </row>
    <row r="159" spans="3:3" x14ac:dyDescent="0.25">
      <c r="C159" s="22" t="s">
        <v>343</v>
      </c>
    </row>
    <row r="160" spans="3:3" x14ac:dyDescent="0.25">
      <c r="C160" s="22" t="s">
        <v>339</v>
      </c>
    </row>
    <row r="161" spans="3:3" x14ac:dyDescent="0.25">
      <c r="C161" s="22" t="s">
        <v>347</v>
      </c>
    </row>
    <row r="162" spans="3:3" x14ac:dyDescent="0.25">
      <c r="C162" s="22" t="s">
        <v>335</v>
      </c>
    </row>
    <row r="163" spans="3:3" x14ac:dyDescent="0.25">
      <c r="C163" s="22" t="s">
        <v>329</v>
      </c>
    </row>
    <row r="164" spans="3:3" x14ac:dyDescent="0.25">
      <c r="C164" s="22" t="s">
        <v>333</v>
      </c>
    </row>
    <row r="165" spans="3:3" x14ac:dyDescent="0.25">
      <c r="C165" s="22" t="s">
        <v>555</v>
      </c>
    </row>
    <row r="166" spans="3:3" x14ac:dyDescent="0.25">
      <c r="C166" s="22" t="s">
        <v>341</v>
      </c>
    </row>
    <row r="167" spans="3:3" x14ac:dyDescent="0.25">
      <c r="C167" s="22" t="s">
        <v>349</v>
      </c>
    </row>
    <row r="168" spans="3:3" x14ac:dyDescent="0.25">
      <c r="C168" s="22" t="s">
        <v>556</v>
      </c>
    </row>
    <row r="169" spans="3:3" x14ac:dyDescent="0.25">
      <c r="C169" s="22" t="s">
        <v>351</v>
      </c>
    </row>
    <row r="170" spans="3:3" x14ac:dyDescent="0.25">
      <c r="C170" s="22" t="s">
        <v>353</v>
      </c>
    </row>
    <row r="171" spans="3:3" x14ac:dyDescent="0.25">
      <c r="C171" s="22" t="s">
        <v>363</v>
      </c>
    </row>
    <row r="172" spans="3:3" x14ac:dyDescent="0.25">
      <c r="C172" s="22" t="s">
        <v>373</v>
      </c>
    </row>
    <row r="173" spans="3:3" x14ac:dyDescent="0.25">
      <c r="C173" s="22" t="s">
        <v>357</v>
      </c>
    </row>
    <row r="174" spans="3:3" x14ac:dyDescent="0.25">
      <c r="C174" s="22" t="s">
        <v>359</v>
      </c>
    </row>
    <row r="175" spans="3:3" x14ac:dyDescent="0.25">
      <c r="C175" s="22" t="s">
        <v>365</v>
      </c>
    </row>
    <row r="176" spans="3:3" x14ac:dyDescent="0.25">
      <c r="C176" s="22" t="s">
        <v>371</v>
      </c>
    </row>
    <row r="177" spans="3:3" x14ac:dyDescent="0.25">
      <c r="C177" s="22" t="s">
        <v>367</v>
      </c>
    </row>
    <row r="178" spans="3:3" x14ac:dyDescent="0.25">
      <c r="C178" s="22" t="s">
        <v>379</v>
      </c>
    </row>
    <row r="179" spans="3:3" x14ac:dyDescent="0.25">
      <c r="C179" s="22" t="s">
        <v>557</v>
      </c>
    </row>
    <row r="180" spans="3:3" x14ac:dyDescent="0.25">
      <c r="C180" s="22" t="s">
        <v>383</v>
      </c>
    </row>
    <row r="181" spans="3:3" x14ac:dyDescent="0.25">
      <c r="C181" s="22" t="s">
        <v>385</v>
      </c>
    </row>
    <row r="182" spans="3:3" x14ac:dyDescent="0.25">
      <c r="C182" s="22" t="s">
        <v>387</v>
      </c>
    </row>
    <row r="183" spans="3:3" x14ac:dyDescent="0.25">
      <c r="C183" s="22" t="s">
        <v>249</v>
      </c>
    </row>
    <row r="184" spans="3:3" x14ac:dyDescent="0.25">
      <c r="C184" s="22" t="s">
        <v>263</v>
      </c>
    </row>
    <row r="185" spans="3:3" x14ac:dyDescent="0.25">
      <c r="C185" s="22" t="s">
        <v>477</v>
      </c>
    </row>
    <row r="186" spans="3:3" x14ac:dyDescent="0.25">
      <c r="C186" s="22" t="s">
        <v>491</v>
      </c>
    </row>
    <row r="187" spans="3:3" x14ac:dyDescent="0.25">
      <c r="C187" s="22" t="s">
        <v>417</v>
      </c>
    </row>
    <row r="188" spans="3:3" x14ac:dyDescent="0.25">
      <c r="C188" s="22" t="s">
        <v>389</v>
      </c>
    </row>
    <row r="189" spans="3:3" x14ac:dyDescent="0.25">
      <c r="C189" s="22" t="s">
        <v>393</v>
      </c>
    </row>
    <row r="190" spans="3:3" x14ac:dyDescent="0.25">
      <c r="C190" s="22" t="s">
        <v>415</v>
      </c>
    </row>
    <row r="191" spans="3:3" x14ac:dyDescent="0.25">
      <c r="C191" s="22" t="s">
        <v>429</v>
      </c>
    </row>
    <row r="192" spans="3:3" x14ac:dyDescent="0.25">
      <c r="C192" s="22" t="s">
        <v>405</v>
      </c>
    </row>
    <row r="193" spans="3:3" x14ac:dyDescent="0.25">
      <c r="C193" s="22" t="s">
        <v>395</v>
      </c>
    </row>
    <row r="194" spans="3:3" x14ac:dyDescent="0.25">
      <c r="C194" s="22" t="s">
        <v>558</v>
      </c>
    </row>
    <row r="195" spans="3:3" x14ac:dyDescent="0.25">
      <c r="C195" s="22" t="s">
        <v>423</v>
      </c>
    </row>
    <row r="196" spans="3:3" x14ac:dyDescent="0.25">
      <c r="C196" s="22" t="s">
        <v>403</v>
      </c>
    </row>
    <row r="197" spans="3:3" x14ac:dyDescent="0.25">
      <c r="C197" s="22" t="s">
        <v>411</v>
      </c>
    </row>
    <row r="198" spans="3:3" x14ac:dyDescent="0.25">
      <c r="C198" s="22" t="s">
        <v>495</v>
      </c>
    </row>
    <row r="199" spans="3:3" x14ac:dyDescent="0.25">
      <c r="C199" s="22" t="s">
        <v>520</v>
      </c>
    </row>
    <row r="200" spans="3:3" x14ac:dyDescent="0.25">
      <c r="C200" s="22" t="s">
        <v>145</v>
      </c>
    </row>
    <row r="201" spans="3:3" x14ac:dyDescent="0.25">
      <c r="C201" s="22" t="s">
        <v>267</v>
      </c>
    </row>
    <row r="202" spans="3:3" x14ac:dyDescent="0.25">
      <c r="C202" s="22" t="s">
        <v>391</v>
      </c>
    </row>
    <row r="203" spans="3:3" x14ac:dyDescent="0.25">
      <c r="C203" s="22" t="s">
        <v>419</v>
      </c>
    </row>
    <row r="204" spans="3:3" x14ac:dyDescent="0.25">
      <c r="C204" s="22" t="s">
        <v>425</v>
      </c>
    </row>
    <row r="205" spans="3:3" x14ac:dyDescent="0.25">
      <c r="C205" s="22" t="s">
        <v>91</v>
      </c>
    </row>
    <row r="206" spans="3:3" x14ac:dyDescent="0.25">
      <c r="C206" s="22" t="s">
        <v>559</v>
      </c>
    </row>
    <row r="207" spans="3:3" x14ac:dyDescent="0.25">
      <c r="C207" s="22" t="s">
        <v>441</v>
      </c>
    </row>
    <row r="208" spans="3:3" x14ac:dyDescent="0.25">
      <c r="C208" s="22" t="s">
        <v>560</v>
      </c>
    </row>
    <row r="209" spans="3:3" x14ac:dyDescent="0.25">
      <c r="C209" s="22" t="s">
        <v>439</v>
      </c>
    </row>
    <row r="210" spans="3:3" x14ac:dyDescent="0.25">
      <c r="C210" s="22" t="s">
        <v>561</v>
      </c>
    </row>
    <row r="211" spans="3:3" x14ac:dyDescent="0.25">
      <c r="C211" s="22" t="s">
        <v>437</v>
      </c>
    </row>
    <row r="212" spans="3:3" x14ac:dyDescent="0.25">
      <c r="C212" s="22" t="s">
        <v>562</v>
      </c>
    </row>
    <row r="213" spans="3:3" x14ac:dyDescent="0.25">
      <c r="C213" s="22" t="s">
        <v>453</v>
      </c>
    </row>
    <row r="214" spans="3:3" x14ac:dyDescent="0.25">
      <c r="C214" s="22" t="s">
        <v>455</v>
      </c>
    </row>
    <row r="215" spans="3:3" x14ac:dyDescent="0.25">
      <c r="C215" s="22" t="s">
        <v>445</v>
      </c>
    </row>
    <row r="216" spans="3:3" x14ac:dyDescent="0.25">
      <c r="C216" s="22" t="s">
        <v>563</v>
      </c>
    </row>
    <row r="217" spans="3:3" x14ac:dyDescent="0.25">
      <c r="C217" s="22" t="s">
        <v>463</v>
      </c>
    </row>
    <row r="218" spans="3:3" x14ac:dyDescent="0.25">
      <c r="C218" s="22" t="s">
        <v>465</v>
      </c>
    </row>
    <row r="219" spans="3:3" x14ac:dyDescent="0.25">
      <c r="C219" s="22" t="s">
        <v>25</v>
      </c>
    </row>
    <row r="220" spans="3:3" x14ac:dyDescent="0.25">
      <c r="C220" s="22" t="s">
        <v>564</v>
      </c>
    </row>
    <row r="221" spans="3:3" x14ac:dyDescent="0.25">
      <c r="C221" s="22" t="s">
        <v>469</v>
      </c>
    </row>
    <row r="222" spans="3:3" x14ac:dyDescent="0.25">
      <c r="C222" s="22" t="s">
        <v>473</v>
      </c>
    </row>
    <row r="223" spans="3:3" x14ac:dyDescent="0.25">
      <c r="C223" s="22" t="s">
        <v>565</v>
      </c>
    </row>
    <row r="224" spans="3:3" x14ac:dyDescent="0.25">
      <c r="C224" s="22" t="s">
        <v>566</v>
      </c>
    </row>
    <row r="225" spans="3:3" x14ac:dyDescent="0.25">
      <c r="C225" s="22" t="s">
        <v>567</v>
      </c>
    </row>
    <row r="226" spans="3:3" x14ac:dyDescent="0.25">
      <c r="C226" s="22" t="s">
        <v>568</v>
      </c>
    </row>
    <row r="227" spans="3:3" x14ac:dyDescent="0.25">
      <c r="C227" s="22" t="s">
        <v>493</v>
      </c>
    </row>
    <row r="228" spans="3:3" x14ac:dyDescent="0.25">
      <c r="C228" s="22" t="s">
        <v>497</v>
      </c>
    </row>
    <row r="229" spans="3:3" x14ac:dyDescent="0.25">
      <c r="C229" s="22" t="s">
        <v>499</v>
      </c>
    </row>
  </sheetData>
  <sheetProtection algorithmName="SHA-512" hashValue="yEK5yC2k3Pr4Uwq2NnvkJRJ3Wj59tfuhfarVDCzEmTOyGKWkw/vt37Sgql9nKsLaEZOYteVrz0Uy9n7Vg7pPfg==" saltValue="1rHiZpZQyg80C1KOeKEHGA==" spinCount="100000" sheet="1" objects="1" scenarios="1"/>
  <conditionalFormatting sqref="I4">
    <cfRule type="cellIs" dxfId="14" priority="1" operator="equal">
      <formula>"Valid"</formula>
    </cfRule>
    <cfRule type="cellIs" dxfId="13" priority="2" operator="equal">
      <formula>"Invalid"</formula>
    </cfRule>
  </conditionalFormatting>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R998"/>
  <sheetViews>
    <sheetView showGridLines="0" tabSelected="1" topLeftCell="B1" zoomScale="90" zoomScaleNormal="90" workbookViewId="0">
      <pane ySplit="5" topLeftCell="A6" activePane="bottomLeft" state="frozen"/>
      <selection activeCell="C113" sqref="C113"/>
      <selection pane="bottomLeft" activeCell="E7" sqref="E7"/>
    </sheetView>
  </sheetViews>
  <sheetFormatPr defaultColWidth="8.85546875" defaultRowHeight="15" x14ac:dyDescent="0.25"/>
  <cols>
    <col min="1" max="1" width="16.42578125" style="3" hidden="1" customWidth="1"/>
    <col min="2" max="2" width="8.7109375" style="3" bestFit="1" customWidth="1"/>
    <col min="3" max="3" width="13.85546875" style="3" bestFit="1" customWidth="1"/>
    <col min="4" max="5" width="22.7109375" style="3" customWidth="1"/>
    <col min="6" max="6" width="12.42578125" style="3" customWidth="1"/>
    <col min="7" max="7" width="12.85546875" style="3" customWidth="1"/>
    <col min="8" max="8" width="38" style="3" customWidth="1"/>
    <col min="9" max="9" width="25.42578125" style="3" customWidth="1"/>
    <col min="10" max="10" width="34.42578125" style="3" bestFit="1" customWidth="1"/>
    <col min="11" max="11" width="26.85546875" style="3" customWidth="1"/>
    <col min="12" max="12" width="25.42578125" style="3" customWidth="1"/>
    <col min="13" max="13" width="24" style="3" customWidth="1"/>
    <col min="14" max="14" width="17.7109375" style="3" hidden="1" customWidth="1"/>
    <col min="15" max="15" width="19.7109375" style="3" hidden="1" customWidth="1"/>
    <col min="16" max="16" width="18.42578125" style="3" hidden="1" customWidth="1"/>
    <col min="17" max="17" width="21.42578125" style="3" customWidth="1"/>
    <col min="18" max="16384" width="8.85546875" style="3"/>
  </cols>
  <sheetData>
    <row r="1" spans="1:18" ht="21" x14ac:dyDescent="0.25">
      <c r="A1" s="1"/>
      <c r="B1" s="1"/>
      <c r="C1" s="1"/>
      <c r="D1" s="2" t="s">
        <v>502</v>
      </c>
      <c r="E1" s="12" t="str">
        <f>IF(OR(AND(ISBLANK(E3),ISBLANK(E4),SUM(R6:R998)&lt;=-0.993),ISBLANK(E3),E3="",LOWER(LEFT(E3,1))&lt;&gt;"c",E4="",ISBLANK(E4),SUM(R6:R998)&lt;=-0.993),"Invalid",IF(SUM(R6:R998)&gt;0,"Invalid","Valid"))</f>
        <v>Invalid</v>
      </c>
      <c r="F1" s="1"/>
      <c r="G1" s="1"/>
      <c r="I1" s="1"/>
      <c r="J1" s="1"/>
      <c r="K1" s="1"/>
      <c r="L1" s="1"/>
      <c r="M1" s="1"/>
      <c r="N1" s="1"/>
      <c r="O1" s="1"/>
      <c r="P1" s="1"/>
      <c r="Q1" s="1"/>
    </row>
    <row r="2" spans="1:18" x14ac:dyDescent="0.25">
      <c r="A2" s="1"/>
      <c r="B2" s="1"/>
      <c r="C2" s="1"/>
      <c r="D2" s="1"/>
      <c r="E2" s="1"/>
      <c r="F2" s="1"/>
      <c r="G2" s="1"/>
      <c r="I2" s="1"/>
      <c r="J2" s="1"/>
      <c r="K2" s="1"/>
      <c r="L2" s="1"/>
      <c r="M2" s="1"/>
      <c r="N2" s="1"/>
      <c r="O2" s="1"/>
      <c r="P2" s="1"/>
      <c r="Q2" s="1"/>
    </row>
    <row r="3" spans="1:18" ht="15.75" x14ac:dyDescent="0.25">
      <c r="A3" s="1"/>
      <c r="B3" s="1"/>
      <c r="C3" s="5"/>
      <c r="D3" s="4" t="s">
        <v>532</v>
      </c>
      <c r="E3" s="20"/>
      <c r="F3" s="5"/>
      <c r="G3" s="5"/>
      <c r="I3" s="5"/>
      <c r="J3" s="5"/>
      <c r="K3" s="5"/>
      <c r="L3" s="1"/>
      <c r="M3" s="1"/>
      <c r="N3" s="1"/>
      <c r="O3" s="1"/>
      <c r="P3" s="1"/>
      <c r="Q3" s="1"/>
    </row>
    <row r="4" spans="1:18" ht="15.75" x14ac:dyDescent="0.25">
      <c r="A4" s="1"/>
      <c r="B4" s="1"/>
      <c r="C4" s="5"/>
      <c r="D4" s="6" t="s">
        <v>531</v>
      </c>
      <c r="E4" s="21">
        <v>44742</v>
      </c>
      <c r="F4" s="5"/>
      <c r="G4" s="5"/>
      <c r="I4" s="5"/>
      <c r="J4" s="5"/>
      <c r="K4" s="5"/>
      <c r="L4" s="1"/>
      <c r="M4" s="1"/>
      <c r="N4" s="1"/>
      <c r="O4" s="1"/>
      <c r="P4" s="1"/>
      <c r="Q4" s="1"/>
    </row>
    <row r="5" spans="1:18" ht="75" x14ac:dyDescent="0.25">
      <c r="A5" s="7" t="s">
        <v>508</v>
      </c>
      <c r="B5" s="13" t="s">
        <v>510</v>
      </c>
      <c r="C5" s="8" t="s">
        <v>527</v>
      </c>
      <c r="D5" s="8" t="s">
        <v>536</v>
      </c>
      <c r="E5" s="8" t="s">
        <v>535</v>
      </c>
      <c r="F5" s="8" t="s">
        <v>506</v>
      </c>
      <c r="G5" s="8" t="s">
        <v>528</v>
      </c>
      <c r="H5" s="8" t="s">
        <v>569</v>
      </c>
      <c r="I5" s="8" t="s">
        <v>503</v>
      </c>
      <c r="J5" s="8" t="s">
        <v>507</v>
      </c>
      <c r="K5" s="8" t="s">
        <v>533</v>
      </c>
      <c r="L5" s="8" t="s">
        <v>504</v>
      </c>
      <c r="M5" s="8" t="s">
        <v>534</v>
      </c>
      <c r="N5" s="8" t="s">
        <v>511</v>
      </c>
      <c r="O5" s="8" t="s">
        <v>530</v>
      </c>
      <c r="P5" s="8" t="s">
        <v>529</v>
      </c>
      <c r="Q5" s="9" t="s">
        <v>505</v>
      </c>
    </row>
    <row r="6" spans="1:18" ht="14.45" customHeight="1" x14ac:dyDescent="0.25">
      <c r="A6" s="10" t="s">
        <v>570</v>
      </c>
      <c r="B6" s="15">
        <v>1</v>
      </c>
      <c r="C6" s="18"/>
      <c r="D6" s="14"/>
      <c r="E6" s="14"/>
      <c r="F6" s="18"/>
      <c r="G6" s="17"/>
      <c r="H6" s="14"/>
      <c r="I6" s="14"/>
      <c r="J6" s="14"/>
      <c r="K6" s="14"/>
      <c r="L6" s="14"/>
      <c r="M6" s="14"/>
      <c r="N6" s="14"/>
      <c r="O6" s="14"/>
      <c r="P6" s="14"/>
      <c r="Q6" s="14"/>
      <c r="R6" s="3">
        <f>IF(SUMPRODUCT(--(D6:Q6&lt;&gt;""))=0,-0.001,IF(OR(AND(H6=""),AND(LOWER(LEFT($E$3,1))&lt;&gt;"c"),AND($E$4=""),AND(C6=""),AND(C6="Person",G6=""),AND(C6="Person",I6="Yes"),AND(C6="Institution",G6&lt;&gt;""),AND(I6="No",J6&lt;&gt;""),AND(I6="Yes",J6=""),AND(I6="",J6&lt;&gt;""),AND(COUNTIF(lookup!$A$3:$A$10,"="&amp;K6)=0),AND(COUNTIF(lookup!$A$266:$A$267,"="&amp;L6)=0),AND(K6="",L6="C29.00",M6=""),AND(K6&lt;&gt;"",L6="",M6=""),AND(K6="",L6="",M6&lt;&gt;""),AND(K6="",L6="C29.00",M6&lt;&gt;""),AND(L6="C28.00",M6&lt;&gt;""),AND(L6="C29.00",M6=""),AND(H6&lt;&gt;"",K6="",L6="",M6=""),AND(H6&lt;&gt;"",K6&lt;&gt;"",L6="",M6=""),AND(C6="Institution",D6="",I6="No"),AND(C6="Institution",E6=""),AND(I6="")),1,0))</f>
        <v>-1E-3</v>
      </c>
    </row>
    <row r="7" spans="1:18" ht="14.45" customHeight="1" x14ac:dyDescent="0.25">
      <c r="A7" s="10" t="s">
        <v>570</v>
      </c>
      <c r="B7" s="15">
        <v>2</v>
      </c>
      <c r="C7" s="18"/>
      <c r="D7" s="14"/>
      <c r="E7" s="14"/>
      <c r="F7" s="14"/>
      <c r="G7" s="17"/>
      <c r="H7" s="14"/>
      <c r="I7" s="14"/>
      <c r="J7" s="14"/>
      <c r="K7" s="14"/>
      <c r="L7" s="14"/>
      <c r="M7" s="14"/>
      <c r="N7" s="14"/>
      <c r="O7" s="14"/>
      <c r="P7" s="14"/>
      <c r="Q7" s="14"/>
      <c r="R7" s="3">
        <f>IF(SUMPRODUCT(--(D7:Q7&lt;&gt;""))=0,-0.001,IF(OR(AND(H7=""),AND(LOWER(LEFT($E$3,1))&lt;&gt;"c"),AND($E$4=""),AND(C7=""),AND(C7="Person",G7=""),AND(C7="Person",I7="Yes"),AND(C7="Institution",G7&lt;&gt;""),AND(I7="No",J7&lt;&gt;""),AND(I7="Yes",J7=""),AND(I7="",J7&lt;&gt;""),AND(COUNTIF(lookup!$A$3:$A$10,"="&amp;K7)=0),AND(COUNTIF(lookup!$A$266:$A$267,"="&amp;L7)=0),AND(K7="",L7="C29.00",M7=""),AND(K7&lt;&gt;"",L7="",M7=""),AND(K7="",L7="",M7&lt;&gt;""),AND(K7="",L7="C29.00",M7&lt;&gt;""),AND(L7="C28.00",M7&lt;&gt;""),AND(L7="C29.00",M7=""),AND(H7&lt;&gt;"",K7="",L7="",M7=""),AND(H7&lt;&gt;"",K7&lt;&gt;"",L7="",M7=""),AND(C7="Institution",D7="",I7="No"),AND(C7="Institution",E7="")),1,0))</f>
        <v>-1E-3</v>
      </c>
    </row>
    <row r="8" spans="1:18" ht="14.45" customHeight="1" x14ac:dyDescent="0.25">
      <c r="A8" s="10" t="s">
        <v>570</v>
      </c>
      <c r="B8" s="15">
        <v>3</v>
      </c>
      <c r="C8" s="18"/>
      <c r="D8" s="14"/>
      <c r="E8" s="14"/>
      <c r="F8" s="14"/>
      <c r="G8" s="17"/>
      <c r="H8" s="14"/>
      <c r="I8" s="14"/>
      <c r="J8" s="14"/>
      <c r="K8" s="14"/>
      <c r="L8" s="14"/>
      <c r="M8" s="14"/>
      <c r="N8" s="14"/>
      <c r="O8" s="14"/>
      <c r="P8" s="14"/>
      <c r="Q8" s="14"/>
      <c r="R8" s="3">
        <f>IF(SUMPRODUCT(--(D8:Q8&lt;&gt;""))=0,-0.001,IF(OR(AND(H8=""),AND(LOWER(LEFT($E$3,1))&lt;&gt;"c"),AND($E$4=""),AND(C8=""),AND(C8="Person",G8=""),AND(C8="Person",I8="Yes"),AND(C8="Institution",G8&lt;&gt;""),AND(I8="No",J8&lt;&gt;""),AND(I8="Yes",J8=""),AND(I8="",J8&lt;&gt;""),AND(COUNTIF(lookup!$A$3:$A$10,"="&amp;K8)=0),AND(COUNTIF(lookup!$A$266:$A$267,"="&amp;L8)=0),AND(K8="",L8="C29.00",M8=""),AND(K8&lt;&gt;"",L8="",M8=""),AND(K8="",L8="",M8&lt;&gt;""),AND(K8="",L8="C29.00",M8&lt;&gt;""),AND(L8="C28.00",M8&lt;&gt;""),AND(L8="C29.00",M8=""),AND(H8&lt;&gt;"",K8="",L8="",M8=""),AND(H8&lt;&gt;"",K8&lt;&gt;"",L8="",M8=""),AND(C8="Institution",D8="",I8="No"),AND(C8="Institution",E8="")),1,0))</f>
        <v>-1E-3</v>
      </c>
    </row>
    <row r="9" spans="1:18" ht="14.45" customHeight="1" x14ac:dyDescent="0.25">
      <c r="A9" s="10" t="s">
        <v>570</v>
      </c>
      <c r="B9" s="15">
        <v>4</v>
      </c>
      <c r="C9" s="18"/>
      <c r="D9" s="14"/>
      <c r="E9" s="14"/>
      <c r="F9" s="14"/>
      <c r="G9" s="17"/>
      <c r="H9" s="14"/>
      <c r="I9" s="14"/>
      <c r="J9" s="14"/>
      <c r="K9" s="14"/>
      <c r="L9" s="14"/>
      <c r="M9" s="14"/>
      <c r="N9" s="14"/>
      <c r="O9" s="14"/>
      <c r="P9" s="14"/>
      <c r="Q9" s="14"/>
      <c r="R9" s="3">
        <f>IF(SUMPRODUCT(--(D9:Q9&lt;&gt;""))=0,-0.001,IF(OR(AND(H9=""),AND(LOWER(LEFT($E$3,1))&lt;&gt;"c"),AND($E$4=""),AND(C9=""),AND(C9="Person",G9=""),AND(C9="Person",I9="Yes"),AND(C9="Institution",G9&lt;&gt;""),AND(I9="No",J9&lt;&gt;""),AND(I9="Yes",J9=""),AND(I9="",J9&lt;&gt;""),AND(COUNTIF(lookup!$A$3:$A$10,"="&amp;K9)=0),AND(COUNTIF(lookup!$A$266:$A$267,"="&amp;L9)=0),AND(K9="",L9="C29.00",M9=""),AND(K9&lt;&gt;"",L9="",M9=""),AND(K9="",L9="",M9&lt;&gt;""),AND(K9="",L9="C29.00",M9&lt;&gt;""),AND(L9="C28.00",M9&lt;&gt;""),AND(L9="C29.00",M9=""),AND(H9&lt;&gt;"",K9="",L9="",M9=""),AND(H9&lt;&gt;"",K9&lt;&gt;"",L9="",M9=""),AND(C9="Institution",D9="",I9="No"),AND(C9="Institution",E9="")),1,0))</f>
        <v>-1E-3</v>
      </c>
    </row>
    <row r="10" spans="1:18" ht="14.45" customHeight="1" x14ac:dyDescent="0.25">
      <c r="A10" s="10" t="s">
        <v>570</v>
      </c>
      <c r="B10" s="15">
        <v>5</v>
      </c>
      <c r="C10" s="18"/>
      <c r="D10" s="14"/>
      <c r="E10" s="14"/>
      <c r="F10" s="14"/>
      <c r="G10" s="17"/>
      <c r="H10" s="14"/>
      <c r="I10" s="14"/>
      <c r="J10" s="14"/>
      <c r="K10" s="14"/>
      <c r="L10" s="14"/>
      <c r="M10" s="14"/>
      <c r="N10" s="14"/>
      <c r="O10" s="14"/>
      <c r="P10" s="14"/>
      <c r="Q10" s="14"/>
      <c r="R10" s="3">
        <f>IF(SUMPRODUCT(--(D10:Q10&lt;&gt;""))=0,-0.001,IF(OR(AND(H10=""),AND(LOWER(LEFT($E$3,1))&lt;&gt;"c"),AND($E$4=""),AND(C10=""),AND(C10="Person",G10=""),AND(C10="Person",I10="Yes"),AND(C10="Institution",G10&lt;&gt;""),AND(I10="No",J10&lt;&gt;""),AND(I10="Yes",J10=""),AND(I10="",J10&lt;&gt;""),AND(COUNTIF(lookup!$A$3:$A$10,"="&amp;K10)=0),AND(COUNTIF(lookup!$A$266:$A$267,"="&amp;L10)=0),AND(K10="",L10="C29.00",M10=""),AND(K10&lt;&gt;"",L10="",M10=""),AND(K10="",L10="",M10&lt;&gt;""),AND(K10="",L10="C29.00",M10&lt;&gt;""),AND(L10="C28.00",M10&lt;&gt;""),AND(L10="C29.00",M10=""),AND(H10&lt;&gt;"",K10="",L10="",M10=""),AND(H10&lt;&gt;"",K10&lt;&gt;"",L10="",M10=""),AND(C10="Institution",D10="",I10="No"),AND(C10="Institution",E10="")),1,0))</f>
        <v>-1E-3</v>
      </c>
    </row>
    <row r="11" spans="1:18" ht="14.45" customHeight="1" x14ac:dyDescent="0.25">
      <c r="A11" s="10" t="s">
        <v>570</v>
      </c>
      <c r="B11" s="15">
        <v>6</v>
      </c>
      <c r="C11" s="18"/>
      <c r="D11" s="19"/>
      <c r="E11" s="14"/>
      <c r="F11" s="19"/>
      <c r="G11" s="17"/>
      <c r="H11" s="14"/>
      <c r="I11" s="14"/>
      <c r="J11" s="14"/>
      <c r="K11" s="14"/>
      <c r="L11" s="14"/>
      <c r="M11" s="19"/>
      <c r="N11" s="14" t="str">
        <f t="shared" ref="N11:N74" si="0">IFERROR(VLOOKUP(M11,$B$6:$Q$998,MATCH($Q$5,$B$5:$Q$5,0),FALSE),IF(AND(ISTEXT(K11),L11="C29.00",ISTEXT(M11)),M11,IF(AND(ISBLANK(K11),L11="C28.00"),Q11,"")))</f>
        <v/>
      </c>
      <c r="O11" s="14" t="str">
        <f t="shared" ref="O11:O70" si="1">+IF(AND(L11="C29.00",ISTEXT(K11)),Q11,"")</f>
        <v/>
      </c>
      <c r="P11" s="14" t="str">
        <f t="shared" ref="P11:P70" si="2">+IF(AND(L11="C28.00",ISTEXT(K11)),Q11,"")</f>
        <v/>
      </c>
      <c r="Q11" s="14"/>
      <c r="R11" s="3">
        <f>IF(SUMPRODUCT(--(D11:Q11&lt;&gt;""))=0,-0.001,IF(OR(AND(H11=""),AND(LOWER(LEFT($E$3,1))&lt;&gt;"c"),AND($E$4=""),AND(C11=""),AND(C11="Person",G11=""),AND(C11="Person",I11="Yes"),AND(C11="Institution",G11&lt;&gt;""),AND(I11="No",J11&lt;&gt;""),AND(I11="Yes",J11=""),AND(I11="",J11&lt;&gt;""),AND(COUNTIF(lookup!$A$3:$A$10,"="&amp;K11)=0),AND(COUNTIF(lookup!$A$266:$A$267,"="&amp;L11)=0),AND(K11="",L11="C29.00",M11=""),AND(K11&lt;&gt;"",L11="",M11=""),AND(K11="",L11="",M11&lt;&gt;""),AND(K11="",L11="C29.00",M11&lt;&gt;""),AND(L11="C28.00",M11&lt;&gt;""),AND(L11="C29.00",M11=""),AND(H11&lt;&gt;"",K11="",L11="",M11=""),AND(H11&lt;&gt;"",K11&lt;&gt;"",L11="",M11=""),AND(C11="Institution",D11="",I11="No"),AND(C11="Institution",E11="")),1,0))</f>
        <v>-1E-3</v>
      </c>
    </row>
    <row r="12" spans="1:18" ht="14.45" customHeight="1" x14ac:dyDescent="0.25">
      <c r="A12" s="10" t="s">
        <v>570</v>
      </c>
      <c r="B12" s="15">
        <v>7</v>
      </c>
      <c r="C12" s="18"/>
      <c r="D12" s="19"/>
      <c r="E12" s="14"/>
      <c r="F12" s="19"/>
      <c r="G12" s="17"/>
      <c r="H12" s="14"/>
      <c r="I12" s="14"/>
      <c r="J12" s="14"/>
      <c r="K12" s="14"/>
      <c r="L12" s="14"/>
      <c r="M12" s="19"/>
      <c r="N12" s="14" t="str">
        <f t="shared" si="0"/>
        <v/>
      </c>
      <c r="O12" s="14" t="str">
        <f t="shared" si="1"/>
        <v/>
      </c>
      <c r="P12" s="14" t="str">
        <f t="shared" si="2"/>
        <v/>
      </c>
      <c r="Q12" s="14"/>
      <c r="R12" s="3">
        <f>IF(SUMPRODUCT(--(D12:Q12&lt;&gt;""))=0,-0.001,IF(OR(AND(H12=""),AND(LOWER(LEFT($E$3,1))&lt;&gt;"c"),AND($E$4=""),AND(C12=""),AND(C12="Person",G12=""),AND(C12="Person",I12="Yes"),AND(C12="Institution",G12&lt;&gt;""),AND(I12="No",J12&lt;&gt;""),AND(I12="Yes",J12=""),AND(I12="",J12&lt;&gt;""),AND(COUNTIF(lookup!$A$3:$A$10,"="&amp;K12)=0),AND(COUNTIF(lookup!$A$266:$A$267,"="&amp;L12)=0),AND(K12="",L12="C29.00",M12=""),AND(K12&lt;&gt;"",L12="",M12=""),AND(K12="",L12="",M12&lt;&gt;""),AND(K12="",L12="C29.00",M12&lt;&gt;""),AND(L12="C28.00",M12&lt;&gt;""),AND(L12="C29.00",M12=""),AND(H12&lt;&gt;"",K12="",L12="",M12=""),AND(H12&lt;&gt;"",K12&lt;&gt;"",L12="",M12=""),AND(C12="Institution",D12="",I12="No"),AND(C12="Institution",E12="")),1,0))</f>
        <v>-1E-3</v>
      </c>
    </row>
    <row r="13" spans="1:18" ht="14.45" customHeight="1" x14ac:dyDescent="0.25">
      <c r="A13" s="10" t="s">
        <v>570</v>
      </c>
      <c r="B13" s="15">
        <v>8</v>
      </c>
      <c r="C13" s="18"/>
      <c r="D13" s="19"/>
      <c r="E13" s="14"/>
      <c r="F13" s="19"/>
      <c r="G13" s="17"/>
      <c r="H13" s="14"/>
      <c r="I13" s="14"/>
      <c r="J13" s="14"/>
      <c r="K13" s="14"/>
      <c r="L13" s="14"/>
      <c r="M13" s="19"/>
      <c r="N13" s="14" t="str">
        <f t="shared" si="0"/>
        <v/>
      </c>
      <c r="O13" s="14" t="str">
        <f t="shared" si="1"/>
        <v/>
      </c>
      <c r="P13" s="14" t="str">
        <f t="shared" si="2"/>
        <v/>
      </c>
      <c r="Q13" s="14"/>
      <c r="R13" s="3">
        <f>IF(SUMPRODUCT(--(D13:Q13&lt;&gt;""))=0,-0.001,IF(OR(AND(H13=""),AND(LOWER(LEFT($E$3,1))&lt;&gt;"c"),AND($E$4=""),AND(C13=""),AND(C13="Person",G13=""),AND(C13="Person",I13="Yes"),AND(C13="Institution",G13&lt;&gt;""),AND(I13="No",J13&lt;&gt;""),AND(I13="Yes",J13=""),AND(I13="",J13&lt;&gt;""),AND(COUNTIF(lookup!$A$3:$A$10,"="&amp;K13)=0),AND(COUNTIF(lookup!$A$266:$A$267,"="&amp;L13)=0),AND(K13="",L13="C29.00",M13=""),AND(K13&lt;&gt;"",L13="",M13=""),AND(K13="",L13="",M13&lt;&gt;""),AND(K13="",L13="C29.00",M13&lt;&gt;""),AND(L13="C28.00",M13&lt;&gt;""),AND(L13="C29.00",M13=""),AND(H13&lt;&gt;"",K13="",L13="",M13=""),AND(H13&lt;&gt;"",K13&lt;&gt;"",L13="",M13=""),AND(C13="Institution",D13="",I13="No"),AND(C13="Institution",E13="")),1,0))</f>
        <v>-1E-3</v>
      </c>
    </row>
    <row r="14" spans="1:18" ht="14.45" customHeight="1" x14ac:dyDescent="0.25">
      <c r="A14" s="10" t="s">
        <v>570</v>
      </c>
      <c r="B14" s="15">
        <v>9</v>
      </c>
      <c r="C14" s="18"/>
      <c r="D14" s="19"/>
      <c r="E14" s="14"/>
      <c r="F14" s="19"/>
      <c r="G14" s="17"/>
      <c r="H14" s="14"/>
      <c r="I14" s="14"/>
      <c r="J14" s="14"/>
      <c r="K14" s="14"/>
      <c r="L14" s="14"/>
      <c r="M14" s="19"/>
      <c r="N14" s="14" t="str">
        <f t="shared" si="0"/>
        <v/>
      </c>
      <c r="O14" s="14" t="str">
        <f t="shared" si="1"/>
        <v/>
      </c>
      <c r="P14" s="14" t="str">
        <f t="shared" si="2"/>
        <v/>
      </c>
      <c r="Q14" s="14"/>
      <c r="R14" s="3">
        <f>IF(SUMPRODUCT(--(D14:Q14&lt;&gt;""))=0,-0.001,IF(OR(AND(H14=""),AND(LOWER(LEFT($E$3,1))&lt;&gt;"c"),AND($E$4=""),AND(C14=""),AND(C14="Person",G14=""),AND(C14="Person",I14="Yes"),AND(C14="Institution",G14&lt;&gt;""),AND(I14="No",J14&lt;&gt;""),AND(I14="Yes",J14=""),AND(I14="",J14&lt;&gt;""),AND(COUNTIF(lookup!$A$3:$A$10,"="&amp;K14)=0),AND(COUNTIF(lookup!$A$266:$A$267,"="&amp;L14)=0),AND(K14="",L14="C29.00",M14=""),AND(K14&lt;&gt;"",L14="",M14=""),AND(K14="",L14="",M14&lt;&gt;""),AND(K14="",L14="C29.00",M14&lt;&gt;""),AND(L14="C28.00",M14&lt;&gt;""),AND(L14="C29.00",M14=""),AND(H14&lt;&gt;"",K14="",L14="",M14=""),AND(H14&lt;&gt;"",K14&lt;&gt;"",L14="",M14=""),AND(C14="Institution",D14="",I14="No"),AND(C14="Institution",E14="")),1,0))</f>
        <v>-1E-3</v>
      </c>
    </row>
    <row r="15" spans="1:18" ht="14.45" customHeight="1" x14ac:dyDescent="0.25">
      <c r="A15" s="10" t="s">
        <v>570</v>
      </c>
      <c r="B15" s="15">
        <v>10</v>
      </c>
      <c r="C15" s="18"/>
      <c r="D15" s="19"/>
      <c r="E15" s="14"/>
      <c r="F15" s="19"/>
      <c r="G15" s="17"/>
      <c r="H15" s="14"/>
      <c r="I15" s="14"/>
      <c r="J15" s="14"/>
      <c r="K15" s="14"/>
      <c r="L15" s="14"/>
      <c r="M15" s="19"/>
      <c r="N15" s="14" t="str">
        <f t="shared" si="0"/>
        <v/>
      </c>
      <c r="O15" s="14" t="str">
        <f t="shared" si="1"/>
        <v/>
      </c>
      <c r="P15" s="14" t="str">
        <f t="shared" si="2"/>
        <v/>
      </c>
      <c r="Q15" s="14"/>
      <c r="R15" s="3">
        <f>IF(SUMPRODUCT(--(D15:Q15&lt;&gt;""))=0,-0.001,IF(OR(AND(H15=""),AND(LOWER(LEFT($E$3,1))&lt;&gt;"c"),AND($E$4=""),AND(C15=""),AND(C15="Person",G15=""),AND(C15="Person",I15="Yes"),AND(C15="Institution",G15&lt;&gt;""),AND(I15="No",J15&lt;&gt;""),AND(I15="Yes",J15=""),AND(I15="",J15&lt;&gt;""),AND(COUNTIF(lookup!$A$3:$A$10,"="&amp;K15)=0),AND(COUNTIF(lookup!$A$266:$A$267,"="&amp;L15)=0),AND(K15="",L15="C29.00",M15=""),AND(K15&lt;&gt;"",L15="",M15=""),AND(K15="",L15="",M15&lt;&gt;""),AND(K15="",L15="C29.00",M15&lt;&gt;""),AND(L15="C28.00",M15&lt;&gt;""),AND(L15="C29.00",M15=""),AND(H15&lt;&gt;"",K15="",L15="",M15=""),AND(H15&lt;&gt;"",K15&lt;&gt;"",L15="",M15=""),AND(C15="Institution",D15="",I15="No"),AND(C15="Institution",E15="")),1,0))</f>
        <v>-1E-3</v>
      </c>
    </row>
    <row r="16" spans="1:18" ht="14.45" customHeight="1" x14ac:dyDescent="0.25">
      <c r="A16" s="10" t="s">
        <v>570</v>
      </c>
      <c r="B16" s="15">
        <v>11</v>
      </c>
      <c r="C16" s="18"/>
      <c r="D16" s="19"/>
      <c r="E16" s="14"/>
      <c r="F16" s="19"/>
      <c r="G16" s="17"/>
      <c r="H16" s="14"/>
      <c r="I16" s="14"/>
      <c r="J16" s="14"/>
      <c r="K16" s="14"/>
      <c r="L16" s="14"/>
      <c r="M16" s="19"/>
      <c r="N16" s="14" t="str">
        <f t="shared" si="0"/>
        <v/>
      </c>
      <c r="O16" s="14" t="str">
        <f t="shared" si="1"/>
        <v/>
      </c>
      <c r="P16" s="14" t="str">
        <f t="shared" si="2"/>
        <v/>
      </c>
      <c r="Q16" s="14"/>
      <c r="R16" s="3">
        <f>IF(SUMPRODUCT(--(D16:Q16&lt;&gt;""))=0,-0.001,IF(OR(AND(H16=""),AND(LOWER(LEFT($E$3,1))&lt;&gt;"c"),AND($E$4=""),AND(C16=""),AND(C16="Person",G16=""),AND(C16="Person",I16="Yes"),AND(C16="Institution",G16&lt;&gt;""),AND(I16="No",J16&lt;&gt;""),AND(I16="Yes",J16=""),AND(I16="",J16&lt;&gt;""),AND(COUNTIF(lookup!$A$3:$A$10,"="&amp;K16)=0),AND(COUNTIF(lookup!$A$266:$A$267,"="&amp;L16)=0),AND(K16="",L16="C29.00",M16=""),AND(K16&lt;&gt;"",L16="",M16=""),AND(K16="",L16="",M16&lt;&gt;""),AND(K16="",L16="C29.00",M16&lt;&gt;""),AND(L16="C28.00",M16&lt;&gt;""),AND(L16="C29.00",M16=""),AND(H16&lt;&gt;"",K16="",L16="",M16=""),AND(H16&lt;&gt;"",K16&lt;&gt;"",L16="",M16=""),AND(C16="Institution",D16="",I16="No"),AND(C16="Institution",E16="")),1,0))</f>
        <v>-1E-3</v>
      </c>
    </row>
    <row r="17" spans="1:18" ht="14.45" customHeight="1" x14ac:dyDescent="0.25">
      <c r="A17" s="10" t="s">
        <v>570</v>
      </c>
      <c r="B17" s="15">
        <v>12</v>
      </c>
      <c r="C17" s="18"/>
      <c r="D17" s="19"/>
      <c r="E17" s="14"/>
      <c r="F17" s="19"/>
      <c r="G17" s="17"/>
      <c r="H17" s="14"/>
      <c r="I17" s="14"/>
      <c r="J17" s="14"/>
      <c r="K17" s="14"/>
      <c r="L17" s="14"/>
      <c r="M17" s="19"/>
      <c r="N17" s="14" t="str">
        <f t="shared" si="0"/>
        <v/>
      </c>
      <c r="O17" s="14" t="str">
        <f t="shared" si="1"/>
        <v/>
      </c>
      <c r="P17" s="14" t="str">
        <f t="shared" si="2"/>
        <v/>
      </c>
      <c r="Q17" s="14"/>
      <c r="R17" s="3">
        <f>IF(SUMPRODUCT(--(D17:Q17&lt;&gt;""))=0,-0.001,IF(OR(AND(H17=""),AND(LOWER(LEFT($E$3,1))&lt;&gt;"c"),AND($E$4=""),AND(C17=""),AND(C17="Person",G17=""),AND(C17="Person",I17="Yes"),AND(C17="Institution",G17&lt;&gt;""),AND(I17="No",J17&lt;&gt;""),AND(I17="Yes",J17=""),AND(I17="",J17&lt;&gt;""),AND(COUNTIF(lookup!$A$3:$A$10,"="&amp;K17)=0),AND(COUNTIF(lookup!$A$266:$A$267,"="&amp;L17)=0),AND(K17="",L17="C29.00",M17=""),AND(K17&lt;&gt;"",L17="",M17=""),AND(K17="",L17="",M17&lt;&gt;""),AND(K17="",L17="C29.00",M17&lt;&gt;""),AND(L17="C28.00",M17&lt;&gt;""),AND(L17="C29.00",M17=""),AND(H17&lt;&gt;"",K17="",L17="",M17=""),AND(H17&lt;&gt;"",K17&lt;&gt;"",L17="",M17=""),AND(C17="Institution",D17="",I17="No"),AND(C17="Institution",E17="")),1,0))</f>
        <v>-1E-3</v>
      </c>
    </row>
    <row r="18" spans="1:18" ht="14.45" customHeight="1" x14ac:dyDescent="0.25">
      <c r="A18" s="10" t="s">
        <v>570</v>
      </c>
      <c r="B18" s="15">
        <v>13</v>
      </c>
      <c r="C18" s="18"/>
      <c r="D18" s="19"/>
      <c r="E18" s="14"/>
      <c r="F18" s="19"/>
      <c r="G18" s="17"/>
      <c r="H18" s="14"/>
      <c r="I18" s="14"/>
      <c r="J18" s="14"/>
      <c r="K18" s="14"/>
      <c r="L18" s="14"/>
      <c r="M18" s="19"/>
      <c r="N18" s="14" t="str">
        <f t="shared" si="0"/>
        <v/>
      </c>
      <c r="O18" s="14" t="str">
        <f t="shared" si="1"/>
        <v/>
      </c>
      <c r="P18" s="14" t="str">
        <f t="shared" si="2"/>
        <v/>
      </c>
      <c r="Q18" s="14"/>
      <c r="R18" s="3">
        <f>IF(SUMPRODUCT(--(D18:Q18&lt;&gt;""))=0,-0.001,IF(OR(AND(H18=""),AND(LOWER(LEFT($E$3,1))&lt;&gt;"c"),AND($E$4=""),AND(C18=""),AND(C18="Person",G18=""),AND(C18="Person",I18="Yes"),AND(C18="Institution",G18&lt;&gt;""),AND(I18="No",J18&lt;&gt;""),AND(I18="Yes",J18=""),AND(I18="",J18&lt;&gt;""),AND(COUNTIF(lookup!$A$3:$A$10,"="&amp;K18)=0),AND(COUNTIF(lookup!$A$266:$A$267,"="&amp;L18)=0),AND(K18="",L18="C29.00",M18=""),AND(K18&lt;&gt;"",L18="",M18=""),AND(K18="",L18="",M18&lt;&gt;""),AND(K18="",L18="C29.00",M18&lt;&gt;""),AND(L18="C28.00",M18&lt;&gt;""),AND(L18="C29.00",M18=""),AND(H18&lt;&gt;"",K18="",L18="",M18=""),AND(H18&lt;&gt;"",K18&lt;&gt;"",L18="",M18=""),AND(C18="Institution",D18="",I18="No"),AND(C18="Institution",E18="")),1,0))</f>
        <v>-1E-3</v>
      </c>
    </row>
    <row r="19" spans="1:18" ht="14.45" customHeight="1" x14ac:dyDescent="0.25">
      <c r="A19" s="10" t="s">
        <v>570</v>
      </c>
      <c r="B19" s="15">
        <v>14</v>
      </c>
      <c r="C19" s="18"/>
      <c r="D19" s="19"/>
      <c r="E19" s="14"/>
      <c r="F19" s="19"/>
      <c r="G19" s="17"/>
      <c r="H19" s="14"/>
      <c r="I19" s="14"/>
      <c r="J19" s="14"/>
      <c r="K19" s="14"/>
      <c r="L19" s="14"/>
      <c r="M19" s="19"/>
      <c r="N19" s="14" t="str">
        <f t="shared" si="0"/>
        <v/>
      </c>
      <c r="O19" s="14" t="str">
        <f t="shared" si="1"/>
        <v/>
      </c>
      <c r="P19" s="14" t="str">
        <f t="shared" si="2"/>
        <v/>
      </c>
      <c r="Q19" s="14"/>
      <c r="R19" s="3">
        <f>IF(SUMPRODUCT(--(D19:Q19&lt;&gt;""))=0,-0.001,IF(OR(AND(H19=""),AND(LOWER(LEFT($E$3,1))&lt;&gt;"c"),AND($E$4=""),AND(C19=""),AND(C19="Person",G19=""),AND(C19="Person",I19="Yes"),AND(C19="Institution",G19&lt;&gt;""),AND(I19="No",J19&lt;&gt;""),AND(I19="Yes",J19=""),AND(I19="",J19&lt;&gt;""),AND(COUNTIF(lookup!$A$3:$A$10,"="&amp;K19)=0),AND(COUNTIF(lookup!$A$266:$A$267,"="&amp;L19)=0),AND(K19="",L19="C29.00",M19=""),AND(K19&lt;&gt;"",L19="",M19=""),AND(K19="",L19="",M19&lt;&gt;""),AND(K19="",L19="C29.00",M19&lt;&gt;""),AND(L19="C28.00",M19&lt;&gt;""),AND(L19="C29.00",M19=""),AND(H19&lt;&gt;"",K19="",L19="",M19=""),AND(H19&lt;&gt;"",K19&lt;&gt;"",L19="",M19=""),AND(C19="Institution",D19="",I19="No"),AND(C19="Institution",E19="")),1,0))</f>
        <v>-1E-3</v>
      </c>
    </row>
    <row r="20" spans="1:18" ht="14.45" customHeight="1" x14ac:dyDescent="0.25">
      <c r="A20" s="10" t="s">
        <v>570</v>
      </c>
      <c r="B20" s="15">
        <v>15</v>
      </c>
      <c r="C20" s="18"/>
      <c r="D20" s="19"/>
      <c r="E20" s="14"/>
      <c r="F20" s="19"/>
      <c r="G20" s="17"/>
      <c r="H20" s="14"/>
      <c r="I20" s="14"/>
      <c r="J20" s="14"/>
      <c r="K20" s="14"/>
      <c r="L20" s="14"/>
      <c r="M20" s="19"/>
      <c r="N20" s="14" t="str">
        <f t="shared" si="0"/>
        <v/>
      </c>
      <c r="O20" s="14" t="str">
        <f t="shared" si="1"/>
        <v/>
      </c>
      <c r="P20" s="14" t="str">
        <f t="shared" si="2"/>
        <v/>
      </c>
      <c r="Q20" s="14"/>
      <c r="R20" s="3">
        <f>IF(SUMPRODUCT(--(D20:Q20&lt;&gt;""))=0,-0.001,IF(OR(AND(H20=""),AND(LOWER(LEFT($E$3,1))&lt;&gt;"c"),AND($E$4=""),AND(C20=""),AND(C20="Person",G20=""),AND(C20="Person",I20="Yes"),AND(C20="Institution",G20&lt;&gt;""),AND(I20="No",J20&lt;&gt;""),AND(I20="Yes",J20=""),AND(I20="",J20&lt;&gt;""),AND(COUNTIF(lookup!$A$3:$A$10,"="&amp;K20)=0),AND(COUNTIF(lookup!$A$266:$A$267,"="&amp;L20)=0),AND(K20="",L20="C29.00",M20=""),AND(K20&lt;&gt;"",L20="",M20=""),AND(K20="",L20="",M20&lt;&gt;""),AND(K20="",L20="C29.00",M20&lt;&gt;""),AND(L20="C28.00",M20&lt;&gt;""),AND(L20="C29.00",M20=""),AND(H20&lt;&gt;"",K20="",L20="",M20=""),AND(H20&lt;&gt;"",K20&lt;&gt;"",L20="",M20=""),AND(C20="Institution",D20="",I20="No"),AND(C20="Institution",E20="")),1,0))</f>
        <v>-1E-3</v>
      </c>
    </row>
    <row r="21" spans="1:18" ht="14.45" customHeight="1" x14ac:dyDescent="0.25">
      <c r="A21" s="10" t="s">
        <v>570</v>
      </c>
      <c r="B21" s="15">
        <v>16</v>
      </c>
      <c r="C21" s="18"/>
      <c r="D21" s="19"/>
      <c r="E21" s="14"/>
      <c r="F21" s="19"/>
      <c r="G21" s="17"/>
      <c r="H21" s="14"/>
      <c r="I21" s="14"/>
      <c r="J21" s="14"/>
      <c r="K21" s="14"/>
      <c r="L21" s="14"/>
      <c r="M21" s="19"/>
      <c r="N21" s="14" t="str">
        <f t="shared" si="0"/>
        <v/>
      </c>
      <c r="O21" s="14" t="str">
        <f t="shared" si="1"/>
        <v/>
      </c>
      <c r="P21" s="14" t="str">
        <f t="shared" si="2"/>
        <v/>
      </c>
      <c r="Q21" s="14"/>
      <c r="R21" s="3">
        <f>IF(SUMPRODUCT(--(D21:Q21&lt;&gt;""))=0,-0.001,IF(OR(AND(H21=""),AND(LOWER(LEFT($E$3,1))&lt;&gt;"c"),AND($E$4=""),AND(C21=""),AND(C21="Person",G21=""),AND(C21="Person",I21="Yes"),AND(C21="Institution",G21&lt;&gt;""),AND(I21="No",J21&lt;&gt;""),AND(I21="Yes",J21=""),AND(I21="",J21&lt;&gt;""),AND(COUNTIF(lookup!$A$3:$A$10,"="&amp;K21)=0),AND(COUNTIF(lookup!$A$266:$A$267,"="&amp;L21)=0),AND(K21="",L21="C29.00",M21=""),AND(K21&lt;&gt;"",L21="",M21=""),AND(K21="",L21="",M21&lt;&gt;""),AND(K21="",L21="C29.00",M21&lt;&gt;""),AND(L21="C28.00",M21&lt;&gt;""),AND(L21="C29.00",M21=""),AND(H21&lt;&gt;"",K21="",L21="",M21=""),AND(H21&lt;&gt;"",K21&lt;&gt;"",L21="",M21=""),AND(C21="Institution",D21="",I21="No"),AND(C21="Institution",E21="")),1,0))</f>
        <v>-1E-3</v>
      </c>
    </row>
    <row r="22" spans="1:18" ht="14.45" customHeight="1" x14ac:dyDescent="0.25">
      <c r="A22" s="10" t="s">
        <v>570</v>
      </c>
      <c r="B22" s="15">
        <v>17</v>
      </c>
      <c r="C22" s="18"/>
      <c r="D22" s="19"/>
      <c r="E22" s="14"/>
      <c r="F22" s="19"/>
      <c r="G22" s="17"/>
      <c r="H22" s="14"/>
      <c r="I22" s="14"/>
      <c r="J22" s="14"/>
      <c r="K22" s="14"/>
      <c r="L22" s="14"/>
      <c r="M22" s="19"/>
      <c r="N22" s="14" t="str">
        <f t="shared" si="0"/>
        <v/>
      </c>
      <c r="O22" s="14" t="str">
        <f t="shared" si="1"/>
        <v/>
      </c>
      <c r="P22" s="14" t="str">
        <f t="shared" si="2"/>
        <v/>
      </c>
      <c r="Q22" s="14"/>
      <c r="R22" s="3">
        <f>IF(SUMPRODUCT(--(D22:Q22&lt;&gt;""))=0,-0.001,IF(OR(AND(H22=""),AND(LOWER(LEFT($E$3,1))&lt;&gt;"c"),AND($E$4=""),AND(C22=""),AND(C22="Person",G22=""),AND(C22="Person",I22="Yes"),AND(C22="Institution",G22&lt;&gt;""),AND(I22="No",J22&lt;&gt;""),AND(I22="Yes",J22=""),AND(I22="",J22&lt;&gt;""),AND(COUNTIF(lookup!$A$3:$A$10,"="&amp;K22)=0),AND(COUNTIF(lookup!$A$266:$A$267,"="&amp;L22)=0),AND(K22="",L22="C29.00",M22=""),AND(K22&lt;&gt;"",L22="",M22=""),AND(K22="",L22="",M22&lt;&gt;""),AND(K22="",L22="C29.00",M22&lt;&gt;""),AND(L22="C28.00",M22&lt;&gt;""),AND(L22="C29.00",M22=""),AND(H22&lt;&gt;"",K22="",L22="",M22=""),AND(H22&lt;&gt;"",K22&lt;&gt;"",L22="",M22=""),AND(C22="Institution",D22="",I22="No"),AND(C22="Institution",E22="")),1,0))</f>
        <v>-1E-3</v>
      </c>
    </row>
    <row r="23" spans="1:18" ht="14.45" customHeight="1" x14ac:dyDescent="0.25">
      <c r="A23" s="10" t="s">
        <v>570</v>
      </c>
      <c r="B23" s="15">
        <v>18</v>
      </c>
      <c r="C23" s="18"/>
      <c r="D23" s="19"/>
      <c r="E23" s="14"/>
      <c r="F23" s="19"/>
      <c r="G23" s="17"/>
      <c r="H23" s="14"/>
      <c r="I23" s="14"/>
      <c r="J23" s="14"/>
      <c r="K23" s="14"/>
      <c r="L23" s="14"/>
      <c r="M23" s="19"/>
      <c r="N23" s="14" t="str">
        <f t="shared" si="0"/>
        <v/>
      </c>
      <c r="O23" s="14" t="str">
        <f t="shared" si="1"/>
        <v/>
      </c>
      <c r="P23" s="14" t="str">
        <f t="shared" si="2"/>
        <v/>
      </c>
      <c r="Q23" s="14"/>
      <c r="R23" s="3">
        <f>IF(SUMPRODUCT(--(D23:Q23&lt;&gt;""))=0,-0.001,IF(OR(AND(H23=""),AND(LOWER(LEFT($E$3,1))&lt;&gt;"c"),AND($E$4=""),AND(C23=""),AND(C23="Person",G23=""),AND(C23="Person",I23="Yes"),AND(C23="Institution",G23&lt;&gt;""),AND(I23="No",J23&lt;&gt;""),AND(I23="Yes",J23=""),AND(I23="",J23&lt;&gt;""),AND(COUNTIF(lookup!$A$3:$A$10,"="&amp;K23)=0),AND(COUNTIF(lookup!$A$266:$A$267,"="&amp;L23)=0),AND(K23="",L23="C29.00",M23=""),AND(K23&lt;&gt;"",L23="",M23=""),AND(K23="",L23="",M23&lt;&gt;""),AND(K23="",L23="C29.00",M23&lt;&gt;""),AND(L23="C28.00",M23&lt;&gt;""),AND(L23="C29.00",M23=""),AND(H23&lt;&gt;"",K23="",L23="",M23=""),AND(H23&lt;&gt;"",K23&lt;&gt;"",L23="",M23=""),AND(C23="Institution",D23="",I23="No"),AND(C23="Institution",E23="")),1,0))</f>
        <v>-1E-3</v>
      </c>
    </row>
    <row r="24" spans="1:18" ht="14.45" customHeight="1" x14ac:dyDescent="0.25">
      <c r="A24" s="10" t="s">
        <v>570</v>
      </c>
      <c r="B24" s="15">
        <v>19</v>
      </c>
      <c r="C24" s="18"/>
      <c r="D24" s="19"/>
      <c r="E24" s="14"/>
      <c r="F24" s="19"/>
      <c r="G24" s="17"/>
      <c r="H24" s="14"/>
      <c r="I24" s="14"/>
      <c r="J24" s="14"/>
      <c r="K24" s="14"/>
      <c r="L24" s="14"/>
      <c r="M24" s="19"/>
      <c r="N24" s="14" t="str">
        <f t="shared" si="0"/>
        <v/>
      </c>
      <c r="O24" s="14" t="str">
        <f t="shared" si="1"/>
        <v/>
      </c>
      <c r="P24" s="14" t="str">
        <f t="shared" si="2"/>
        <v/>
      </c>
      <c r="Q24" s="14"/>
      <c r="R24" s="3">
        <f>IF(SUMPRODUCT(--(D24:Q24&lt;&gt;""))=0,-0.001,IF(OR(AND(H24=""),AND(LOWER(LEFT($E$3,1))&lt;&gt;"c"),AND($E$4=""),AND(C24=""),AND(C24="Person",G24=""),AND(C24="Person",I24="Yes"),AND(C24="Institution",G24&lt;&gt;""),AND(I24="No",J24&lt;&gt;""),AND(I24="Yes",J24=""),AND(I24="",J24&lt;&gt;""),AND(COUNTIF(lookup!$A$3:$A$10,"="&amp;K24)=0),AND(COUNTIF(lookup!$A$266:$A$267,"="&amp;L24)=0),AND(K24="",L24="C29.00",M24=""),AND(K24&lt;&gt;"",L24="",M24=""),AND(K24="",L24="",M24&lt;&gt;""),AND(K24="",L24="C29.00",M24&lt;&gt;""),AND(L24="C28.00",M24&lt;&gt;""),AND(L24="C29.00",M24=""),AND(H24&lt;&gt;"",K24="",L24="",M24=""),AND(H24&lt;&gt;"",K24&lt;&gt;"",L24="",M24=""),AND(C24="Institution",D24="",I24="No"),AND(C24="Institution",E24="")),1,0))</f>
        <v>-1E-3</v>
      </c>
    </row>
    <row r="25" spans="1:18" ht="14.45" customHeight="1" x14ac:dyDescent="0.25">
      <c r="A25" s="10" t="s">
        <v>570</v>
      </c>
      <c r="B25" s="15">
        <v>20</v>
      </c>
      <c r="C25" s="18"/>
      <c r="D25" s="19"/>
      <c r="E25" s="14"/>
      <c r="F25" s="19"/>
      <c r="G25" s="17"/>
      <c r="H25" s="14"/>
      <c r="I25" s="14"/>
      <c r="J25" s="14"/>
      <c r="K25" s="14"/>
      <c r="L25" s="14"/>
      <c r="M25" s="19"/>
      <c r="N25" s="14" t="str">
        <f t="shared" si="0"/>
        <v/>
      </c>
      <c r="O25" s="14" t="str">
        <f t="shared" si="1"/>
        <v/>
      </c>
      <c r="P25" s="14" t="str">
        <f t="shared" si="2"/>
        <v/>
      </c>
      <c r="Q25" s="14"/>
      <c r="R25" s="3">
        <f>IF(SUMPRODUCT(--(D25:Q25&lt;&gt;""))=0,-0.001,IF(OR(AND(H25=""),AND(LOWER(LEFT($E$3,1))&lt;&gt;"c"),AND($E$4=""),AND(C25=""),AND(C25="Person",G25=""),AND(C25="Person",I25="Yes"),AND(C25="Institution",G25&lt;&gt;""),AND(I25="No",J25&lt;&gt;""),AND(I25="Yes",J25=""),AND(I25="",J25&lt;&gt;""),AND(COUNTIF(lookup!$A$3:$A$10,"="&amp;K25)=0),AND(COUNTIF(lookup!$A$266:$A$267,"="&amp;L25)=0),AND(K25="",L25="C29.00",M25=""),AND(K25&lt;&gt;"",L25="",M25=""),AND(K25="",L25="",M25&lt;&gt;""),AND(K25="",L25="C29.00",M25&lt;&gt;""),AND(L25="C28.00",M25&lt;&gt;""),AND(L25="C29.00",M25=""),AND(H25&lt;&gt;"",K25="",L25="",M25=""),AND(H25&lt;&gt;"",K25&lt;&gt;"",L25="",M25=""),AND(C25="Institution",D25="",I25="No"),AND(C25="Institution",E25="")),1,0))</f>
        <v>-1E-3</v>
      </c>
    </row>
    <row r="26" spans="1:18" ht="14.45" customHeight="1" x14ac:dyDescent="0.25">
      <c r="A26" s="10" t="s">
        <v>570</v>
      </c>
      <c r="B26" s="15">
        <v>21</v>
      </c>
      <c r="C26" s="18"/>
      <c r="D26" s="19"/>
      <c r="E26" s="14"/>
      <c r="F26" s="19"/>
      <c r="G26" s="17"/>
      <c r="H26" s="14"/>
      <c r="I26" s="14"/>
      <c r="J26" s="14"/>
      <c r="K26" s="14"/>
      <c r="L26" s="14"/>
      <c r="M26" s="19"/>
      <c r="N26" s="14" t="str">
        <f t="shared" si="0"/>
        <v/>
      </c>
      <c r="O26" s="14" t="str">
        <f t="shared" si="1"/>
        <v/>
      </c>
      <c r="P26" s="14" t="str">
        <f t="shared" si="2"/>
        <v/>
      </c>
      <c r="Q26" s="14"/>
      <c r="R26" s="3">
        <f>IF(SUMPRODUCT(--(D26:Q26&lt;&gt;""))=0,-0.001,IF(OR(AND(H26=""),AND(LOWER(LEFT($E$3,1))&lt;&gt;"c"),AND($E$4=""),AND(C26=""),AND(C26="Person",G26=""),AND(C26="Person",I26="Yes"),AND(C26="Institution",G26&lt;&gt;""),AND(I26="No",J26&lt;&gt;""),AND(I26="Yes",J26=""),AND(I26="",J26&lt;&gt;""),AND(COUNTIF(lookup!$A$3:$A$10,"="&amp;K26)=0),AND(COUNTIF(lookup!$A$266:$A$267,"="&amp;L26)=0),AND(K26="",L26="C29.00",M26=""),AND(K26&lt;&gt;"",L26="",M26=""),AND(K26="",L26="",M26&lt;&gt;""),AND(K26="",L26="C29.00",M26&lt;&gt;""),AND(L26="C28.00",M26&lt;&gt;""),AND(L26="C29.00",M26=""),AND(H26&lt;&gt;"",K26="",L26="",M26=""),AND(H26&lt;&gt;"",K26&lt;&gt;"",L26="",M26=""),AND(C26="Institution",D26="",I26="No"),AND(C26="Institution",E26="")),1,0))</f>
        <v>-1E-3</v>
      </c>
    </row>
    <row r="27" spans="1:18" ht="14.45" customHeight="1" x14ac:dyDescent="0.25">
      <c r="A27" s="10" t="s">
        <v>570</v>
      </c>
      <c r="B27" s="15">
        <v>22</v>
      </c>
      <c r="C27" s="18"/>
      <c r="D27" s="19"/>
      <c r="E27" s="14"/>
      <c r="F27" s="19"/>
      <c r="G27" s="17"/>
      <c r="H27" s="14"/>
      <c r="I27" s="14"/>
      <c r="J27" s="14"/>
      <c r="K27" s="14"/>
      <c r="L27" s="14"/>
      <c r="M27" s="19"/>
      <c r="N27" s="14" t="str">
        <f t="shared" si="0"/>
        <v/>
      </c>
      <c r="O27" s="14" t="str">
        <f t="shared" si="1"/>
        <v/>
      </c>
      <c r="P27" s="14" t="str">
        <f t="shared" si="2"/>
        <v/>
      </c>
      <c r="Q27" s="14"/>
      <c r="R27" s="3">
        <f>IF(SUMPRODUCT(--(D27:Q27&lt;&gt;""))=0,-0.001,IF(OR(AND(H27=""),AND(LOWER(LEFT($E$3,1))&lt;&gt;"c"),AND($E$4=""),AND(C27=""),AND(C27="Person",G27=""),AND(C27="Person",I27="Yes"),AND(C27="Institution",G27&lt;&gt;""),AND(I27="No",J27&lt;&gt;""),AND(I27="Yes",J27=""),AND(I27="",J27&lt;&gt;""),AND(COUNTIF(lookup!$A$3:$A$10,"="&amp;K27)=0),AND(COUNTIF(lookup!$A$266:$A$267,"="&amp;L27)=0),AND(K27="",L27="C29.00",M27=""),AND(K27&lt;&gt;"",L27="",M27=""),AND(K27="",L27="",M27&lt;&gt;""),AND(K27="",L27="C29.00",M27&lt;&gt;""),AND(L27="C28.00",M27&lt;&gt;""),AND(L27="C29.00",M27=""),AND(H27&lt;&gt;"",K27="",L27="",M27=""),AND(H27&lt;&gt;"",K27&lt;&gt;"",L27="",M27=""),AND(C27="Institution",D27="",I27="No"),AND(C27="Institution",E27="")),1,0))</f>
        <v>-1E-3</v>
      </c>
    </row>
    <row r="28" spans="1:18" ht="14.45" customHeight="1" x14ac:dyDescent="0.25">
      <c r="A28" s="10" t="s">
        <v>570</v>
      </c>
      <c r="B28" s="15">
        <v>23</v>
      </c>
      <c r="C28" s="18"/>
      <c r="D28" s="19"/>
      <c r="E28" s="14"/>
      <c r="F28" s="19"/>
      <c r="G28" s="17"/>
      <c r="H28" s="14"/>
      <c r="I28" s="14"/>
      <c r="J28" s="14"/>
      <c r="K28" s="14"/>
      <c r="L28" s="14"/>
      <c r="M28" s="19"/>
      <c r="N28" s="14" t="str">
        <f t="shared" si="0"/>
        <v/>
      </c>
      <c r="O28" s="14" t="str">
        <f t="shared" si="1"/>
        <v/>
      </c>
      <c r="P28" s="14" t="str">
        <f t="shared" si="2"/>
        <v/>
      </c>
      <c r="Q28" s="14"/>
      <c r="R28" s="3">
        <f>IF(SUMPRODUCT(--(D28:Q28&lt;&gt;""))=0,-0.001,IF(OR(AND(H28=""),AND(LOWER(LEFT($E$3,1))&lt;&gt;"c"),AND($E$4=""),AND(C28=""),AND(C28="Person",G28=""),AND(C28="Person",I28="Yes"),AND(C28="Institution",G28&lt;&gt;""),AND(I28="No",J28&lt;&gt;""),AND(I28="Yes",J28=""),AND(I28="",J28&lt;&gt;""),AND(COUNTIF(lookup!$A$3:$A$10,"="&amp;K28)=0),AND(COUNTIF(lookup!$A$266:$A$267,"="&amp;L28)=0),AND(K28="",L28="C29.00",M28=""),AND(K28&lt;&gt;"",L28="",M28=""),AND(K28="",L28="",M28&lt;&gt;""),AND(K28="",L28="C29.00",M28&lt;&gt;""),AND(L28="C28.00",M28&lt;&gt;""),AND(L28="C29.00",M28=""),AND(H28&lt;&gt;"",K28="",L28="",M28=""),AND(H28&lt;&gt;"",K28&lt;&gt;"",L28="",M28=""),AND(C28="Institution",D28="",I28="No"),AND(C28="Institution",E28="")),1,0))</f>
        <v>-1E-3</v>
      </c>
    </row>
    <row r="29" spans="1:18" ht="14.45" customHeight="1" x14ac:dyDescent="0.25">
      <c r="A29" s="10" t="s">
        <v>570</v>
      </c>
      <c r="B29" s="15">
        <v>24</v>
      </c>
      <c r="C29" s="18"/>
      <c r="D29" s="19"/>
      <c r="E29" s="14"/>
      <c r="F29" s="19"/>
      <c r="G29" s="17"/>
      <c r="H29" s="14"/>
      <c r="I29" s="14"/>
      <c r="J29" s="14"/>
      <c r="K29" s="14"/>
      <c r="L29" s="14"/>
      <c r="M29" s="19"/>
      <c r="N29" s="14" t="str">
        <f t="shared" si="0"/>
        <v/>
      </c>
      <c r="O29" s="14" t="str">
        <f t="shared" si="1"/>
        <v/>
      </c>
      <c r="P29" s="14" t="str">
        <f t="shared" si="2"/>
        <v/>
      </c>
      <c r="Q29" s="14"/>
      <c r="R29" s="3">
        <f>IF(SUMPRODUCT(--(D29:Q29&lt;&gt;""))=0,-0.001,IF(OR(AND(H29=""),AND(LOWER(LEFT($E$3,1))&lt;&gt;"c"),AND($E$4=""),AND(C29=""),AND(C29="Person",G29=""),AND(C29="Person",I29="Yes"),AND(C29="Institution",G29&lt;&gt;""),AND(I29="No",J29&lt;&gt;""),AND(I29="Yes",J29=""),AND(I29="",J29&lt;&gt;""),AND(COUNTIF(lookup!$A$3:$A$10,"="&amp;K29)=0),AND(COUNTIF(lookup!$A$266:$A$267,"="&amp;L29)=0),AND(K29="",L29="C29.00",M29=""),AND(K29&lt;&gt;"",L29="",M29=""),AND(K29="",L29="",M29&lt;&gt;""),AND(K29="",L29="C29.00",M29&lt;&gt;""),AND(L29="C28.00",M29&lt;&gt;""),AND(L29="C29.00",M29=""),AND(H29&lt;&gt;"",K29="",L29="",M29=""),AND(H29&lt;&gt;"",K29&lt;&gt;"",L29="",M29=""),AND(C29="Institution",D29="",I29="No"),AND(C29="Institution",E29="")),1,0))</f>
        <v>-1E-3</v>
      </c>
    </row>
    <row r="30" spans="1:18" ht="14.45" customHeight="1" x14ac:dyDescent="0.25">
      <c r="A30" s="10" t="s">
        <v>570</v>
      </c>
      <c r="B30" s="15">
        <v>25</v>
      </c>
      <c r="C30" s="18"/>
      <c r="D30" s="19"/>
      <c r="E30" s="14"/>
      <c r="F30" s="19"/>
      <c r="G30" s="17"/>
      <c r="H30" s="14"/>
      <c r="I30" s="14"/>
      <c r="J30" s="14"/>
      <c r="K30" s="14"/>
      <c r="L30" s="14"/>
      <c r="M30" s="19"/>
      <c r="N30" s="14" t="str">
        <f t="shared" si="0"/>
        <v/>
      </c>
      <c r="O30" s="14" t="str">
        <f t="shared" si="1"/>
        <v/>
      </c>
      <c r="P30" s="14" t="str">
        <f t="shared" si="2"/>
        <v/>
      </c>
      <c r="Q30" s="14"/>
      <c r="R30" s="3">
        <f>IF(SUMPRODUCT(--(D30:Q30&lt;&gt;""))=0,-0.001,IF(OR(AND(H30=""),AND(LOWER(LEFT($E$3,1))&lt;&gt;"c"),AND($E$4=""),AND(C30=""),AND(C30="Person",G30=""),AND(C30="Person",I30="Yes"),AND(C30="Institution",G30&lt;&gt;""),AND(I30="No",J30&lt;&gt;""),AND(I30="Yes",J30=""),AND(I30="",J30&lt;&gt;""),AND(COUNTIF(lookup!$A$3:$A$10,"="&amp;K30)=0),AND(COUNTIF(lookup!$A$266:$A$267,"="&amp;L30)=0),AND(K30="",L30="C29.00",M30=""),AND(K30&lt;&gt;"",L30="",M30=""),AND(K30="",L30="",M30&lt;&gt;""),AND(K30="",L30="C29.00",M30&lt;&gt;""),AND(L30="C28.00",M30&lt;&gt;""),AND(L30="C29.00",M30=""),AND(H30&lt;&gt;"",K30="",L30="",M30=""),AND(H30&lt;&gt;"",K30&lt;&gt;"",L30="",M30=""),AND(C30="Institution",D30="",I30="No"),AND(C30="Institution",E30="")),1,0))</f>
        <v>-1E-3</v>
      </c>
    </row>
    <row r="31" spans="1:18" ht="14.45" customHeight="1" x14ac:dyDescent="0.25">
      <c r="A31" s="10" t="s">
        <v>570</v>
      </c>
      <c r="B31" s="15">
        <v>26</v>
      </c>
      <c r="C31" s="18"/>
      <c r="D31" s="19"/>
      <c r="E31" s="14"/>
      <c r="F31" s="19"/>
      <c r="G31" s="17"/>
      <c r="H31" s="14"/>
      <c r="I31" s="14"/>
      <c r="J31" s="14"/>
      <c r="K31" s="14"/>
      <c r="L31" s="14"/>
      <c r="M31" s="19"/>
      <c r="N31" s="14" t="str">
        <f t="shared" si="0"/>
        <v/>
      </c>
      <c r="O31" s="14" t="str">
        <f t="shared" si="1"/>
        <v/>
      </c>
      <c r="P31" s="14" t="str">
        <f t="shared" si="2"/>
        <v/>
      </c>
      <c r="Q31" s="14"/>
      <c r="R31" s="3">
        <f>IF(SUMPRODUCT(--(D31:Q31&lt;&gt;""))=0,-0.001,IF(OR(AND(H31=""),AND(LOWER(LEFT($E$3,1))&lt;&gt;"c"),AND($E$4=""),AND(C31=""),AND(C31="Person",G31=""),AND(C31="Person",I31="Yes"),AND(C31="Institution",G31&lt;&gt;""),AND(I31="No",J31&lt;&gt;""),AND(I31="Yes",J31=""),AND(I31="",J31&lt;&gt;""),AND(COUNTIF(lookup!$A$3:$A$10,"="&amp;K31)=0),AND(COUNTIF(lookup!$A$266:$A$267,"="&amp;L31)=0),AND(K31="",L31="C29.00",M31=""),AND(K31&lt;&gt;"",L31="",M31=""),AND(K31="",L31="",M31&lt;&gt;""),AND(K31="",L31="C29.00",M31&lt;&gt;""),AND(L31="C28.00",M31&lt;&gt;""),AND(L31="C29.00",M31=""),AND(H31&lt;&gt;"",K31="",L31="",M31=""),AND(H31&lt;&gt;"",K31&lt;&gt;"",L31="",M31=""),AND(C31="Institution",D31="",I31="No"),AND(C31="Institution",E31="")),1,0))</f>
        <v>-1E-3</v>
      </c>
    </row>
    <row r="32" spans="1:18" ht="14.45" customHeight="1" x14ac:dyDescent="0.25">
      <c r="A32" s="10" t="s">
        <v>570</v>
      </c>
      <c r="B32" s="15">
        <v>27</v>
      </c>
      <c r="C32" s="18"/>
      <c r="D32" s="19"/>
      <c r="E32" s="14"/>
      <c r="F32" s="19"/>
      <c r="G32" s="17"/>
      <c r="H32" s="14"/>
      <c r="I32" s="14"/>
      <c r="J32" s="14"/>
      <c r="K32" s="14"/>
      <c r="L32" s="14"/>
      <c r="M32" s="19"/>
      <c r="N32" s="14" t="str">
        <f t="shared" si="0"/>
        <v/>
      </c>
      <c r="O32" s="14" t="str">
        <f t="shared" si="1"/>
        <v/>
      </c>
      <c r="P32" s="14" t="str">
        <f t="shared" si="2"/>
        <v/>
      </c>
      <c r="Q32" s="14"/>
      <c r="R32" s="3">
        <f>IF(SUMPRODUCT(--(D32:Q32&lt;&gt;""))=0,-0.001,IF(OR(AND(H32=""),AND(LOWER(LEFT($E$3,1))&lt;&gt;"c"),AND($E$4=""),AND(C32=""),AND(C32="Person",G32=""),AND(C32="Person",I32="Yes"),AND(C32="Institution",G32&lt;&gt;""),AND(I32="No",J32&lt;&gt;""),AND(I32="Yes",J32=""),AND(I32="",J32&lt;&gt;""),AND(COUNTIF(lookup!$A$3:$A$10,"="&amp;K32)=0),AND(COUNTIF(lookup!$A$266:$A$267,"="&amp;L32)=0),AND(K32="",L32="C29.00",M32=""),AND(K32&lt;&gt;"",L32="",M32=""),AND(K32="",L32="",M32&lt;&gt;""),AND(K32="",L32="C29.00",M32&lt;&gt;""),AND(L32="C28.00",M32&lt;&gt;""),AND(L32="C29.00",M32=""),AND(H32&lt;&gt;"",K32="",L32="",M32=""),AND(H32&lt;&gt;"",K32&lt;&gt;"",L32="",M32=""),AND(C32="Institution",D32="",I32="No"),AND(C32="Institution",E32="")),1,0))</f>
        <v>-1E-3</v>
      </c>
    </row>
    <row r="33" spans="1:18" ht="14.45" customHeight="1" x14ac:dyDescent="0.25">
      <c r="A33" s="10" t="s">
        <v>570</v>
      </c>
      <c r="B33" s="15">
        <v>28</v>
      </c>
      <c r="C33" s="18"/>
      <c r="D33" s="19"/>
      <c r="E33" s="14"/>
      <c r="F33" s="19"/>
      <c r="G33" s="17"/>
      <c r="H33" s="14"/>
      <c r="I33" s="14"/>
      <c r="J33" s="14"/>
      <c r="K33" s="14"/>
      <c r="L33" s="14"/>
      <c r="M33" s="19"/>
      <c r="N33" s="14" t="str">
        <f t="shared" si="0"/>
        <v/>
      </c>
      <c r="O33" s="14" t="str">
        <f t="shared" si="1"/>
        <v/>
      </c>
      <c r="P33" s="14" t="str">
        <f t="shared" si="2"/>
        <v/>
      </c>
      <c r="Q33" s="14"/>
      <c r="R33" s="3">
        <f>IF(SUMPRODUCT(--(D33:Q33&lt;&gt;""))=0,-0.001,IF(OR(AND(H33=""),AND(LOWER(LEFT($E$3,1))&lt;&gt;"c"),AND($E$4=""),AND(C33=""),AND(C33="Person",G33=""),AND(C33="Person",I33="Yes"),AND(C33="Institution",G33&lt;&gt;""),AND(I33="No",J33&lt;&gt;""),AND(I33="Yes",J33=""),AND(I33="",J33&lt;&gt;""),AND(COUNTIF(lookup!$A$3:$A$10,"="&amp;K33)=0),AND(COUNTIF(lookup!$A$266:$A$267,"="&amp;L33)=0),AND(K33="",L33="C29.00",M33=""),AND(K33&lt;&gt;"",L33="",M33=""),AND(K33="",L33="",M33&lt;&gt;""),AND(K33="",L33="C29.00",M33&lt;&gt;""),AND(L33="C28.00",M33&lt;&gt;""),AND(L33="C29.00",M33=""),AND(H33&lt;&gt;"",K33="",L33="",M33=""),AND(H33&lt;&gt;"",K33&lt;&gt;"",L33="",M33=""),AND(C33="Institution",D33="",I33="No"),AND(C33="Institution",E33="")),1,0))</f>
        <v>-1E-3</v>
      </c>
    </row>
    <row r="34" spans="1:18" ht="14.45" customHeight="1" x14ac:dyDescent="0.25">
      <c r="A34" s="10" t="s">
        <v>570</v>
      </c>
      <c r="B34" s="15">
        <v>29</v>
      </c>
      <c r="C34" s="18"/>
      <c r="D34" s="19"/>
      <c r="E34" s="14"/>
      <c r="F34" s="19"/>
      <c r="G34" s="17"/>
      <c r="H34" s="14"/>
      <c r="I34" s="14"/>
      <c r="J34" s="14"/>
      <c r="K34" s="14"/>
      <c r="L34" s="14"/>
      <c r="M34" s="19"/>
      <c r="N34" s="14" t="str">
        <f t="shared" si="0"/>
        <v/>
      </c>
      <c r="O34" s="14" t="str">
        <f t="shared" si="1"/>
        <v/>
      </c>
      <c r="P34" s="14" t="str">
        <f t="shared" si="2"/>
        <v/>
      </c>
      <c r="Q34" s="14"/>
      <c r="R34" s="3">
        <f>IF(SUMPRODUCT(--(D34:Q34&lt;&gt;""))=0,-0.001,IF(OR(AND(H34=""),AND(LOWER(LEFT($E$3,1))&lt;&gt;"c"),AND($E$4=""),AND(C34=""),AND(C34="Person",G34=""),AND(C34="Person",I34="Yes"),AND(C34="Institution",G34&lt;&gt;""),AND(I34="No",J34&lt;&gt;""),AND(I34="Yes",J34=""),AND(I34="",J34&lt;&gt;""),AND(COUNTIF(lookup!$A$3:$A$10,"="&amp;K34)=0),AND(COUNTIF(lookup!$A$266:$A$267,"="&amp;L34)=0),AND(K34="",L34="C29.00",M34=""),AND(K34&lt;&gt;"",L34="",M34=""),AND(K34="",L34="",M34&lt;&gt;""),AND(K34="",L34="C29.00",M34&lt;&gt;""),AND(L34="C28.00",M34&lt;&gt;""),AND(L34="C29.00",M34=""),AND(H34&lt;&gt;"",K34="",L34="",M34=""),AND(H34&lt;&gt;"",K34&lt;&gt;"",L34="",M34=""),AND(C34="Institution",D34="",I34="No"),AND(C34="Institution",E34="")),1,0))</f>
        <v>-1E-3</v>
      </c>
    </row>
    <row r="35" spans="1:18" ht="14.45" customHeight="1" x14ac:dyDescent="0.25">
      <c r="A35" s="10" t="s">
        <v>570</v>
      </c>
      <c r="B35" s="15">
        <v>30</v>
      </c>
      <c r="C35" s="18"/>
      <c r="D35" s="19"/>
      <c r="E35" s="14"/>
      <c r="F35" s="19"/>
      <c r="G35" s="17"/>
      <c r="H35" s="14"/>
      <c r="I35" s="14"/>
      <c r="J35" s="14"/>
      <c r="K35" s="14"/>
      <c r="L35" s="14"/>
      <c r="M35" s="19"/>
      <c r="N35" s="14" t="str">
        <f t="shared" si="0"/>
        <v/>
      </c>
      <c r="O35" s="14" t="str">
        <f t="shared" si="1"/>
        <v/>
      </c>
      <c r="P35" s="14" t="str">
        <f t="shared" si="2"/>
        <v/>
      </c>
      <c r="Q35" s="14"/>
      <c r="R35" s="3">
        <f>IF(SUMPRODUCT(--(D35:Q35&lt;&gt;""))=0,-0.001,IF(OR(AND(H35=""),AND(LOWER(LEFT($E$3,1))&lt;&gt;"c"),AND($E$4=""),AND(C35=""),AND(C35="Person",G35=""),AND(C35="Person",I35="Yes"),AND(C35="Institution",G35&lt;&gt;""),AND(I35="No",J35&lt;&gt;""),AND(I35="Yes",J35=""),AND(I35="",J35&lt;&gt;""),AND(COUNTIF(lookup!$A$3:$A$10,"="&amp;K35)=0),AND(COUNTIF(lookup!$A$266:$A$267,"="&amp;L35)=0),AND(K35="",L35="C29.00",M35=""),AND(K35&lt;&gt;"",L35="",M35=""),AND(K35="",L35="",M35&lt;&gt;""),AND(K35="",L35="C29.00",M35&lt;&gt;""),AND(L35="C28.00",M35&lt;&gt;""),AND(L35="C29.00",M35=""),AND(H35&lt;&gt;"",K35="",L35="",M35=""),AND(H35&lt;&gt;"",K35&lt;&gt;"",L35="",M35=""),AND(C35="Institution",D35="",I35="No"),AND(C35="Institution",E35="")),1,0))</f>
        <v>-1E-3</v>
      </c>
    </row>
    <row r="36" spans="1:18" ht="14.45" customHeight="1" x14ac:dyDescent="0.25">
      <c r="A36" s="10" t="s">
        <v>570</v>
      </c>
      <c r="B36" s="15">
        <v>31</v>
      </c>
      <c r="C36" s="18"/>
      <c r="D36" s="19"/>
      <c r="E36" s="14"/>
      <c r="F36" s="19"/>
      <c r="G36" s="17"/>
      <c r="H36" s="14"/>
      <c r="I36" s="14"/>
      <c r="J36" s="14"/>
      <c r="K36" s="14"/>
      <c r="L36" s="14"/>
      <c r="M36" s="19"/>
      <c r="N36" s="14" t="str">
        <f t="shared" si="0"/>
        <v/>
      </c>
      <c r="O36" s="14" t="str">
        <f t="shared" si="1"/>
        <v/>
      </c>
      <c r="P36" s="14" t="str">
        <f t="shared" si="2"/>
        <v/>
      </c>
      <c r="Q36" s="14"/>
      <c r="R36" s="3">
        <f>IF(SUMPRODUCT(--(D36:Q36&lt;&gt;""))=0,-0.001,IF(OR(AND(H36=""),AND(LOWER(LEFT($E$3,1))&lt;&gt;"c"),AND($E$4=""),AND(C36=""),AND(C36="Person",G36=""),AND(C36="Person",I36="Yes"),AND(C36="Institution",G36&lt;&gt;""),AND(I36="No",J36&lt;&gt;""),AND(I36="Yes",J36=""),AND(I36="",J36&lt;&gt;""),AND(COUNTIF(lookup!$A$3:$A$10,"="&amp;K36)=0),AND(COUNTIF(lookup!$A$266:$A$267,"="&amp;L36)=0),AND(K36="",L36="C29.00",M36=""),AND(K36&lt;&gt;"",L36="",M36=""),AND(K36="",L36="",M36&lt;&gt;""),AND(K36="",L36="C29.00",M36&lt;&gt;""),AND(L36="C28.00",M36&lt;&gt;""),AND(L36="C29.00",M36=""),AND(H36&lt;&gt;"",K36="",L36="",M36=""),AND(H36&lt;&gt;"",K36&lt;&gt;"",L36="",M36=""),AND(C36="Institution",D36="",I36="No"),AND(C36="Institution",E36="")),1,0))</f>
        <v>-1E-3</v>
      </c>
    </row>
    <row r="37" spans="1:18" ht="14.45" customHeight="1" x14ac:dyDescent="0.25">
      <c r="A37" s="10" t="s">
        <v>570</v>
      </c>
      <c r="B37" s="15">
        <v>32</v>
      </c>
      <c r="C37" s="18"/>
      <c r="D37" s="19"/>
      <c r="E37" s="14"/>
      <c r="F37" s="19"/>
      <c r="G37" s="17"/>
      <c r="H37" s="14"/>
      <c r="I37" s="14"/>
      <c r="J37" s="14"/>
      <c r="K37" s="14"/>
      <c r="L37" s="14"/>
      <c r="M37" s="19"/>
      <c r="N37" s="14" t="str">
        <f t="shared" si="0"/>
        <v/>
      </c>
      <c r="O37" s="14" t="str">
        <f t="shared" si="1"/>
        <v/>
      </c>
      <c r="P37" s="14" t="str">
        <f t="shared" si="2"/>
        <v/>
      </c>
      <c r="Q37" s="14"/>
      <c r="R37" s="3">
        <f>IF(SUMPRODUCT(--(D37:Q37&lt;&gt;""))=0,-0.001,IF(OR(AND(H37=""),AND(LOWER(LEFT($E$3,1))&lt;&gt;"c"),AND($E$4=""),AND(C37=""),AND(C37="Person",G37=""),AND(C37="Person",I37="Yes"),AND(C37="Institution",G37&lt;&gt;""),AND(I37="No",J37&lt;&gt;""),AND(I37="Yes",J37=""),AND(I37="",J37&lt;&gt;""),AND(COUNTIF(lookup!$A$3:$A$10,"="&amp;K37)=0),AND(COUNTIF(lookup!$A$266:$A$267,"="&amp;L37)=0),AND(K37="",L37="C29.00",M37=""),AND(K37&lt;&gt;"",L37="",M37=""),AND(K37="",L37="",M37&lt;&gt;""),AND(K37="",L37="C29.00",M37&lt;&gt;""),AND(L37="C28.00",M37&lt;&gt;""),AND(L37="C29.00",M37=""),AND(H37&lt;&gt;"",K37="",L37="",M37=""),AND(H37&lt;&gt;"",K37&lt;&gt;"",L37="",M37=""),AND(C37="Institution",D37="",I37="No"),AND(C37="Institution",E37="")),1,0))</f>
        <v>-1E-3</v>
      </c>
    </row>
    <row r="38" spans="1:18" ht="14.45" customHeight="1" x14ac:dyDescent="0.25">
      <c r="A38" s="10" t="s">
        <v>570</v>
      </c>
      <c r="B38" s="15">
        <v>33</v>
      </c>
      <c r="C38" s="18"/>
      <c r="D38" s="19"/>
      <c r="E38" s="14"/>
      <c r="F38" s="19"/>
      <c r="G38" s="17"/>
      <c r="H38" s="14"/>
      <c r="I38" s="14"/>
      <c r="J38" s="14"/>
      <c r="K38" s="14"/>
      <c r="L38" s="14"/>
      <c r="M38" s="19"/>
      <c r="N38" s="14" t="str">
        <f t="shared" si="0"/>
        <v/>
      </c>
      <c r="O38" s="14" t="str">
        <f t="shared" si="1"/>
        <v/>
      </c>
      <c r="P38" s="14" t="str">
        <f t="shared" si="2"/>
        <v/>
      </c>
      <c r="Q38" s="14"/>
      <c r="R38" s="3">
        <f>IF(SUMPRODUCT(--(D38:Q38&lt;&gt;""))=0,-0.001,IF(OR(AND(H38=""),AND(LOWER(LEFT($E$3,1))&lt;&gt;"c"),AND($E$4=""),AND(C38=""),AND(C38="Person",G38=""),AND(C38="Person",I38="Yes"),AND(C38="Institution",G38&lt;&gt;""),AND(I38="No",J38&lt;&gt;""),AND(I38="Yes",J38=""),AND(I38="",J38&lt;&gt;""),AND(COUNTIF(lookup!$A$3:$A$10,"="&amp;K38)=0),AND(COUNTIF(lookup!$A$266:$A$267,"="&amp;L38)=0),AND(K38="",L38="C29.00",M38=""),AND(K38&lt;&gt;"",L38="",M38=""),AND(K38="",L38="",M38&lt;&gt;""),AND(K38="",L38="C29.00",M38&lt;&gt;""),AND(L38="C28.00",M38&lt;&gt;""),AND(L38="C29.00",M38=""),AND(H38&lt;&gt;"",K38="",L38="",M38=""),AND(H38&lt;&gt;"",K38&lt;&gt;"",L38="",M38=""),AND(C38="Institution",D38="",I38="No"),AND(C38="Institution",E38="")),1,0))</f>
        <v>-1E-3</v>
      </c>
    </row>
    <row r="39" spans="1:18" ht="14.45" customHeight="1" x14ac:dyDescent="0.25">
      <c r="A39" s="10" t="s">
        <v>570</v>
      </c>
      <c r="B39" s="15">
        <v>34</v>
      </c>
      <c r="C39" s="18"/>
      <c r="D39" s="19"/>
      <c r="E39" s="14"/>
      <c r="F39" s="19"/>
      <c r="G39" s="17"/>
      <c r="H39" s="14"/>
      <c r="I39" s="14"/>
      <c r="J39" s="14"/>
      <c r="K39" s="14"/>
      <c r="L39" s="14"/>
      <c r="M39" s="19"/>
      <c r="N39" s="14" t="str">
        <f t="shared" si="0"/>
        <v/>
      </c>
      <c r="O39" s="14" t="str">
        <f t="shared" si="1"/>
        <v/>
      </c>
      <c r="P39" s="14" t="str">
        <f t="shared" si="2"/>
        <v/>
      </c>
      <c r="Q39" s="14"/>
      <c r="R39" s="3">
        <f>IF(SUMPRODUCT(--(D39:Q39&lt;&gt;""))=0,-0.001,IF(OR(AND(H39=""),AND(LOWER(LEFT($E$3,1))&lt;&gt;"c"),AND($E$4=""),AND(C39=""),AND(C39="Person",G39=""),AND(C39="Person",I39="Yes"),AND(C39="Institution",G39&lt;&gt;""),AND(I39="No",J39&lt;&gt;""),AND(I39="Yes",J39=""),AND(I39="",J39&lt;&gt;""),AND(COUNTIF(lookup!$A$3:$A$10,"="&amp;K39)=0),AND(COUNTIF(lookup!$A$266:$A$267,"="&amp;L39)=0),AND(K39="",L39="C29.00",M39=""),AND(K39&lt;&gt;"",L39="",M39=""),AND(K39="",L39="",M39&lt;&gt;""),AND(K39="",L39="C29.00",M39&lt;&gt;""),AND(L39="C28.00",M39&lt;&gt;""),AND(L39="C29.00",M39=""),AND(H39&lt;&gt;"",K39="",L39="",M39=""),AND(H39&lt;&gt;"",K39&lt;&gt;"",L39="",M39=""),AND(C39="Institution",D39="",I39="No"),AND(C39="Institution",E39="")),1,0))</f>
        <v>-1E-3</v>
      </c>
    </row>
    <row r="40" spans="1:18" ht="14.45" customHeight="1" x14ac:dyDescent="0.25">
      <c r="A40" s="10" t="s">
        <v>570</v>
      </c>
      <c r="B40" s="15">
        <v>35</v>
      </c>
      <c r="C40" s="18"/>
      <c r="D40" s="19"/>
      <c r="E40" s="14"/>
      <c r="F40" s="19"/>
      <c r="G40" s="17"/>
      <c r="H40" s="14"/>
      <c r="I40" s="14"/>
      <c r="J40" s="14"/>
      <c r="K40" s="14"/>
      <c r="L40" s="14"/>
      <c r="M40" s="19"/>
      <c r="N40" s="14" t="str">
        <f t="shared" si="0"/>
        <v/>
      </c>
      <c r="O40" s="14" t="str">
        <f t="shared" si="1"/>
        <v/>
      </c>
      <c r="P40" s="14" t="str">
        <f t="shared" si="2"/>
        <v/>
      </c>
      <c r="Q40" s="14"/>
      <c r="R40" s="3">
        <f>IF(SUMPRODUCT(--(D40:Q40&lt;&gt;""))=0,-0.001,IF(OR(AND(H40=""),AND(LOWER(LEFT($E$3,1))&lt;&gt;"c"),AND($E$4=""),AND(C40=""),AND(C40="Person",G40=""),AND(C40="Person",I40="Yes"),AND(C40="Institution",G40&lt;&gt;""),AND(I40="No",J40&lt;&gt;""),AND(I40="Yes",J40=""),AND(I40="",J40&lt;&gt;""),AND(COUNTIF(lookup!$A$3:$A$10,"="&amp;K40)=0),AND(COUNTIF(lookup!$A$266:$A$267,"="&amp;L40)=0),AND(K40="",L40="C29.00",M40=""),AND(K40&lt;&gt;"",L40="",M40=""),AND(K40="",L40="",M40&lt;&gt;""),AND(K40="",L40="C29.00",M40&lt;&gt;""),AND(L40="C28.00",M40&lt;&gt;""),AND(L40="C29.00",M40=""),AND(H40&lt;&gt;"",K40="",L40="",M40=""),AND(H40&lt;&gt;"",K40&lt;&gt;"",L40="",M40=""),AND(C40="Institution",D40="",I40="No"),AND(C40="Institution",E40="")),1,0))</f>
        <v>-1E-3</v>
      </c>
    </row>
    <row r="41" spans="1:18" ht="14.45" customHeight="1" x14ac:dyDescent="0.25">
      <c r="A41" s="10" t="s">
        <v>570</v>
      </c>
      <c r="B41" s="15">
        <v>36</v>
      </c>
      <c r="C41" s="18"/>
      <c r="D41" s="19"/>
      <c r="E41" s="14"/>
      <c r="F41" s="19"/>
      <c r="G41" s="17"/>
      <c r="H41" s="14"/>
      <c r="I41" s="14"/>
      <c r="J41" s="14"/>
      <c r="K41" s="14"/>
      <c r="L41" s="14"/>
      <c r="M41" s="19"/>
      <c r="N41" s="14" t="str">
        <f t="shared" si="0"/>
        <v/>
      </c>
      <c r="O41" s="14" t="str">
        <f t="shared" si="1"/>
        <v/>
      </c>
      <c r="P41" s="14" t="str">
        <f t="shared" si="2"/>
        <v/>
      </c>
      <c r="Q41" s="14"/>
      <c r="R41" s="3">
        <f>IF(SUMPRODUCT(--(D41:Q41&lt;&gt;""))=0,-0.001,IF(OR(AND(H41=""),AND(LOWER(LEFT($E$3,1))&lt;&gt;"c"),AND($E$4=""),AND(C41=""),AND(C41="Person",G41=""),AND(C41="Person",I41="Yes"),AND(C41="Institution",G41&lt;&gt;""),AND(I41="No",J41&lt;&gt;""),AND(I41="Yes",J41=""),AND(I41="",J41&lt;&gt;""),AND(COUNTIF(lookup!$A$3:$A$10,"="&amp;K41)=0),AND(COUNTIF(lookup!$A$266:$A$267,"="&amp;L41)=0),AND(K41="",L41="C29.00",M41=""),AND(K41&lt;&gt;"",L41="",M41=""),AND(K41="",L41="",M41&lt;&gt;""),AND(K41="",L41="C29.00",M41&lt;&gt;""),AND(L41="C28.00",M41&lt;&gt;""),AND(L41="C29.00",M41=""),AND(H41&lt;&gt;"",K41="",L41="",M41=""),AND(H41&lt;&gt;"",K41&lt;&gt;"",L41="",M41=""),AND(C41="Institution",D41="",I41="No"),AND(C41="Institution",E41="")),1,0))</f>
        <v>-1E-3</v>
      </c>
    </row>
    <row r="42" spans="1:18" ht="14.45" customHeight="1" x14ac:dyDescent="0.25">
      <c r="A42" s="10" t="s">
        <v>570</v>
      </c>
      <c r="B42" s="15">
        <v>37</v>
      </c>
      <c r="C42" s="18"/>
      <c r="D42" s="19"/>
      <c r="E42" s="14"/>
      <c r="F42" s="19"/>
      <c r="G42" s="17"/>
      <c r="H42" s="14"/>
      <c r="I42" s="14"/>
      <c r="J42" s="14"/>
      <c r="K42" s="14"/>
      <c r="L42" s="14"/>
      <c r="M42" s="19"/>
      <c r="N42" s="14" t="str">
        <f t="shared" si="0"/>
        <v/>
      </c>
      <c r="O42" s="14" t="str">
        <f t="shared" si="1"/>
        <v/>
      </c>
      <c r="P42" s="14" t="str">
        <f t="shared" si="2"/>
        <v/>
      </c>
      <c r="Q42" s="14"/>
      <c r="R42" s="3">
        <f>IF(SUMPRODUCT(--(D42:Q42&lt;&gt;""))=0,-0.001,IF(OR(AND(H42=""),AND(LOWER(LEFT($E$3,1))&lt;&gt;"c"),AND($E$4=""),AND(C42=""),AND(C42="Person",G42=""),AND(C42="Person",I42="Yes"),AND(C42="Institution",G42&lt;&gt;""),AND(I42="No",J42&lt;&gt;""),AND(I42="Yes",J42=""),AND(I42="",J42&lt;&gt;""),AND(COUNTIF(lookup!$A$3:$A$10,"="&amp;K42)=0),AND(COUNTIF(lookup!$A$266:$A$267,"="&amp;L42)=0),AND(K42="",L42="C29.00",M42=""),AND(K42&lt;&gt;"",L42="",M42=""),AND(K42="",L42="",M42&lt;&gt;""),AND(K42="",L42="C29.00",M42&lt;&gt;""),AND(L42="C28.00",M42&lt;&gt;""),AND(L42="C29.00",M42=""),AND(H42&lt;&gt;"",K42="",L42="",M42=""),AND(H42&lt;&gt;"",K42&lt;&gt;"",L42="",M42=""),AND(C42="Institution",D42="",I42="No"),AND(C42="Institution",E42="")),1,0))</f>
        <v>-1E-3</v>
      </c>
    </row>
    <row r="43" spans="1:18" ht="14.45" customHeight="1" x14ac:dyDescent="0.25">
      <c r="A43" s="10" t="s">
        <v>570</v>
      </c>
      <c r="B43" s="15">
        <v>38</v>
      </c>
      <c r="C43" s="18"/>
      <c r="D43" s="19"/>
      <c r="E43" s="14"/>
      <c r="F43" s="19"/>
      <c r="G43" s="17"/>
      <c r="H43" s="14"/>
      <c r="I43" s="14"/>
      <c r="J43" s="14"/>
      <c r="K43" s="14"/>
      <c r="L43" s="14"/>
      <c r="M43" s="19"/>
      <c r="N43" s="14" t="str">
        <f t="shared" si="0"/>
        <v/>
      </c>
      <c r="O43" s="14" t="str">
        <f t="shared" si="1"/>
        <v/>
      </c>
      <c r="P43" s="14" t="str">
        <f t="shared" si="2"/>
        <v/>
      </c>
      <c r="Q43" s="14"/>
      <c r="R43" s="3">
        <f>IF(SUMPRODUCT(--(D43:Q43&lt;&gt;""))=0,-0.001,IF(OR(AND(H43=""),AND(LOWER(LEFT($E$3,1))&lt;&gt;"c"),AND($E$4=""),AND(C43=""),AND(C43="Person",G43=""),AND(C43="Person",I43="Yes"),AND(C43="Institution",G43&lt;&gt;""),AND(I43="No",J43&lt;&gt;""),AND(I43="Yes",J43=""),AND(I43="",J43&lt;&gt;""),AND(COUNTIF(lookup!$A$3:$A$10,"="&amp;K43)=0),AND(COUNTIF(lookup!$A$266:$A$267,"="&amp;L43)=0),AND(K43="",L43="C29.00",M43=""),AND(K43&lt;&gt;"",L43="",M43=""),AND(K43="",L43="",M43&lt;&gt;""),AND(K43="",L43="C29.00",M43&lt;&gt;""),AND(L43="C28.00",M43&lt;&gt;""),AND(L43="C29.00",M43=""),AND(H43&lt;&gt;"",K43="",L43="",M43=""),AND(H43&lt;&gt;"",K43&lt;&gt;"",L43="",M43=""),AND(C43="Institution",D43="",I43="No"),AND(C43="Institution",E43="")),1,0))</f>
        <v>-1E-3</v>
      </c>
    </row>
    <row r="44" spans="1:18" ht="14.45" customHeight="1" x14ac:dyDescent="0.25">
      <c r="A44" s="10" t="s">
        <v>570</v>
      </c>
      <c r="B44" s="15">
        <v>39</v>
      </c>
      <c r="C44" s="18"/>
      <c r="D44" s="19"/>
      <c r="E44" s="14"/>
      <c r="F44" s="19"/>
      <c r="G44" s="17"/>
      <c r="H44" s="14"/>
      <c r="I44" s="14"/>
      <c r="J44" s="14"/>
      <c r="K44" s="14"/>
      <c r="L44" s="14"/>
      <c r="M44" s="19"/>
      <c r="N44" s="14" t="str">
        <f t="shared" si="0"/>
        <v/>
      </c>
      <c r="O44" s="14" t="str">
        <f t="shared" si="1"/>
        <v/>
      </c>
      <c r="P44" s="14" t="str">
        <f t="shared" si="2"/>
        <v/>
      </c>
      <c r="Q44" s="14"/>
      <c r="R44" s="3">
        <f>IF(SUMPRODUCT(--(D44:Q44&lt;&gt;""))=0,-0.001,IF(OR(AND(H44=""),AND(LOWER(LEFT($E$3,1))&lt;&gt;"c"),AND($E$4=""),AND(C44=""),AND(C44="Person",G44=""),AND(C44="Person",I44="Yes"),AND(C44="Institution",G44&lt;&gt;""),AND(I44="No",J44&lt;&gt;""),AND(I44="Yes",J44=""),AND(I44="",J44&lt;&gt;""),AND(COUNTIF(lookup!$A$3:$A$10,"="&amp;K44)=0),AND(COUNTIF(lookup!$A$266:$A$267,"="&amp;L44)=0),AND(K44="",L44="C29.00",M44=""),AND(K44&lt;&gt;"",L44="",M44=""),AND(K44="",L44="",M44&lt;&gt;""),AND(K44="",L44="C29.00",M44&lt;&gt;""),AND(L44="C28.00",M44&lt;&gt;""),AND(L44="C29.00",M44=""),AND(H44&lt;&gt;"",K44="",L44="",M44=""),AND(H44&lt;&gt;"",K44&lt;&gt;"",L44="",M44=""),AND(C44="Institution",D44="",I44="No"),AND(C44="Institution",E44="")),1,0))</f>
        <v>-1E-3</v>
      </c>
    </row>
    <row r="45" spans="1:18" ht="14.45" customHeight="1" x14ac:dyDescent="0.25">
      <c r="A45" s="10" t="s">
        <v>570</v>
      </c>
      <c r="B45" s="15">
        <v>40</v>
      </c>
      <c r="C45" s="18"/>
      <c r="D45" s="19"/>
      <c r="E45" s="14"/>
      <c r="F45" s="19"/>
      <c r="G45" s="17"/>
      <c r="H45" s="14"/>
      <c r="I45" s="14"/>
      <c r="J45" s="14"/>
      <c r="K45" s="14"/>
      <c r="L45" s="14"/>
      <c r="M45" s="19"/>
      <c r="N45" s="14" t="str">
        <f t="shared" si="0"/>
        <v/>
      </c>
      <c r="O45" s="14" t="str">
        <f t="shared" si="1"/>
        <v/>
      </c>
      <c r="P45" s="14" t="str">
        <f t="shared" si="2"/>
        <v/>
      </c>
      <c r="Q45" s="14"/>
      <c r="R45" s="3">
        <f>IF(SUMPRODUCT(--(D45:Q45&lt;&gt;""))=0,-0.001,IF(OR(AND(H45=""),AND(LOWER(LEFT($E$3,1))&lt;&gt;"c"),AND($E$4=""),AND(C45=""),AND(C45="Person",G45=""),AND(C45="Person",I45="Yes"),AND(C45="Institution",G45&lt;&gt;""),AND(I45="No",J45&lt;&gt;""),AND(I45="Yes",J45=""),AND(I45="",J45&lt;&gt;""),AND(COUNTIF(lookup!$A$3:$A$10,"="&amp;K45)=0),AND(COUNTIF(lookup!$A$266:$A$267,"="&amp;L45)=0),AND(K45="",L45="C29.00",M45=""),AND(K45&lt;&gt;"",L45="",M45=""),AND(K45="",L45="",M45&lt;&gt;""),AND(K45="",L45="C29.00",M45&lt;&gt;""),AND(L45="C28.00",M45&lt;&gt;""),AND(L45="C29.00",M45=""),AND(H45&lt;&gt;"",K45="",L45="",M45=""),AND(H45&lt;&gt;"",K45&lt;&gt;"",L45="",M45=""),AND(C45="Institution",D45="",I45="No"),AND(C45="Institution",E45="")),1,0))</f>
        <v>-1E-3</v>
      </c>
    </row>
    <row r="46" spans="1:18" ht="14.45" customHeight="1" x14ac:dyDescent="0.25">
      <c r="A46" s="10" t="s">
        <v>570</v>
      </c>
      <c r="B46" s="15">
        <v>41</v>
      </c>
      <c r="C46" s="18"/>
      <c r="D46" s="19"/>
      <c r="E46" s="14"/>
      <c r="F46" s="19"/>
      <c r="G46" s="17"/>
      <c r="H46" s="14"/>
      <c r="I46" s="14"/>
      <c r="J46" s="14"/>
      <c r="K46" s="14"/>
      <c r="L46" s="14"/>
      <c r="M46" s="19"/>
      <c r="N46" s="14" t="str">
        <f t="shared" si="0"/>
        <v/>
      </c>
      <c r="O46" s="14" t="str">
        <f t="shared" si="1"/>
        <v/>
      </c>
      <c r="P46" s="14" t="str">
        <f t="shared" si="2"/>
        <v/>
      </c>
      <c r="Q46" s="14"/>
      <c r="R46" s="3">
        <f>IF(SUMPRODUCT(--(D46:Q46&lt;&gt;""))=0,-0.001,IF(OR(AND(H46=""),AND(LOWER(LEFT($E$3,1))&lt;&gt;"c"),AND($E$4=""),AND(C46=""),AND(C46="Person",G46=""),AND(C46="Person",I46="Yes"),AND(C46="Institution",G46&lt;&gt;""),AND(I46="No",J46&lt;&gt;""),AND(I46="Yes",J46=""),AND(I46="",J46&lt;&gt;""),AND(COUNTIF(lookup!$A$3:$A$10,"="&amp;K46)=0),AND(COUNTIF(lookup!$A$266:$A$267,"="&amp;L46)=0),AND(K46="",L46="C29.00",M46=""),AND(K46&lt;&gt;"",L46="",M46=""),AND(K46="",L46="",M46&lt;&gt;""),AND(K46="",L46="C29.00",M46&lt;&gt;""),AND(L46="C28.00",M46&lt;&gt;""),AND(L46="C29.00",M46=""),AND(H46&lt;&gt;"",K46="",L46="",M46=""),AND(H46&lt;&gt;"",K46&lt;&gt;"",L46="",M46=""),AND(C46="Institution",D46="",I46="No"),AND(C46="Institution",E46="")),1,0))</f>
        <v>-1E-3</v>
      </c>
    </row>
    <row r="47" spans="1:18" ht="14.45" customHeight="1" x14ac:dyDescent="0.25">
      <c r="A47" s="10" t="s">
        <v>570</v>
      </c>
      <c r="B47" s="15">
        <v>42</v>
      </c>
      <c r="C47" s="18"/>
      <c r="D47" s="19"/>
      <c r="E47" s="14"/>
      <c r="F47" s="19"/>
      <c r="G47" s="17"/>
      <c r="H47" s="14"/>
      <c r="I47" s="14"/>
      <c r="J47" s="14"/>
      <c r="K47" s="14"/>
      <c r="L47" s="14"/>
      <c r="M47" s="19"/>
      <c r="N47" s="14" t="str">
        <f t="shared" si="0"/>
        <v/>
      </c>
      <c r="O47" s="14" t="str">
        <f t="shared" si="1"/>
        <v/>
      </c>
      <c r="P47" s="14" t="str">
        <f t="shared" si="2"/>
        <v/>
      </c>
      <c r="Q47" s="14"/>
      <c r="R47" s="3">
        <f>IF(SUMPRODUCT(--(D47:Q47&lt;&gt;""))=0,-0.001,IF(OR(AND(H47=""),AND(LOWER(LEFT($E$3,1))&lt;&gt;"c"),AND($E$4=""),AND(C47=""),AND(C47="Person",G47=""),AND(C47="Person",I47="Yes"),AND(C47="Institution",G47&lt;&gt;""),AND(I47="No",J47&lt;&gt;""),AND(I47="Yes",J47=""),AND(I47="",J47&lt;&gt;""),AND(COUNTIF(lookup!$A$3:$A$10,"="&amp;K47)=0),AND(COUNTIF(lookup!$A$266:$A$267,"="&amp;L47)=0),AND(K47="",L47="C29.00",M47=""),AND(K47&lt;&gt;"",L47="",M47=""),AND(K47="",L47="",M47&lt;&gt;""),AND(K47="",L47="C29.00",M47&lt;&gt;""),AND(L47="C28.00",M47&lt;&gt;""),AND(L47="C29.00",M47=""),AND(H47&lt;&gt;"",K47="",L47="",M47=""),AND(H47&lt;&gt;"",K47&lt;&gt;"",L47="",M47=""),AND(C47="Institution",D47="",I47="No"),AND(C47="Institution",E47="")),1,0))</f>
        <v>-1E-3</v>
      </c>
    </row>
    <row r="48" spans="1:18" ht="14.45" customHeight="1" x14ac:dyDescent="0.25">
      <c r="A48" s="10" t="s">
        <v>570</v>
      </c>
      <c r="B48" s="15">
        <v>43</v>
      </c>
      <c r="C48" s="18"/>
      <c r="D48" s="19"/>
      <c r="E48" s="14"/>
      <c r="F48" s="19"/>
      <c r="G48" s="17"/>
      <c r="H48" s="14"/>
      <c r="I48" s="14"/>
      <c r="J48" s="14"/>
      <c r="K48" s="14"/>
      <c r="L48" s="14"/>
      <c r="M48" s="19"/>
      <c r="N48" s="14" t="str">
        <f t="shared" si="0"/>
        <v/>
      </c>
      <c r="O48" s="14" t="str">
        <f t="shared" si="1"/>
        <v/>
      </c>
      <c r="P48" s="14" t="str">
        <f t="shared" si="2"/>
        <v/>
      </c>
      <c r="Q48" s="14"/>
      <c r="R48" s="3">
        <f>IF(SUMPRODUCT(--(D48:Q48&lt;&gt;""))=0,-0.001,IF(OR(AND(H48=""),AND(LOWER(LEFT($E$3,1))&lt;&gt;"c"),AND($E$4=""),AND(C48=""),AND(C48="Person",G48=""),AND(C48="Person",I48="Yes"),AND(C48="Institution",G48&lt;&gt;""),AND(I48="No",J48&lt;&gt;""),AND(I48="Yes",J48=""),AND(I48="",J48&lt;&gt;""),AND(COUNTIF(lookup!$A$3:$A$10,"="&amp;K48)=0),AND(COUNTIF(lookup!$A$266:$A$267,"="&amp;L48)=0),AND(K48="",L48="C29.00",M48=""),AND(K48&lt;&gt;"",L48="",M48=""),AND(K48="",L48="",M48&lt;&gt;""),AND(K48="",L48="C29.00",M48&lt;&gt;""),AND(L48="C28.00",M48&lt;&gt;""),AND(L48="C29.00",M48=""),AND(H48&lt;&gt;"",K48="",L48="",M48=""),AND(H48&lt;&gt;"",K48&lt;&gt;"",L48="",M48=""),AND(C48="Institution",D48="",I48="No"),AND(C48="Institution",E48="")),1,0))</f>
        <v>-1E-3</v>
      </c>
    </row>
    <row r="49" spans="1:18" ht="14.45" customHeight="1" x14ac:dyDescent="0.25">
      <c r="A49" s="10" t="s">
        <v>570</v>
      </c>
      <c r="B49" s="15">
        <v>44</v>
      </c>
      <c r="C49" s="18"/>
      <c r="D49" s="19"/>
      <c r="E49" s="14"/>
      <c r="F49" s="19"/>
      <c r="G49" s="17"/>
      <c r="H49" s="14"/>
      <c r="I49" s="14"/>
      <c r="J49" s="14"/>
      <c r="K49" s="14"/>
      <c r="L49" s="14"/>
      <c r="M49" s="19"/>
      <c r="N49" s="14" t="str">
        <f t="shared" si="0"/>
        <v/>
      </c>
      <c r="O49" s="14" t="str">
        <f t="shared" si="1"/>
        <v/>
      </c>
      <c r="P49" s="14" t="str">
        <f t="shared" si="2"/>
        <v/>
      </c>
      <c r="Q49" s="14"/>
      <c r="R49" s="3">
        <f>IF(SUMPRODUCT(--(D49:Q49&lt;&gt;""))=0,-0.001,IF(OR(AND(H49=""),AND(LOWER(LEFT($E$3,1))&lt;&gt;"c"),AND($E$4=""),AND(C49=""),AND(C49="Person",G49=""),AND(C49="Person",I49="Yes"),AND(C49="Institution",G49&lt;&gt;""),AND(I49="No",J49&lt;&gt;""),AND(I49="Yes",J49=""),AND(I49="",J49&lt;&gt;""),AND(COUNTIF(lookup!$A$3:$A$10,"="&amp;K49)=0),AND(COUNTIF(lookup!$A$266:$A$267,"="&amp;L49)=0),AND(K49="",L49="C29.00",M49=""),AND(K49&lt;&gt;"",L49="",M49=""),AND(K49="",L49="",M49&lt;&gt;""),AND(K49="",L49="C29.00",M49&lt;&gt;""),AND(L49="C28.00",M49&lt;&gt;""),AND(L49="C29.00",M49=""),AND(H49&lt;&gt;"",K49="",L49="",M49=""),AND(H49&lt;&gt;"",K49&lt;&gt;"",L49="",M49=""),AND(C49="Institution",D49="",I49="No"),AND(C49="Institution",E49="")),1,0))</f>
        <v>-1E-3</v>
      </c>
    </row>
    <row r="50" spans="1:18" ht="14.45" customHeight="1" x14ac:dyDescent="0.25">
      <c r="A50" s="10" t="s">
        <v>570</v>
      </c>
      <c r="B50" s="15">
        <v>45</v>
      </c>
      <c r="C50" s="18"/>
      <c r="D50" s="19"/>
      <c r="E50" s="14"/>
      <c r="F50" s="19"/>
      <c r="G50" s="17"/>
      <c r="H50" s="14"/>
      <c r="I50" s="14"/>
      <c r="J50" s="14"/>
      <c r="K50" s="14"/>
      <c r="L50" s="14"/>
      <c r="M50" s="19"/>
      <c r="N50" s="14" t="str">
        <f t="shared" si="0"/>
        <v/>
      </c>
      <c r="O50" s="14" t="str">
        <f t="shared" si="1"/>
        <v/>
      </c>
      <c r="P50" s="14" t="str">
        <f t="shared" si="2"/>
        <v/>
      </c>
      <c r="Q50" s="14"/>
      <c r="R50" s="3">
        <f>IF(SUMPRODUCT(--(D50:Q50&lt;&gt;""))=0,-0.001,IF(OR(AND(H50=""),AND(LOWER(LEFT($E$3,1))&lt;&gt;"c"),AND($E$4=""),AND(C50=""),AND(C50="Person",G50=""),AND(C50="Person",I50="Yes"),AND(C50="Institution",G50&lt;&gt;""),AND(I50="No",J50&lt;&gt;""),AND(I50="Yes",J50=""),AND(I50="",J50&lt;&gt;""),AND(COUNTIF(lookup!$A$3:$A$10,"="&amp;K50)=0),AND(COUNTIF(lookup!$A$266:$A$267,"="&amp;L50)=0),AND(K50="",L50="C29.00",M50=""),AND(K50&lt;&gt;"",L50="",M50=""),AND(K50="",L50="",M50&lt;&gt;""),AND(K50="",L50="C29.00",M50&lt;&gt;""),AND(L50="C28.00",M50&lt;&gt;""),AND(L50="C29.00",M50=""),AND(H50&lt;&gt;"",K50="",L50="",M50=""),AND(H50&lt;&gt;"",K50&lt;&gt;"",L50="",M50=""),AND(C50="Institution",D50="",I50="No"),AND(C50="Institution",E50="")),1,0))</f>
        <v>-1E-3</v>
      </c>
    </row>
    <row r="51" spans="1:18" ht="14.45" customHeight="1" x14ac:dyDescent="0.25">
      <c r="A51" s="10" t="s">
        <v>570</v>
      </c>
      <c r="B51" s="15">
        <v>46</v>
      </c>
      <c r="C51" s="18"/>
      <c r="D51" s="19"/>
      <c r="E51" s="14"/>
      <c r="F51" s="19"/>
      <c r="G51" s="17"/>
      <c r="H51" s="14"/>
      <c r="I51" s="14"/>
      <c r="J51" s="14"/>
      <c r="K51" s="14"/>
      <c r="L51" s="14"/>
      <c r="M51" s="19"/>
      <c r="N51" s="14" t="str">
        <f t="shared" si="0"/>
        <v/>
      </c>
      <c r="O51" s="14" t="str">
        <f t="shared" si="1"/>
        <v/>
      </c>
      <c r="P51" s="14" t="str">
        <f t="shared" si="2"/>
        <v/>
      </c>
      <c r="Q51" s="14"/>
      <c r="R51" s="3">
        <f>IF(SUMPRODUCT(--(D51:Q51&lt;&gt;""))=0,-0.001,IF(OR(AND(H51=""),AND(LOWER(LEFT($E$3,1))&lt;&gt;"c"),AND($E$4=""),AND(C51=""),AND(C51="Person",G51=""),AND(C51="Person",I51="Yes"),AND(C51="Institution",G51&lt;&gt;""),AND(I51="No",J51&lt;&gt;""),AND(I51="Yes",J51=""),AND(I51="",J51&lt;&gt;""),AND(COUNTIF(lookup!$A$3:$A$10,"="&amp;K51)=0),AND(COUNTIF(lookup!$A$266:$A$267,"="&amp;L51)=0),AND(K51="",L51="C29.00",M51=""),AND(K51&lt;&gt;"",L51="",M51=""),AND(K51="",L51="",M51&lt;&gt;""),AND(K51="",L51="C29.00",M51&lt;&gt;""),AND(L51="C28.00",M51&lt;&gt;""),AND(L51="C29.00",M51=""),AND(H51&lt;&gt;"",K51="",L51="",M51=""),AND(H51&lt;&gt;"",K51&lt;&gt;"",L51="",M51=""),AND(C51="Institution",D51="",I51="No"),AND(C51="Institution",E51="")),1,0))</f>
        <v>-1E-3</v>
      </c>
    </row>
    <row r="52" spans="1:18" ht="14.45" customHeight="1" x14ac:dyDescent="0.25">
      <c r="A52" s="10" t="s">
        <v>570</v>
      </c>
      <c r="B52" s="15">
        <v>47</v>
      </c>
      <c r="C52" s="18"/>
      <c r="D52" s="19"/>
      <c r="E52" s="14"/>
      <c r="F52" s="19"/>
      <c r="G52" s="17"/>
      <c r="H52" s="14"/>
      <c r="I52" s="14"/>
      <c r="J52" s="14"/>
      <c r="K52" s="14"/>
      <c r="L52" s="14"/>
      <c r="M52" s="19"/>
      <c r="N52" s="14" t="str">
        <f t="shared" si="0"/>
        <v/>
      </c>
      <c r="O52" s="14" t="str">
        <f t="shared" si="1"/>
        <v/>
      </c>
      <c r="P52" s="14" t="str">
        <f t="shared" si="2"/>
        <v/>
      </c>
      <c r="Q52" s="14"/>
      <c r="R52" s="3">
        <f>IF(SUMPRODUCT(--(D52:Q52&lt;&gt;""))=0,-0.001,IF(OR(AND(H52=""),AND(LOWER(LEFT($E$3,1))&lt;&gt;"c"),AND($E$4=""),AND(C52=""),AND(C52="Person",G52=""),AND(C52="Person",I52="Yes"),AND(C52="Institution",G52&lt;&gt;""),AND(I52="No",J52&lt;&gt;""),AND(I52="Yes",J52=""),AND(I52="",J52&lt;&gt;""),AND(COUNTIF(lookup!$A$3:$A$10,"="&amp;K52)=0),AND(COUNTIF(lookup!$A$266:$A$267,"="&amp;L52)=0),AND(K52="",L52="C29.00",M52=""),AND(K52&lt;&gt;"",L52="",M52=""),AND(K52="",L52="",M52&lt;&gt;""),AND(K52="",L52="C29.00",M52&lt;&gt;""),AND(L52="C28.00",M52&lt;&gt;""),AND(L52="C29.00",M52=""),AND(H52&lt;&gt;"",K52="",L52="",M52=""),AND(H52&lt;&gt;"",K52&lt;&gt;"",L52="",M52=""),AND(C52="Institution",D52="",I52="No"),AND(C52="Institution",E52="")),1,0))</f>
        <v>-1E-3</v>
      </c>
    </row>
    <row r="53" spans="1:18" ht="14.45" customHeight="1" x14ac:dyDescent="0.25">
      <c r="A53" s="10" t="s">
        <v>570</v>
      </c>
      <c r="B53" s="15">
        <v>48</v>
      </c>
      <c r="C53" s="18"/>
      <c r="D53" s="19"/>
      <c r="E53" s="14"/>
      <c r="F53" s="19"/>
      <c r="G53" s="17"/>
      <c r="H53" s="14"/>
      <c r="I53" s="14"/>
      <c r="J53" s="14"/>
      <c r="K53" s="14"/>
      <c r="L53" s="14"/>
      <c r="M53" s="19"/>
      <c r="N53" s="14" t="str">
        <f t="shared" si="0"/>
        <v/>
      </c>
      <c r="O53" s="14" t="str">
        <f t="shared" si="1"/>
        <v/>
      </c>
      <c r="P53" s="14" t="str">
        <f t="shared" si="2"/>
        <v/>
      </c>
      <c r="Q53" s="14"/>
      <c r="R53" s="3">
        <f>IF(SUMPRODUCT(--(D53:Q53&lt;&gt;""))=0,-0.001,IF(OR(AND(H53=""),AND(LOWER(LEFT($E$3,1))&lt;&gt;"c"),AND($E$4=""),AND(C53=""),AND(C53="Person",G53=""),AND(C53="Person",I53="Yes"),AND(C53="Institution",G53&lt;&gt;""),AND(I53="No",J53&lt;&gt;""),AND(I53="Yes",J53=""),AND(I53="",J53&lt;&gt;""),AND(COUNTIF(lookup!$A$3:$A$10,"="&amp;K53)=0),AND(COUNTIF(lookup!$A$266:$A$267,"="&amp;L53)=0),AND(K53="",L53="C29.00",M53=""),AND(K53&lt;&gt;"",L53="",M53=""),AND(K53="",L53="",M53&lt;&gt;""),AND(K53="",L53="C29.00",M53&lt;&gt;""),AND(L53="C28.00",M53&lt;&gt;""),AND(L53="C29.00",M53=""),AND(H53&lt;&gt;"",K53="",L53="",M53=""),AND(H53&lt;&gt;"",K53&lt;&gt;"",L53="",M53=""),AND(C53="Institution",D53="",I53="No"),AND(C53="Institution",E53="")),1,0))</f>
        <v>-1E-3</v>
      </c>
    </row>
    <row r="54" spans="1:18" ht="14.45" customHeight="1" x14ac:dyDescent="0.25">
      <c r="A54" s="10" t="s">
        <v>570</v>
      </c>
      <c r="B54" s="15">
        <v>49</v>
      </c>
      <c r="C54" s="18"/>
      <c r="D54" s="19"/>
      <c r="E54" s="14"/>
      <c r="F54" s="19"/>
      <c r="G54" s="17"/>
      <c r="H54" s="14"/>
      <c r="I54" s="14"/>
      <c r="J54" s="14"/>
      <c r="K54" s="14"/>
      <c r="L54" s="14"/>
      <c r="M54" s="19"/>
      <c r="N54" s="14" t="str">
        <f t="shared" si="0"/>
        <v/>
      </c>
      <c r="O54" s="14" t="str">
        <f t="shared" si="1"/>
        <v/>
      </c>
      <c r="P54" s="14" t="str">
        <f t="shared" si="2"/>
        <v/>
      </c>
      <c r="Q54" s="14"/>
      <c r="R54" s="3">
        <f>IF(SUMPRODUCT(--(D54:Q54&lt;&gt;""))=0,-0.001,IF(OR(AND(H54=""),AND(LOWER(LEFT($E$3,1))&lt;&gt;"c"),AND($E$4=""),AND(C54=""),AND(C54="Person",G54=""),AND(C54="Person",I54="Yes"),AND(C54="Institution",G54&lt;&gt;""),AND(I54="No",J54&lt;&gt;""),AND(I54="Yes",J54=""),AND(I54="",J54&lt;&gt;""),AND(COUNTIF(lookup!$A$3:$A$10,"="&amp;K54)=0),AND(COUNTIF(lookup!$A$266:$A$267,"="&amp;L54)=0),AND(K54="",L54="C29.00",M54=""),AND(K54&lt;&gt;"",L54="",M54=""),AND(K54="",L54="",M54&lt;&gt;""),AND(K54="",L54="C29.00",M54&lt;&gt;""),AND(L54="C28.00",M54&lt;&gt;""),AND(L54="C29.00",M54=""),AND(H54&lt;&gt;"",K54="",L54="",M54=""),AND(H54&lt;&gt;"",K54&lt;&gt;"",L54="",M54=""),AND(C54="Institution",D54="",I54="No"),AND(C54="Institution",E54="")),1,0))</f>
        <v>-1E-3</v>
      </c>
    </row>
    <row r="55" spans="1:18" ht="14.45" customHeight="1" x14ac:dyDescent="0.25">
      <c r="A55" s="10" t="s">
        <v>570</v>
      </c>
      <c r="B55" s="15">
        <v>50</v>
      </c>
      <c r="C55" s="18"/>
      <c r="D55" s="19"/>
      <c r="E55" s="14"/>
      <c r="F55" s="19"/>
      <c r="G55" s="17"/>
      <c r="H55" s="14"/>
      <c r="I55" s="14"/>
      <c r="J55" s="14"/>
      <c r="K55" s="14"/>
      <c r="L55" s="14"/>
      <c r="M55" s="19"/>
      <c r="N55" s="14" t="str">
        <f t="shared" si="0"/>
        <v/>
      </c>
      <c r="O55" s="14" t="str">
        <f t="shared" si="1"/>
        <v/>
      </c>
      <c r="P55" s="14" t="str">
        <f t="shared" si="2"/>
        <v/>
      </c>
      <c r="Q55" s="14"/>
      <c r="R55" s="3">
        <f>IF(SUMPRODUCT(--(D55:Q55&lt;&gt;""))=0,-0.001,IF(OR(AND(H55=""),AND(LOWER(LEFT($E$3,1))&lt;&gt;"c"),AND($E$4=""),AND(C55=""),AND(C55="Person",G55=""),AND(C55="Person",I55="Yes"),AND(C55="Institution",G55&lt;&gt;""),AND(I55="No",J55&lt;&gt;""),AND(I55="Yes",J55=""),AND(I55="",J55&lt;&gt;""),AND(COUNTIF(lookup!$A$3:$A$10,"="&amp;K55)=0),AND(COUNTIF(lookup!$A$266:$A$267,"="&amp;L55)=0),AND(K55="",L55="C29.00",M55=""),AND(K55&lt;&gt;"",L55="",M55=""),AND(K55="",L55="",M55&lt;&gt;""),AND(K55="",L55="C29.00",M55&lt;&gt;""),AND(L55="C28.00",M55&lt;&gt;""),AND(L55="C29.00",M55=""),AND(H55&lt;&gt;"",K55="",L55="",M55=""),AND(H55&lt;&gt;"",K55&lt;&gt;"",L55="",M55=""),AND(C55="Institution",D55="",I55="No"),AND(C55="Institution",E55="")),1,0))</f>
        <v>-1E-3</v>
      </c>
    </row>
    <row r="56" spans="1:18" ht="14.45" customHeight="1" x14ac:dyDescent="0.25">
      <c r="A56" s="10" t="s">
        <v>570</v>
      </c>
      <c r="B56" s="15">
        <v>51</v>
      </c>
      <c r="C56" s="18"/>
      <c r="D56" s="19"/>
      <c r="E56" s="14"/>
      <c r="F56" s="19"/>
      <c r="G56" s="17"/>
      <c r="H56" s="14"/>
      <c r="I56" s="14"/>
      <c r="J56" s="14"/>
      <c r="K56" s="14"/>
      <c r="L56" s="14"/>
      <c r="M56" s="19"/>
      <c r="N56" s="14" t="str">
        <f t="shared" si="0"/>
        <v/>
      </c>
      <c r="O56" s="14" t="str">
        <f t="shared" si="1"/>
        <v/>
      </c>
      <c r="P56" s="14" t="str">
        <f t="shared" si="2"/>
        <v/>
      </c>
      <c r="Q56" s="14"/>
      <c r="R56" s="3">
        <f>IF(SUMPRODUCT(--(D56:Q56&lt;&gt;""))=0,-0.001,IF(OR(AND(H56=""),AND(LOWER(LEFT($E$3,1))&lt;&gt;"c"),AND($E$4=""),AND(C56=""),AND(C56="Person",G56=""),AND(C56="Person",I56="Yes"),AND(C56="Institution",G56&lt;&gt;""),AND(I56="No",J56&lt;&gt;""),AND(I56="Yes",J56=""),AND(I56="",J56&lt;&gt;""),AND(COUNTIF(lookup!$A$3:$A$10,"="&amp;K56)=0),AND(COUNTIF(lookup!$A$266:$A$267,"="&amp;L56)=0),AND(K56="",L56="C29.00",M56=""),AND(K56&lt;&gt;"",L56="",M56=""),AND(K56="",L56="",M56&lt;&gt;""),AND(K56="",L56="C29.00",M56&lt;&gt;""),AND(L56="C28.00",M56&lt;&gt;""),AND(L56="C29.00",M56=""),AND(H56&lt;&gt;"",K56="",L56="",M56=""),AND(H56&lt;&gt;"",K56&lt;&gt;"",L56="",M56=""),AND(C56="Institution",D56="",I56="No"),AND(C56="Institution",E56="")),1,0))</f>
        <v>-1E-3</v>
      </c>
    </row>
    <row r="57" spans="1:18" ht="14.45" customHeight="1" x14ac:dyDescent="0.25">
      <c r="A57" s="10" t="s">
        <v>570</v>
      </c>
      <c r="B57" s="15">
        <v>52</v>
      </c>
      <c r="C57" s="18"/>
      <c r="D57" s="19"/>
      <c r="E57" s="14"/>
      <c r="F57" s="19"/>
      <c r="G57" s="17"/>
      <c r="H57" s="14"/>
      <c r="I57" s="14"/>
      <c r="J57" s="14"/>
      <c r="K57" s="14"/>
      <c r="L57" s="14"/>
      <c r="M57" s="19"/>
      <c r="N57" s="14" t="str">
        <f t="shared" si="0"/>
        <v/>
      </c>
      <c r="O57" s="14" t="str">
        <f t="shared" si="1"/>
        <v/>
      </c>
      <c r="P57" s="14" t="str">
        <f t="shared" si="2"/>
        <v/>
      </c>
      <c r="Q57" s="14"/>
      <c r="R57" s="3">
        <f>IF(SUMPRODUCT(--(D57:Q57&lt;&gt;""))=0,-0.001,IF(OR(AND(H57=""),AND(LOWER(LEFT($E$3,1))&lt;&gt;"c"),AND($E$4=""),AND(C57=""),AND(C57="Person",G57=""),AND(C57="Person",I57="Yes"),AND(C57="Institution",G57&lt;&gt;""),AND(I57="No",J57&lt;&gt;""),AND(I57="Yes",J57=""),AND(I57="",J57&lt;&gt;""),AND(COUNTIF(lookup!$A$3:$A$10,"="&amp;K57)=0),AND(COUNTIF(lookup!$A$266:$A$267,"="&amp;L57)=0),AND(K57="",L57="C29.00",M57=""),AND(K57&lt;&gt;"",L57="",M57=""),AND(K57="",L57="",M57&lt;&gt;""),AND(K57="",L57="C29.00",M57&lt;&gt;""),AND(L57="C28.00",M57&lt;&gt;""),AND(L57="C29.00",M57=""),AND(H57&lt;&gt;"",K57="",L57="",M57=""),AND(H57&lt;&gt;"",K57&lt;&gt;"",L57="",M57=""),AND(C57="Institution",D57="",I57="No"),AND(C57="Institution",E57="")),1,0))</f>
        <v>-1E-3</v>
      </c>
    </row>
    <row r="58" spans="1:18" ht="14.45" customHeight="1" x14ac:dyDescent="0.25">
      <c r="A58" s="10" t="s">
        <v>570</v>
      </c>
      <c r="B58" s="15">
        <v>53</v>
      </c>
      <c r="C58" s="18"/>
      <c r="D58" s="19"/>
      <c r="E58" s="14"/>
      <c r="F58" s="19"/>
      <c r="G58" s="17"/>
      <c r="H58" s="14"/>
      <c r="I58" s="14"/>
      <c r="J58" s="14"/>
      <c r="K58" s="14"/>
      <c r="L58" s="14"/>
      <c r="M58" s="19"/>
      <c r="N58" s="14" t="str">
        <f t="shared" si="0"/>
        <v/>
      </c>
      <c r="O58" s="14" t="str">
        <f t="shared" si="1"/>
        <v/>
      </c>
      <c r="P58" s="14" t="str">
        <f t="shared" si="2"/>
        <v/>
      </c>
      <c r="Q58" s="14"/>
      <c r="R58" s="3">
        <f>IF(SUMPRODUCT(--(D58:Q58&lt;&gt;""))=0,-0.001,IF(OR(AND(H58=""),AND(LOWER(LEFT($E$3,1))&lt;&gt;"c"),AND($E$4=""),AND(C58=""),AND(C58="Person",G58=""),AND(C58="Person",I58="Yes"),AND(C58="Institution",G58&lt;&gt;""),AND(I58="No",J58&lt;&gt;""),AND(I58="Yes",J58=""),AND(I58="",J58&lt;&gt;""),AND(COUNTIF(lookup!$A$3:$A$10,"="&amp;K58)=0),AND(COUNTIF(lookup!$A$266:$A$267,"="&amp;L58)=0),AND(K58="",L58="C29.00",M58=""),AND(K58&lt;&gt;"",L58="",M58=""),AND(K58="",L58="",M58&lt;&gt;""),AND(K58="",L58="C29.00",M58&lt;&gt;""),AND(L58="C28.00",M58&lt;&gt;""),AND(L58="C29.00",M58=""),AND(H58&lt;&gt;"",K58="",L58="",M58=""),AND(H58&lt;&gt;"",K58&lt;&gt;"",L58="",M58=""),AND(C58="Institution",D58="",I58="No"),AND(C58="Institution",E58="")),1,0))</f>
        <v>-1E-3</v>
      </c>
    </row>
    <row r="59" spans="1:18" ht="14.45" customHeight="1" x14ac:dyDescent="0.25">
      <c r="A59" s="10" t="s">
        <v>570</v>
      </c>
      <c r="B59" s="15">
        <v>54</v>
      </c>
      <c r="C59" s="18"/>
      <c r="D59" s="19"/>
      <c r="E59" s="14"/>
      <c r="F59" s="19"/>
      <c r="G59" s="17"/>
      <c r="H59" s="14"/>
      <c r="I59" s="14"/>
      <c r="J59" s="14"/>
      <c r="K59" s="14"/>
      <c r="L59" s="14"/>
      <c r="M59" s="19"/>
      <c r="N59" s="14" t="str">
        <f t="shared" si="0"/>
        <v/>
      </c>
      <c r="O59" s="14" t="str">
        <f t="shared" si="1"/>
        <v/>
      </c>
      <c r="P59" s="14" t="str">
        <f t="shared" si="2"/>
        <v/>
      </c>
      <c r="Q59" s="14"/>
      <c r="R59" s="3">
        <f>IF(SUMPRODUCT(--(D59:Q59&lt;&gt;""))=0,-0.001,IF(OR(AND(H59=""),AND(LOWER(LEFT($E$3,1))&lt;&gt;"c"),AND($E$4=""),AND(C59=""),AND(C59="Person",G59=""),AND(C59="Person",I59="Yes"),AND(C59="Institution",G59&lt;&gt;""),AND(I59="No",J59&lt;&gt;""),AND(I59="Yes",J59=""),AND(I59="",J59&lt;&gt;""),AND(COUNTIF(lookup!$A$3:$A$10,"="&amp;K59)=0),AND(COUNTIF(lookup!$A$266:$A$267,"="&amp;L59)=0),AND(K59="",L59="C29.00",M59=""),AND(K59&lt;&gt;"",L59="",M59=""),AND(K59="",L59="",M59&lt;&gt;""),AND(K59="",L59="C29.00",M59&lt;&gt;""),AND(L59="C28.00",M59&lt;&gt;""),AND(L59="C29.00",M59=""),AND(H59&lt;&gt;"",K59="",L59="",M59=""),AND(H59&lt;&gt;"",K59&lt;&gt;"",L59="",M59=""),AND(C59="Institution",D59="",I59="No"),AND(C59="Institution",E59="")),1,0))</f>
        <v>-1E-3</v>
      </c>
    </row>
    <row r="60" spans="1:18" ht="14.45" customHeight="1" x14ac:dyDescent="0.25">
      <c r="A60" s="10" t="s">
        <v>570</v>
      </c>
      <c r="B60" s="15">
        <v>55</v>
      </c>
      <c r="C60" s="18"/>
      <c r="D60" s="19"/>
      <c r="E60" s="14"/>
      <c r="F60" s="19"/>
      <c r="G60" s="17"/>
      <c r="H60" s="14"/>
      <c r="I60" s="14"/>
      <c r="J60" s="14"/>
      <c r="K60" s="14"/>
      <c r="L60" s="14"/>
      <c r="M60" s="19"/>
      <c r="N60" s="14" t="str">
        <f t="shared" si="0"/>
        <v/>
      </c>
      <c r="O60" s="14" t="str">
        <f t="shared" si="1"/>
        <v/>
      </c>
      <c r="P60" s="14" t="str">
        <f t="shared" si="2"/>
        <v/>
      </c>
      <c r="Q60" s="14"/>
      <c r="R60" s="3">
        <f>IF(SUMPRODUCT(--(D60:Q60&lt;&gt;""))=0,-0.001,IF(OR(AND(H60=""),AND(LOWER(LEFT($E$3,1))&lt;&gt;"c"),AND($E$4=""),AND(C60=""),AND(C60="Person",G60=""),AND(C60="Person",I60="Yes"),AND(C60="Institution",G60&lt;&gt;""),AND(I60="No",J60&lt;&gt;""),AND(I60="Yes",J60=""),AND(I60="",J60&lt;&gt;""),AND(COUNTIF(lookup!$A$3:$A$10,"="&amp;K60)=0),AND(COUNTIF(lookup!$A$266:$A$267,"="&amp;L60)=0),AND(K60="",L60="C29.00",M60=""),AND(K60&lt;&gt;"",L60="",M60=""),AND(K60="",L60="",M60&lt;&gt;""),AND(K60="",L60="C29.00",M60&lt;&gt;""),AND(L60="C28.00",M60&lt;&gt;""),AND(L60="C29.00",M60=""),AND(H60&lt;&gt;"",K60="",L60="",M60=""),AND(H60&lt;&gt;"",K60&lt;&gt;"",L60="",M60=""),AND(C60="Institution",D60="",I60="No"),AND(C60="Institution",E60="")),1,0))</f>
        <v>-1E-3</v>
      </c>
    </row>
    <row r="61" spans="1:18" ht="14.45" customHeight="1" x14ac:dyDescent="0.25">
      <c r="A61" s="10" t="s">
        <v>570</v>
      </c>
      <c r="B61" s="15">
        <v>56</v>
      </c>
      <c r="C61" s="18"/>
      <c r="D61" s="19"/>
      <c r="E61" s="14"/>
      <c r="F61" s="19"/>
      <c r="G61" s="17"/>
      <c r="H61" s="14"/>
      <c r="I61" s="14"/>
      <c r="J61" s="14"/>
      <c r="K61" s="14"/>
      <c r="L61" s="14"/>
      <c r="M61" s="19"/>
      <c r="N61" s="14" t="str">
        <f t="shared" si="0"/>
        <v/>
      </c>
      <c r="O61" s="14" t="str">
        <f t="shared" si="1"/>
        <v/>
      </c>
      <c r="P61" s="14" t="str">
        <f t="shared" si="2"/>
        <v/>
      </c>
      <c r="Q61" s="14"/>
      <c r="R61" s="3">
        <f>IF(SUMPRODUCT(--(D61:Q61&lt;&gt;""))=0,-0.001,IF(OR(AND(H61=""),AND(LOWER(LEFT($E$3,1))&lt;&gt;"c"),AND($E$4=""),AND(C61=""),AND(C61="Person",G61=""),AND(C61="Person",I61="Yes"),AND(C61="Institution",G61&lt;&gt;""),AND(I61="No",J61&lt;&gt;""),AND(I61="Yes",J61=""),AND(I61="",J61&lt;&gt;""),AND(COUNTIF(lookup!$A$3:$A$10,"="&amp;K61)=0),AND(COUNTIF(lookup!$A$266:$A$267,"="&amp;L61)=0),AND(K61="",L61="C29.00",M61=""),AND(K61&lt;&gt;"",L61="",M61=""),AND(K61="",L61="",M61&lt;&gt;""),AND(K61="",L61="C29.00",M61&lt;&gt;""),AND(L61="C28.00",M61&lt;&gt;""),AND(L61="C29.00",M61=""),AND(H61&lt;&gt;"",K61="",L61="",M61=""),AND(H61&lt;&gt;"",K61&lt;&gt;"",L61="",M61=""),AND(C61="Institution",D61="",I61="No"),AND(C61="Institution",E61="")),1,0))</f>
        <v>-1E-3</v>
      </c>
    </row>
    <row r="62" spans="1:18" ht="14.45" customHeight="1" x14ac:dyDescent="0.25">
      <c r="A62" s="10" t="s">
        <v>570</v>
      </c>
      <c r="B62" s="15">
        <v>57</v>
      </c>
      <c r="C62" s="18"/>
      <c r="D62" s="19"/>
      <c r="E62" s="14"/>
      <c r="F62" s="19"/>
      <c r="G62" s="17"/>
      <c r="H62" s="14"/>
      <c r="I62" s="14"/>
      <c r="J62" s="14"/>
      <c r="K62" s="14"/>
      <c r="L62" s="14"/>
      <c r="M62" s="19"/>
      <c r="N62" s="14" t="str">
        <f t="shared" si="0"/>
        <v/>
      </c>
      <c r="O62" s="14" t="str">
        <f t="shared" si="1"/>
        <v/>
      </c>
      <c r="P62" s="14" t="str">
        <f t="shared" si="2"/>
        <v/>
      </c>
      <c r="Q62" s="14"/>
      <c r="R62" s="3">
        <f>IF(SUMPRODUCT(--(D62:Q62&lt;&gt;""))=0,-0.001,IF(OR(AND(H62=""),AND(LOWER(LEFT($E$3,1))&lt;&gt;"c"),AND($E$4=""),AND(C62=""),AND(C62="Person",G62=""),AND(C62="Person",I62="Yes"),AND(C62="Institution",G62&lt;&gt;""),AND(I62="No",J62&lt;&gt;""),AND(I62="Yes",J62=""),AND(I62="",J62&lt;&gt;""),AND(COUNTIF(lookup!$A$3:$A$10,"="&amp;K62)=0),AND(COUNTIF(lookup!$A$266:$A$267,"="&amp;L62)=0),AND(K62="",L62="C29.00",M62=""),AND(K62&lt;&gt;"",L62="",M62=""),AND(K62="",L62="",M62&lt;&gt;""),AND(K62="",L62="C29.00",M62&lt;&gt;""),AND(L62="C28.00",M62&lt;&gt;""),AND(L62="C29.00",M62=""),AND(H62&lt;&gt;"",K62="",L62="",M62=""),AND(H62&lt;&gt;"",K62&lt;&gt;"",L62="",M62=""),AND(C62="Institution",D62="",I62="No"),AND(C62="Institution",E62="")),1,0))</f>
        <v>-1E-3</v>
      </c>
    </row>
    <row r="63" spans="1:18" ht="14.45" customHeight="1" x14ac:dyDescent="0.25">
      <c r="A63" s="10" t="s">
        <v>570</v>
      </c>
      <c r="B63" s="15">
        <v>58</v>
      </c>
      <c r="C63" s="18"/>
      <c r="D63" s="19"/>
      <c r="E63" s="14"/>
      <c r="F63" s="19"/>
      <c r="G63" s="17"/>
      <c r="H63" s="14"/>
      <c r="I63" s="14"/>
      <c r="J63" s="14"/>
      <c r="K63" s="14"/>
      <c r="L63" s="14"/>
      <c r="M63" s="19"/>
      <c r="N63" s="14" t="str">
        <f t="shared" si="0"/>
        <v/>
      </c>
      <c r="O63" s="14" t="str">
        <f t="shared" si="1"/>
        <v/>
      </c>
      <c r="P63" s="14" t="str">
        <f t="shared" si="2"/>
        <v/>
      </c>
      <c r="Q63" s="14"/>
      <c r="R63" s="3">
        <f>IF(SUMPRODUCT(--(D63:Q63&lt;&gt;""))=0,-0.001,IF(OR(AND(H63=""),AND(LOWER(LEFT($E$3,1))&lt;&gt;"c"),AND($E$4=""),AND(C63=""),AND(C63="Person",G63=""),AND(C63="Person",I63="Yes"),AND(C63="Institution",G63&lt;&gt;""),AND(I63="No",J63&lt;&gt;""),AND(I63="Yes",J63=""),AND(I63="",J63&lt;&gt;""),AND(COUNTIF(lookup!$A$3:$A$10,"="&amp;K63)=0),AND(COUNTIF(lookup!$A$266:$A$267,"="&amp;L63)=0),AND(K63="",L63="C29.00",M63=""),AND(K63&lt;&gt;"",L63="",M63=""),AND(K63="",L63="",M63&lt;&gt;""),AND(K63="",L63="C29.00",M63&lt;&gt;""),AND(L63="C28.00",M63&lt;&gt;""),AND(L63="C29.00",M63=""),AND(H63&lt;&gt;"",K63="",L63="",M63=""),AND(H63&lt;&gt;"",K63&lt;&gt;"",L63="",M63=""),AND(C63="Institution",D63="",I63="No"),AND(C63="Institution",E63="")),1,0))</f>
        <v>-1E-3</v>
      </c>
    </row>
    <row r="64" spans="1:18" ht="14.45" customHeight="1" x14ac:dyDescent="0.25">
      <c r="A64" s="10" t="s">
        <v>570</v>
      </c>
      <c r="B64" s="15">
        <v>59</v>
      </c>
      <c r="C64" s="18"/>
      <c r="D64" s="19"/>
      <c r="E64" s="14"/>
      <c r="F64" s="19"/>
      <c r="G64" s="17"/>
      <c r="H64" s="14"/>
      <c r="I64" s="14"/>
      <c r="J64" s="14"/>
      <c r="K64" s="14"/>
      <c r="L64" s="14"/>
      <c r="M64" s="19"/>
      <c r="N64" s="14" t="str">
        <f t="shared" si="0"/>
        <v/>
      </c>
      <c r="O64" s="14" t="str">
        <f t="shared" si="1"/>
        <v/>
      </c>
      <c r="P64" s="14" t="str">
        <f t="shared" si="2"/>
        <v/>
      </c>
      <c r="Q64" s="14"/>
      <c r="R64" s="3">
        <f>IF(SUMPRODUCT(--(D64:Q64&lt;&gt;""))=0,-0.001,IF(OR(AND(H64=""),AND(LOWER(LEFT($E$3,1))&lt;&gt;"c"),AND($E$4=""),AND(C64=""),AND(C64="Person",G64=""),AND(C64="Person",I64="Yes"),AND(C64="Institution",G64&lt;&gt;""),AND(I64="No",J64&lt;&gt;""),AND(I64="Yes",J64=""),AND(I64="",J64&lt;&gt;""),AND(COUNTIF(lookup!$A$3:$A$10,"="&amp;K64)=0),AND(COUNTIF(lookup!$A$266:$A$267,"="&amp;L64)=0),AND(K64="",L64="C29.00",M64=""),AND(K64&lt;&gt;"",L64="",M64=""),AND(K64="",L64="",M64&lt;&gt;""),AND(K64="",L64="C29.00",M64&lt;&gt;""),AND(L64="C28.00",M64&lt;&gt;""),AND(L64="C29.00",M64=""),AND(H64&lt;&gt;"",K64="",L64="",M64=""),AND(H64&lt;&gt;"",K64&lt;&gt;"",L64="",M64=""),AND(C64="Institution",D64="",I64="No"),AND(C64="Institution",E64="")),1,0))</f>
        <v>-1E-3</v>
      </c>
    </row>
    <row r="65" spans="1:18" ht="14.45" customHeight="1" x14ac:dyDescent="0.25">
      <c r="A65" s="10" t="s">
        <v>570</v>
      </c>
      <c r="B65" s="15">
        <v>60</v>
      </c>
      <c r="C65" s="18"/>
      <c r="D65" s="19"/>
      <c r="E65" s="14"/>
      <c r="F65" s="19"/>
      <c r="G65" s="17"/>
      <c r="H65" s="14"/>
      <c r="I65" s="14"/>
      <c r="J65" s="14"/>
      <c r="K65" s="14"/>
      <c r="L65" s="14"/>
      <c r="M65" s="19"/>
      <c r="N65" s="14" t="str">
        <f t="shared" si="0"/>
        <v/>
      </c>
      <c r="O65" s="14" t="str">
        <f t="shared" si="1"/>
        <v/>
      </c>
      <c r="P65" s="14" t="str">
        <f t="shared" si="2"/>
        <v/>
      </c>
      <c r="Q65" s="14"/>
      <c r="R65" s="3">
        <f>IF(SUMPRODUCT(--(D65:Q65&lt;&gt;""))=0,-0.001,IF(OR(AND(H65=""),AND(LOWER(LEFT($E$3,1))&lt;&gt;"c"),AND($E$4=""),AND(C65=""),AND(C65="Person",G65=""),AND(C65="Person",I65="Yes"),AND(C65="Institution",G65&lt;&gt;""),AND(I65="No",J65&lt;&gt;""),AND(I65="Yes",J65=""),AND(I65="",J65&lt;&gt;""),AND(COUNTIF(lookup!$A$3:$A$10,"="&amp;K65)=0),AND(COUNTIF(lookup!$A$266:$A$267,"="&amp;L65)=0),AND(K65="",L65="C29.00",M65=""),AND(K65&lt;&gt;"",L65="",M65=""),AND(K65="",L65="",M65&lt;&gt;""),AND(K65="",L65="C29.00",M65&lt;&gt;""),AND(L65="C28.00",M65&lt;&gt;""),AND(L65="C29.00",M65=""),AND(H65&lt;&gt;"",K65="",L65="",M65=""),AND(H65&lt;&gt;"",K65&lt;&gt;"",L65="",M65=""),AND(C65="Institution",D65="",I65="No"),AND(C65="Institution",E65="")),1,0))</f>
        <v>-1E-3</v>
      </c>
    </row>
    <row r="66" spans="1:18" ht="14.45" customHeight="1" x14ac:dyDescent="0.25">
      <c r="A66" s="10" t="s">
        <v>570</v>
      </c>
      <c r="B66" s="15">
        <v>61</v>
      </c>
      <c r="C66" s="18"/>
      <c r="D66" s="19"/>
      <c r="E66" s="14"/>
      <c r="F66" s="19"/>
      <c r="G66" s="17"/>
      <c r="H66" s="14"/>
      <c r="I66" s="14"/>
      <c r="J66" s="14"/>
      <c r="K66" s="14"/>
      <c r="L66" s="14"/>
      <c r="M66" s="19"/>
      <c r="N66" s="14" t="str">
        <f t="shared" si="0"/>
        <v/>
      </c>
      <c r="O66" s="14" t="str">
        <f t="shared" si="1"/>
        <v/>
      </c>
      <c r="P66" s="14" t="str">
        <f t="shared" si="2"/>
        <v/>
      </c>
      <c r="Q66" s="14"/>
      <c r="R66" s="3">
        <f>IF(SUMPRODUCT(--(D66:Q66&lt;&gt;""))=0,-0.001,IF(OR(AND(H66=""),AND(LOWER(LEFT($E$3,1))&lt;&gt;"c"),AND($E$4=""),AND(C66=""),AND(C66="Person",G66=""),AND(C66="Person",I66="Yes"),AND(C66="Institution",G66&lt;&gt;""),AND(I66="No",J66&lt;&gt;""),AND(I66="Yes",J66=""),AND(I66="",J66&lt;&gt;""),AND(COUNTIF(lookup!$A$3:$A$10,"="&amp;K66)=0),AND(COUNTIF(lookup!$A$266:$A$267,"="&amp;L66)=0),AND(K66="",L66="C29.00",M66=""),AND(K66&lt;&gt;"",L66="",M66=""),AND(K66="",L66="",M66&lt;&gt;""),AND(K66="",L66="C29.00",M66&lt;&gt;""),AND(L66="C28.00",M66&lt;&gt;""),AND(L66="C29.00",M66=""),AND(H66&lt;&gt;"",K66="",L66="",M66=""),AND(H66&lt;&gt;"",K66&lt;&gt;"",L66="",M66=""),AND(C66="Institution",D66="",I66="No"),AND(C66="Institution",E66="")),1,0))</f>
        <v>-1E-3</v>
      </c>
    </row>
    <row r="67" spans="1:18" ht="14.45" customHeight="1" x14ac:dyDescent="0.25">
      <c r="A67" s="10" t="s">
        <v>570</v>
      </c>
      <c r="B67" s="15">
        <v>62</v>
      </c>
      <c r="C67" s="18"/>
      <c r="D67" s="19"/>
      <c r="E67" s="14"/>
      <c r="F67" s="19"/>
      <c r="G67" s="17"/>
      <c r="H67" s="14"/>
      <c r="I67" s="14"/>
      <c r="J67" s="14"/>
      <c r="K67" s="14"/>
      <c r="L67" s="14"/>
      <c r="M67" s="19"/>
      <c r="N67" s="14" t="str">
        <f t="shared" si="0"/>
        <v/>
      </c>
      <c r="O67" s="14" t="str">
        <f t="shared" si="1"/>
        <v/>
      </c>
      <c r="P67" s="14" t="str">
        <f t="shared" si="2"/>
        <v/>
      </c>
      <c r="Q67" s="14"/>
      <c r="R67" s="3">
        <f>IF(SUMPRODUCT(--(D67:Q67&lt;&gt;""))=0,-0.001,IF(OR(AND(H67=""),AND(LOWER(LEFT($E$3,1))&lt;&gt;"c"),AND($E$4=""),AND(C67=""),AND(C67="Person",G67=""),AND(C67="Person",I67="Yes"),AND(C67="Institution",G67&lt;&gt;""),AND(I67="No",J67&lt;&gt;""),AND(I67="Yes",J67=""),AND(I67="",J67&lt;&gt;""),AND(COUNTIF(lookup!$A$3:$A$10,"="&amp;K67)=0),AND(COUNTIF(lookup!$A$266:$A$267,"="&amp;L67)=0),AND(K67="",L67="C29.00",M67=""),AND(K67&lt;&gt;"",L67="",M67=""),AND(K67="",L67="",M67&lt;&gt;""),AND(K67="",L67="C29.00",M67&lt;&gt;""),AND(L67="C28.00",M67&lt;&gt;""),AND(L67="C29.00",M67=""),AND(H67&lt;&gt;"",K67="",L67="",M67=""),AND(H67&lt;&gt;"",K67&lt;&gt;"",L67="",M67=""),AND(C67="Institution",D67="",I67="No"),AND(C67="Institution",E67="")),1,0))</f>
        <v>-1E-3</v>
      </c>
    </row>
    <row r="68" spans="1:18" ht="14.45" customHeight="1" x14ac:dyDescent="0.25">
      <c r="A68" s="10" t="s">
        <v>570</v>
      </c>
      <c r="B68" s="15">
        <v>63</v>
      </c>
      <c r="C68" s="18"/>
      <c r="D68" s="19"/>
      <c r="E68" s="14"/>
      <c r="F68" s="19"/>
      <c r="G68" s="17"/>
      <c r="H68" s="14"/>
      <c r="I68" s="14"/>
      <c r="J68" s="14"/>
      <c r="K68" s="14"/>
      <c r="L68" s="14"/>
      <c r="M68" s="19"/>
      <c r="N68" s="14" t="str">
        <f t="shared" si="0"/>
        <v/>
      </c>
      <c r="O68" s="14" t="str">
        <f t="shared" si="1"/>
        <v/>
      </c>
      <c r="P68" s="14" t="str">
        <f t="shared" si="2"/>
        <v/>
      </c>
      <c r="Q68" s="14"/>
      <c r="R68" s="3">
        <f>IF(SUMPRODUCT(--(D68:Q68&lt;&gt;""))=0,-0.001,IF(OR(AND(H68=""),AND(LOWER(LEFT($E$3,1))&lt;&gt;"c"),AND($E$4=""),AND(C68=""),AND(C68="Person",G68=""),AND(C68="Person",I68="Yes"),AND(C68="Institution",G68&lt;&gt;""),AND(I68="No",J68&lt;&gt;""),AND(I68="Yes",J68=""),AND(I68="",J68&lt;&gt;""),AND(COUNTIF(lookup!$A$3:$A$10,"="&amp;K68)=0),AND(COUNTIF(lookup!$A$266:$A$267,"="&amp;L68)=0),AND(K68="",L68="C29.00",M68=""),AND(K68&lt;&gt;"",L68="",M68=""),AND(K68="",L68="",M68&lt;&gt;""),AND(K68="",L68="C29.00",M68&lt;&gt;""),AND(L68="C28.00",M68&lt;&gt;""),AND(L68="C29.00",M68=""),AND(H68&lt;&gt;"",K68="",L68="",M68=""),AND(H68&lt;&gt;"",K68&lt;&gt;"",L68="",M68=""),AND(C68="Institution",D68="",I68="No"),AND(C68="Institution",E68="")),1,0))</f>
        <v>-1E-3</v>
      </c>
    </row>
    <row r="69" spans="1:18" ht="14.45" customHeight="1" x14ac:dyDescent="0.25">
      <c r="A69" s="10" t="s">
        <v>570</v>
      </c>
      <c r="B69" s="15">
        <v>64</v>
      </c>
      <c r="C69" s="18"/>
      <c r="D69" s="19"/>
      <c r="E69" s="14"/>
      <c r="F69" s="19"/>
      <c r="G69" s="17"/>
      <c r="H69" s="14"/>
      <c r="I69" s="14"/>
      <c r="J69" s="14"/>
      <c r="K69" s="14"/>
      <c r="L69" s="14"/>
      <c r="M69" s="19"/>
      <c r="N69" s="14" t="str">
        <f t="shared" si="0"/>
        <v/>
      </c>
      <c r="O69" s="14" t="str">
        <f t="shared" si="1"/>
        <v/>
      </c>
      <c r="P69" s="14" t="str">
        <f t="shared" si="2"/>
        <v/>
      </c>
      <c r="Q69" s="14"/>
      <c r="R69" s="3">
        <f>IF(SUMPRODUCT(--(D69:Q69&lt;&gt;""))=0,-0.001,IF(OR(AND(H69=""),AND(LOWER(LEFT($E$3,1))&lt;&gt;"c"),AND($E$4=""),AND(C69=""),AND(C69="Person",G69=""),AND(C69="Person",I69="Yes"),AND(C69="Institution",G69&lt;&gt;""),AND(I69="No",J69&lt;&gt;""),AND(I69="Yes",J69=""),AND(I69="",J69&lt;&gt;""),AND(COUNTIF(lookup!$A$3:$A$10,"="&amp;K69)=0),AND(COUNTIF(lookup!$A$266:$A$267,"="&amp;L69)=0),AND(K69="",L69="C29.00",M69=""),AND(K69&lt;&gt;"",L69="",M69=""),AND(K69="",L69="",M69&lt;&gt;""),AND(K69="",L69="C29.00",M69&lt;&gt;""),AND(L69="C28.00",M69&lt;&gt;""),AND(L69="C29.00",M69=""),AND(H69&lt;&gt;"",K69="",L69="",M69=""),AND(H69&lt;&gt;"",K69&lt;&gt;"",L69="",M69=""),AND(C69="Institution",D69="",I69="No"),AND(C69="Institution",E69="")),1,0))</f>
        <v>-1E-3</v>
      </c>
    </row>
    <row r="70" spans="1:18" ht="14.45" customHeight="1" x14ac:dyDescent="0.25">
      <c r="A70" s="10" t="s">
        <v>570</v>
      </c>
      <c r="B70" s="15">
        <v>65</v>
      </c>
      <c r="C70" s="18"/>
      <c r="D70" s="19"/>
      <c r="E70" s="14"/>
      <c r="F70" s="19"/>
      <c r="G70" s="17"/>
      <c r="H70" s="14"/>
      <c r="I70" s="14"/>
      <c r="J70" s="14"/>
      <c r="K70" s="14"/>
      <c r="L70" s="14"/>
      <c r="M70" s="19"/>
      <c r="N70" s="14" t="str">
        <f t="shared" si="0"/>
        <v/>
      </c>
      <c r="O70" s="14" t="str">
        <f t="shared" si="1"/>
        <v/>
      </c>
      <c r="P70" s="14" t="str">
        <f t="shared" si="2"/>
        <v/>
      </c>
      <c r="Q70" s="14"/>
      <c r="R70" s="3">
        <f>IF(SUMPRODUCT(--(D70:Q70&lt;&gt;""))=0,-0.001,IF(OR(AND(H70=""),AND(LOWER(LEFT($E$3,1))&lt;&gt;"c"),AND($E$4=""),AND(C70=""),AND(C70="Person",G70=""),AND(C70="Person",I70="Yes"),AND(C70="Institution",G70&lt;&gt;""),AND(I70="No",J70&lt;&gt;""),AND(I70="Yes",J70=""),AND(I70="",J70&lt;&gt;""),AND(COUNTIF(lookup!$A$3:$A$10,"="&amp;K70)=0),AND(COUNTIF(lookup!$A$266:$A$267,"="&amp;L70)=0),AND(K70="",L70="C29.00",M70=""),AND(K70&lt;&gt;"",L70="",M70=""),AND(K70="",L70="",M70&lt;&gt;""),AND(K70="",L70="C29.00",M70&lt;&gt;""),AND(L70="C28.00",M70&lt;&gt;""),AND(L70="C29.00",M70=""),AND(H70&lt;&gt;"",K70="",L70="",M70=""),AND(H70&lt;&gt;"",K70&lt;&gt;"",L70="",M70=""),AND(C70="Institution",D70="",I70="No"),AND(C70="Institution",E70="")),1,0))</f>
        <v>-1E-3</v>
      </c>
    </row>
    <row r="71" spans="1:18" ht="14.45" customHeight="1" x14ac:dyDescent="0.25">
      <c r="A71" s="10" t="s">
        <v>570</v>
      </c>
      <c r="B71" s="15">
        <v>66</v>
      </c>
      <c r="C71" s="18"/>
      <c r="D71" s="19"/>
      <c r="E71" s="14"/>
      <c r="F71" s="19"/>
      <c r="G71" s="17"/>
      <c r="H71" s="14"/>
      <c r="I71" s="14"/>
      <c r="J71" s="14"/>
      <c r="K71" s="14"/>
      <c r="L71" s="14"/>
      <c r="M71" s="19"/>
      <c r="N71" s="14" t="str">
        <f t="shared" si="0"/>
        <v/>
      </c>
      <c r="O71" s="14" t="str">
        <f t="shared" ref="O71:O134" si="3">+IF(AND(L71="C29.00",ISTEXT(K71)),Q71,"")</f>
        <v/>
      </c>
      <c r="P71" s="14" t="str">
        <f t="shared" ref="P71:P134" si="4">+IF(AND(L71="C28.00",ISTEXT(K71)),Q71,"")</f>
        <v/>
      </c>
      <c r="Q71" s="14"/>
      <c r="R71" s="3">
        <f>IF(SUMPRODUCT(--(D71:Q71&lt;&gt;""))=0,-0.001,IF(OR(AND(H71=""),AND(LOWER(LEFT($E$3,1))&lt;&gt;"c"),AND($E$4=""),AND(C71=""),AND(C71="Person",G71=""),AND(C71="Person",I71="Yes"),AND(C71="Institution",G71&lt;&gt;""),AND(I71="No",J71&lt;&gt;""),AND(I71="Yes",J71=""),AND(I71="",J71&lt;&gt;""),AND(COUNTIF(lookup!$A$3:$A$10,"="&amp;K71)=0),AND(COUNTIF(lookup!$A$266:$A$267,"="&amp;L71)=0),AND(K71="",L71="C29.00",M71=""),AND(K71&lt;&gt;"",L71="",M71=""),AND(K71="",L71="",M71&lt;&gt;""),AND(K71="",L71="C29.00",M71&lt;&gt;""),AND(L71="C28.00",M71&lt;&gt;""),AND(L71="C29.00",M71=""),AND(H71&lt;&gt;"",K71="",L71="",M71=""),AND(H71&lt;&gt;"",K71&lt;&gt;"",L71="",M71=""),AND(C71="Institution",D71="",I71="No"),AND(C71="Institution",E71="")),1,0))</f>
        <v>-1E-3</v>
      </c>
    </row>
    <row r="72" spans="1:18" ht="14.45" customHeight="1" x14ac:dyDescent="0.25">
      <c r="A72" s="10" t="s">
        <v>570</v>
      </c>
      <c r="B72" s="15">
        <v>67</v>
      </c>
      <c r="C72" s="18"/>
      <c r="D72" s="19"/>
      <c r="E72" s="14"/>
      <c r="F72" s="19"/>
      <c r="G72" s="17"/>
      <c r="H72" s="14"/>
      <c r="I72" s="14"/>
      <c r="J72" s="14"/>
      <c r="K72" s="14"/>
      <c r="L72" s="14"/>
      <c r="M72" s="19"/>
      <c r="N72" s="14" t="str">
        <f t="shared" si="0"/>
        <v/>
      </c>
      <c r="O72" s="14" t="str">
        <f t="shared" si="3"/>
        <v/>
      </c>
      <c r="P72" s="14" t="str">
        <f t="shared" si="4"/>
        <v/>
      </c>
      <c r="Q72" s="14"/>
      <c r="R72" s="3">
        <f>IF(SUMPRODUCT(--(D72:Q72&lt;&gt;""))=0,-0.001,IF(OR(AND(H72=""),AND(LOWER(LEFT($E$3,1))&lt;&gt;"c"),AND($E$4=""),AND(C72=""),AND(C72="Person",G72=""),AND(C72="Person",I72="Yes"),AND(C72="Institution",G72&lt;&gt;""),AND(I72="No",J72&lt;&gt;""),AND(I72="Yes",J72=""),AND(I72="",J72&lt;&gt;""),AND(COUNTIF(lookup!$A$3:$A$10,"="&amp;K72)=0),AND(COUNTIF(lookup!$A$266:$A$267,"="&amp;L72)=0),AND(K72="",L72="C29.00",M72=""),AND(K72&lt;&gt;"",L72="",M72=""),AND(K72="",L72="",M72&lt;&gt;""),AND(K72="",L72="C29.00",M72&lt;&gt;""),AND(L72="C28.00",M72&lt;&gt;""),AND(L72="C29.00",M72=""),AND(H72&lt;&gt;"",K72="",L72="",M72=""),AND(H72&lt;&gt;"",K72&lt;&gt;"",L72="",M72=""),AND(C72="Institution",D72="",I72="No"),AND(C72="Institution",E72="")),1,0))</f>
        <v>-1E-3</v>
      </c>
    </row>
    <row r="73" spans="1:18" ht="14.45" customHeight="1" x14ac:dyDescent="0.25">
      <c r="A73" s="10" t="s">
        <v>570</v>
      </c>
      <c r="B73" s="15">
        <v>68</v>
      </c>
      <c r="C73" s="18"/>
      <c r="D73" s="19"/>
      <c r="E73" s="14"/>
      <c r="F73" s="19"/>
      <c r="G73" s="17"/>
      <c r="H73" s="14"/>
      <c r="I73" s="14"/>
      <c r="J73" s="14"/>
      <c r="K73" s="14"/>
      <c r="L73" s="14"/>
      <c r="M73" s="19"/>
      <c r="N73" s="14" t="str">
        <f t="shared" si="0"/>
        <v/>
      </c>
      <c r="O73" s="14" t="str">
        <f t="shared" si="3"/>
        <v/>
      </c>
      <c r="P73" s="14" t="str">
        <f t="shared" si="4"/>
        <v/>
      </c>
      <c r="Q73" s="14"/>
      <c r="R73" s="3">
        <f>IF(SUMPRODUCT(--(D73:Q73&lt;&gt;""))=0,-0.001,IF(OR(AND(H73=""),AND(LOWER(LEFT($E$3,1))&lt;&gt;"c"),AND($E$4=""),AND(C73=""),AND(C73="Person",G73=""),AND(C73="Person",I73="Yes"),AND(C73="Institution",G73&lt;&gt;""),AND(I73="No",J73&lt;&gt;""),AND(I73="Yes",J73=""),AND(I73="",J73&lt;&gt;""),AND(COUNTIF(lookup!$A$3:$A$10,"="&amp;K73)=0),AND(COUNTIF(lookup!$A$266:$A$267,"="&amp;L73)=0),AND(K73="",L73="C29.00",M73=""),AND(K73&lt;&gt;"",L73="",M73=""),AND(K73="",L73="",M73&lt;&gt;""),AND(K73="",L73="C29.00",M73&lt;&gt;""),AND(L73="C28.00",M73&lt;&gt;""),AND(L73="C29.00",M73=""),AND(H73&lt;&gt;"",K73="",L73="",M73=""),AND(H73&lt;&gt;"",K73&lt;&gt;"",L73="",M73=""),AND(C73="Institution",D73="",I73="No"),AND(C73="Institution",E73="")),1,0))</f>
        <v>-1E-3</v>
      </c>
    </row>
    <row r="74" spans="1:18" ht="14.45" customHeight="1" x14ac:dyDescent="0.25">
      <c r="A74" s="10" t="s">
        <v>570</v>
      </c>
      <c r="B74" s="15">
        <v>69</v>
      </c>
      <c r="C74" s="18"/>
      <c r="D74" s="19"/>
      <c r="E74" s="14"/>
      <c r="F74" s="19"/>
      <c r="G74" s="17"/>
      <c r="H74" s="14"/>
      <c r="I74" s="14"/>
      <c r="J74" s="14"/>
      <c r="K74" s="14"/>
      <c r="L74" s="14"/>
      <c r="M74" s="19"/>
      <c r="N74" s="14" t="str">
        <f t="shared" si="0"/>
        <v/>
      </c>
      <c r="O74" s="14" t="str">
        <f t="shared" si="3"/>
        <v/>
      </c>
      <c r="P74" s="14" t="str">
        <f t="shared" si="4"/>
        <v/>
      </c>
      <c r="Q74" s="14"/>
      <c r="R74" s="3">
        <f>IF(SUMPRODUCT(--(D74:Q74&lt;&gt;""))=0,-0.001,IF(OR(AND(H74=""),AND(LOWER(LEFT($E$3,1))&lt;&gt;"c"),AND($E$4=""),AND(C74=""),AND(C74="Person",G74=""),AND(C74="Person",I74="Yes"),AND(C74="Institution",G74&lt;&gt;""),AND(I74="No",J74&lt;&gt;""),AND(I74="Yes",J74=""),AND(I74="",J74&lt;&gt;""),AND(COUNTIF(lookup!$A$3:$A$10,"="&amp;K74)=0),AND(COUNTIF(lookup!$A$266:$A$267,"="&amp;L74)=0),AND(K74="",L74="C29.00",M74=""),AND(K74&lt;&gt;"",L74="",M74=""),AND(K74="",L74="",M74&lt;&gt;""),AND(K74="",L74="C29.00",M74&lt;&gt;""),AND(L74="C28.00",M74&lt;&gt;""),AND(L74="C29.00",M74=""),AND(H74&lt;&gt;"",K74="",L74="",M74=""),AND(H74&lt;&gt;"",K74&lt;&gt;"",L74="",M74=""),AND(C74="Institution",D74="",I74="No"),AND(C74="Institution",E74="")),1,0))</f>
        <v>-1E-3</v>
      </c>
    </row>
    <row r="75" spans="1:18" ht="14.45" customHeight="1" x14ac:dyDescent="0.25">
      <c r="A75" s="10" t="s">
        <v>570</v>
      </c>
      <c r="B75" s="15">
        <v>70</v>
      </c>
      <c r="C75" s="18"/>
      <c r="D75" s="19"/>
      <c r="E75" s="14"/>
      <c r="F75" s="19"/>
      <c r="G75" s="17"/>
      <c r="H75" s="14"/>
      <c r="I75" s="14"/>
      <c r="J75" s="14"/>
      <c r="K75" s="14"/>
      <c r="L75" s="14"/>
      <c r="M75" s="19"/>
      <c r="N75" s="14" t="str">
        <f t="shared" ref="N75:N138" si="5">IFERROR(VLOOKUP(M75,$B$6:$Q$998,MATCH($Q$5,$B$5:$Q$5,0),FALSE),IF(AND(ISTEXT(K75),L75="C29.00",ISTEXT(M75)),M75,IF(AND(ISBLANK(K75),L75="C28.00"),Q75,"")))</f>
        <v/>
      </c>
      <c r="O75" s="14" t="str">
        <f t="shared" si="3"/>
        <v/>
      </c>
      <c r="P75" s="14" t="str">
        <f t="shared" si="4"/>
        <v/>
      </c>
      <c r="Q75" s="14"/>
      <c r="R75" s="3">
        <f>IF(SUMPRODUCT(--(D75:Q75&lt;&gt;""))=0,-0.001,IF(OR(AND(H75=""),AND(LOWER(LEFT($E$3,1))&lt;&gt;"c"),AND($E$4=""),AND(C75=""),AND(C75="Person",G75=""),AND(C75="Person",I75="Yes"),AND(C75="Institution",G75&lt;&gt;""),AND(I75="No",J75&lt;&gt;""),AND(I75="Yes",J75=""),AND(I75="",J75&lt;&gt;""),AND(COUNTIF(lookup!$A$3:$A$10,"="&amp;K75)=0),AND(COUNTIF(lookup!$A$266:$A$267,"="&amp;L75)=0),AND(K75="",L75="C29.00",M75=""),AND(K75&lt;&gt;"",L75="",M75=""),AND(K75="",L75="",M75&lt;&gt;""),AND(K75="",L75="C29.00",M75&lt;&gt;""),AND(L75="C28.00",M75&lt;&gt;""),AND(L75="C29.00",M75=""),AND(H75&lt;&gt;"",K75="",L75="",M75=""),AND(H75&lt;&gt;"",K75&lt;&gt;"",L75="",M75=""),AND(C75="Institution",D75="",I75="No"),AND(C75="Institution",E75="")),1,0))</f>
        <v>-1E-3</v>
      </c>
    </row>
    <row r="76" spans="1:18" ht="14.45" customHeight="1" x14ac:dyDescent="0.25">
      <c r="A76" s="10" t="s">
        <v>570</v>
      </c>
      <c r="B76" s="15">
        <v>71</v>
      </c>
      <c r="C76" s="18"/>
      <c r="D76" s="19"/>
      <c r="E76" s="14"/>
      <c r="F76" s="19"/>
      <c r="G76" s="17"/>
      <c r="H76" s="14"/>
      <c r="I76" s="14"/>
      <c r="J76" s="14"/>
      <c r="K76" s="14"/>
      <c r="L76" s="14"/>
      <c r="M76" s="19"/>
      <c r="N76" s="14" t="str">
        <f t="shared" si="5"/>
        <v/>
      </c>
      <c r="O76" s="14" t="str">
        <f t="shared" si="3"/>
        <v/>
      </c>
      <c r="P76" s="14" t="str">
        <f t="shared" si="4"/>
        <v/>
      </c>
      <c r="Q76" s="14"/>
      <c r="R76" s="3">
        <f>IF(SUMPRODUCT(--(D76:Q76&lt;&gt;""))=0,-0.001,IF(OR(AND(H76=""),AND(LOWER(LEFT($E$3,1))&lt;&gt;"c"),AND($E$4=""),AND(C76=""),AND(C76="Person",G76=""),AND(C76="Person",I76="Yes"),AND(C76="Institution",G76&lt;&gt;""),AND(I76="No",J76&lt;&gt;""),AND(I76="Yes",J76=""),AND(I76="",J76&lt;&gt;""),AND(COUNTIF(lookup!$A$3:$A$10,"="&amp;K76)=0),AND(COUNTIF(lookup!$A$266:$A$267,"="&amp;L76)=0),AND(K76="",L76="C29.00",M76=""),AND(K76&lt;&gt;"",L76="",M76=""),AND(K76="",L76="",M76&lt;&gt;""),AND(K76="",L76="C29.00",M76&lt;&gt;""),AND(L76="C28.00",M76&lt;&gt;""),AND(L76="C29.00",M76=""),AND(H76&lt;&gt;"",K76="",L76="",M76=""),AND(H76&lt;&gt;"",K76&lt;&gt;"",L76="",M76=""),AND(C76="Institution",D76="",I76="No"),AND(C76="Institution",E76="")),1,0))</f>
        <v>-1E-3</v>
      </c>
    </row>
    <row r="77" spans="1:18" ht="14.45" customHeight="1" x14ac:dyDescent="0.25">
      <c r="A77" s="10" t="s">
        <v>570</v>
      </c>
      <c r="B77" s="15">
        <v>72</v>
      </c>
      <c r="C77" s="18"/>
      <c r="D77" s="19"/>
      <c r="E77" s="14"/>
      <c r="F77" s="19"/>
      <c r="G77" s="17"/>
      <c r="H77" s="14"/>
      <c r="I77" s="14"/>
      <c r="J77" s="14"/>
      <c r="K77" s="14"/>
      <c r="L77" s="14"/>
      <c r="M77" s="19"/>
      <c r="N77" s="14" t="str">
        <f t="shared" si="5"/>
        <v/>
      </c>
      <c r="O77" s="14" t="str">
        <f t="shared" si="3"/>
        <v/>
      </c>
      <c r="P77" s="14" t="str">
        <f t="shared" si="4"/>
        <v/>
      </c>
      <c r="Q77" s="14"/>
      <c r="R77" s="3">
        <f>IF(SUMPRODUCT(--(D77:Q77&lt;&gt;""))=0,-0.001,IF(OR(AND(H77=""),AND(LOWER(LEFT($E$3,1))&lt;&gt;"c"),AND($E$4=""),AND(C77=""),AND(C77="Person",G77=""),AND(C77="Person",I77="Yes"),AND(C77="Institution",G77&lt;&gt;""),AND(I77="No",J77&lt;&gt;""),AND(I77="Yes",J77=""),AND(I77="",J77&lt;&gt;""),AND(COUNTIF(lookup!$A$3:$A$10,"="&amp;K77)=0),AND(COUNTIF(lookup!$A$266:$A$267,"="&amp;L77)=0),AND(K77="",L77="C29.00",M77=""),AND(K77&lt;&gt;"",L77="",M77=""),AND(K77="",L77="",M77&lt;&gt;""),AND(K77="",L77="C29.00",M77&lt;&gt;""),AND(L77="C28.00",M77&lt;&gt;""),AND(L77="C29.00",M77=""),AND(H77&lt;&gt;"",K77="",L77="",M77=""),AND(H77&lt;&gt;"",K77&lt;&gt;"",L77="",M77=""),AND(C77="Institution",D77="",I77="No"),AND(C77="Institution",E77="")),1,0))</f>
        <v>-1E-3</v>
      </c>
    </row>
    <row r="78" spans="1:18" ht="14.45" customHeight="1" x14ac:dyDescent="0.25">
      <c r="A78" s="10" t="s">
        <v>570</v>
      </c>
      <c r="B78" s="15">
        <v>73</v>
      </c>
      <c r="C78" s="18"/>
      <c r="D78" s="19"/>
      <c r="E78" s="14"/>
      <c r="F78" s="19"/>
      <c r="G78" s="17"/>
      <c r="H78" s="14"/>
      <c r="I78" s="14"/>
      <c r="J78" s="14"/>
      <c r="K78" s="14"/>
      <c r="L78" s="14"/>
      <c r="M78" s="19"/>
      <c r="N78" s="14" t="str">
        <f t="shared" si="5"/>
        <v/>
      </c>
      <c r="O78" s="14" t="str">
        <f t="shared" si="3"/>
        <v/>
      </c>
      <c r="P78" s="14" t="str">
        <f t="shared" si="4"/>
        <v/>
      </c>
      <c r="Q78" s="14"/>
      <c r="R78" s="3">
        <f>IF(SUMPRODUCT(--(D78:Q78&lt;&gt;""))=0,-0.001,IF(OR(AND(H78=""),AND(LOWER(LEFT($E$3,1))&lt;&gt;"c"),AND($E$4=""),AND(C78=""),AND(C78="Person",G78=""),AND(C78="Person",I78="Yes"),AND(C78="Institution",G78&lt;&gt;""),AND(I78="No",J78&lt;&gt;""),AND(I78="Yes",J78=""),AND(I78="",J78&lt;&gt;""),AND(COUNTIF(lookup!$A$3:$A$10,"="&amp;K78)=0),AND(COUNTIF(lookup!$A$266:$A$267,"="&amp;L78)=0),AND(K78="",L78="C29.00",M78=""),AND(K78&lt;&gt;"",L78="",M78=""),AND(K78="",L78="",M78&lt;&gt;""),AND(K78="",L78="C29.00",M78&lt;&gt;""),AND(L78="C28.00",M78&lt;&gt;""),AND(L78="C29.00",M78=""),AND(H78&lt;&gt;"",K78="",L78="",M78=""),AND(H78&lt;&gt;"",K78&lt;&gt;"",L78="",M78=""),AND(C78="Institution",D78="",I78="No"),AND(C78="Institution",E78="")),1,0))</f>
        <v>-1E-3</v>
      </c>
    </row>
    <row r="79" spans="1:18" ht="14.45" customHeight="1" x14ac:dyDescent="0.25">
      <c r="A79" s="10" t="s">
        <v>570</v>
      </c>
      <c r="B79" s="15">
        <v>74</v>
      </c>
      <c r="C79" s="18"/>
      <c r="D79" s="19"/>
      <c r="E79" s="14"/>
      <c r="F79" s="19"/>
      <c r="G79" s="17"/>
      <c r="H79" s="14"/>
      <c r="I79" s="14"/>
      <c r="J79" s="14"/>
      <c r="K79" s="14"/>
      <c r="L79" s="14"/>
      <c r="M79" s="19"/>
      <c r="N79" s="14" t="str">
        <f t="shared" si="5"/>
        <v/>
      </c>
      <c r="O79" s="14" t="str">
        <f t="shared" si="3"/>
        <v/>
      </c>
      <c r="P79" s="14" t="str">
        <f t="shared" si="4"/>
        <v/>
      </c>
      <c r="Q79" s="14"/>
      <c r="R79" s="3">
        <f>IF(SUMPRODUCT(--(D79:Q79&lt;&gt;""))=0,-0.001,IF(OR(AND(H79=""),AND(LOWER(LEFT($E$3,1))&lt;&gt;"c"),AND($E$4=""),AND(C79=""),AND(C79="Person",G79=""),AND(C79="Person",I79="Yes"),AND(C79="Institution",G79&lt;&gt;""),AND(I79="No",J79&lt;&gt;""),AND(I79="Yes",J79=""),AND(I79="",J79&lt;&gt;""),AND(COUNTIF(lookup!$A$3:$A$10,"="&amp;K79)=0),AND(COUNTIF(lookup!$A$266:$A$267,"="&amp;L79)=0),AND(K79="",L79="C29.00",M79=""),AND(K79&lt;&gt;"",L79="",M79=""),AND(K79="",L79="",M79&lt;&gt;""),AND(K79="",L79="C29.00",M79&lt;&gt;""),AND(L79="C28.00",M79&lt;&gt;""),AND(L79="C29.00",M79=""),AND(H79&lt;&gt;"",K79="",L79="",M79=""),AND(H79&lt;&gt;"",K79&lt;&gt;"",L79="",M79=""),AND(C79="Institution",D79="",I79="No"),AND(C79="Institution",E79="")),1,0))</f>
        <v>-1E-3</v>
      </c>
    </row>
    <row r="80" spans="1:18" ht="14.45" customHeight="1" x14ac:dyDescent="0.25">
      <c r="A80" s="10" t="s">
        <v>570</v>
      </c>
      <c r="B80" s="15">
        <v>75</v>
      </c>
      <c r="C80" s="18"/>
      <c r="D80" s="19"/>
      <c r="E80" s="14"/>
      <c r="F80" s="19"/>
      <c r="G80" s="17"/>
      <c r="H80" s="14"/>
      <c r="I80" s="14"/>
      <c r="J80" s="14"/>
      <c r="K80" s="14"/>
      <c r="L80" s="14"/>
      <c r="M80" s="19"/>
      <c r="N80" s="14" t="str">
        <f t="shared" si="5"/>
        <v/>
      </c>
      <c r="O80" s="14" t="str">
        <f t="shared" si="3"/>
        <v/>
      </c>
      <c r="P80" s="14" t="str">
        <f t="shared" si="4"/>
        <v/>
      </c>
      <c r="Q80" s="14"/>
      <c r="R80" s="3">
        <f>IF(SUMPRODUCT(--(D80:Q80&lt;&gt;""))=0,-0.001,IF(OR(AND(H80=""),AND(LOWER(LEFT($E$3,1))&lt;&gt;"c"),AND($E$4=""),AND(C80=""),AND(C80="Person",G80=""),AND(C80="Person",I80="Yes"),AND(C80="Institution",G80&lt;&gt;""),AND(I80="No",J80&lt;&gt;""),AND(I80="Yes",J80=""),AND(I80="",J80&lt;&gt;""),AND(COUNTIF(lookup!$A$3:$A$10,"="&amp;K80)=0),AND(COUNTIF(lookup!$A$266:$A$267,"="&amp;L80)=0),AND(K80="",L80="C29.00",M80=""),AND(K80&lt;&gt;"",L80="",M80=""),AND(K80="",L80="",M80&lt;&gt;""),AND(K80="",L80="C29.00",M80&lt;&gt;""),AND(L80="C28.00",M80&lt;&gt;""),AND(L80="C29.00",M80=""),AND(H80&lt;&gt;"",K80="",L80="",M80=""),AND(H80&lt;&gt;"",K80&lt;&gt;"",L80="",M80=""),AND(C80="Institution",D80="",I80="No"),AND(C80="Institution",E80="")),1,0))</f>
        <v>-1E-3</v>
      </c>
    </row>
    <row r="81" spans="1:18" ht="14.45" customHeight="1" x14ac:dyDescent="0.25">
      <c r="A81" s="10" t="s">
        <v>570</v>
      </c>
      <c r="B81" s="15">
        <v>76</v>
      </c>
      <c r="C81" s="18"/>
      <c r="D81" s="19"/>
      <c r="E81" s="14"/>
      <c r="F81" s="19"/>
      <c r="G81" s="17"/>
      <c r="H81" s="14"/>
      <c r="I81" s="14"/>
      <c r="J81" s="14"/>
      <c r="K81" s="14"/>
      <c r="L81" s="14"/>
      <c r="M81" s="19"/>
      <c r="N81" s="14" t="str">
        <f t="shared" si="5"/>
        <v/>
      </c>
      <c r="O81" s="14" t="str">
        <f t="shared" si="3"/>
        <v/>
      </c>
      <c r="P81" s="14" t="str">
        <f t="shared" si="4"/>
        <v/>
      </c>
      <c r="Q81" s="14"/>
      <c r="R81" s="3">
        <f>IF(SUMPRODUCT(--(D81:Q81&lt;&gt;""))=0,-0.001,IF(OR(AND(H81=""),AND(LOWER(LEFT($E$3,1))&lt;&gt;"c"),AND($E$4=""),AND(C81=""),AND(C81="Person",G81=""),AND(C81="Person",I81="Yes"),AND(C81="Institution",G81&lt;&gt;""),AND(I81="No",J81&lt;&gt;""),AND(I81="Yes",J81=""),AND(I81="",J81&lt;&gt;""),AND(COUNTIF(lookup!$A$3:$A$10,"="&amp;K81)=0),AND(COUNTIF(lookup!$A$266:$A$267,"="&amp;L81)=0),AND(K81="",L81="C29.00",M81=""),AND(K81&lt;&gt;"",L81="",M81=""),AND(K81="",L81="",M81&lt;&gt;""),AND(K81="",L81="C29.00",M81&lt;&gt;""),AND(L81="C28.00",M81&lt;&gt;""),AND(L81="C29.00",M81=""),AND(H81&lt;&gt;"",K81="",L81="",M81=""),AND(H81&lt;&gt;"",K81&lt;&gt;"",L81="",M81=""),AND(C81="Institution",D81="",I81="No"),AND(C81="Institution",E81="")),1,0))</f>
        <v>-1E-3</v>
      </c>
    </row>
    <row r="82" spans="1:18" ht="14.45" customHeight="1" x14ac:dyDescent="0.25">
      <c r="A82" s="10" t="s">
        <v>570</v>
      </c>
      <c r="B82" s="15">
        <v>77</v>
      </c>
      <c r="C82" s="18"/>
      <c r="D82" s="19"/>
      <c r="E82" s="14"/>
      <c r="F82" s="19"/>
      <c r="G82" s="17"/>
      <c r="H82" s="14"/>
      <c r="I82" s="14"/>
      <c r="J82" s="14"/>
      <c r="K82" s="14"/>
      <c r="L82" s="14"/>
      <c r="M82" s="19"/>
      <c r="N82" s="14" t="str">
        <f t="shared" si="5"/>
        <v/>
      </c>
      <c r="O82" s="14" t="str">
        <f t="shared" si="3"/>
        <v/>
      </c>
      <c r="P82" s="14" t="str">
        <f t="shared" si="4"/>
        <v/>
      </c>
      <c r="Q82" s="14"/>
      <c r="R82" s="3">
        <f>IF(SUMPRODUCT(--(D82:Q82&lt;&gt;""))=0,-0.001,IF(OR(AND(H82=""),AND(LOWER(LEFT($E$3,1))&lt;&gt;"c"),AND($E$4=""),AND(C82=""),AND(C82="Person",G82=""),AND(C82="Person",I82="Yes"),AND(C82="Institution",G82&lt;&gt;""),AND(I82="No",J82&lt;&gt;""),AND(I82="Yes",J82=""),AND(I82="",J82&lt;&gt;""),AND(COUNTIF(lookup!$A$3:$A$10,"="&amp;K82)=0),AND(COUNTIF(lookup!$A$266:$A$267,"="&amp;L82)=0),AND(K82="",L82="C29.00",M82=""),AND(K82&lt;&gt;"",L82="",M82=""),AND(K82="",L82="",M82&lt;&gt;""),AND(K82="",L82="C29.00",M82&lt;&gt;""),AND(L82="C28.00",M82&lt;&gt;""),AND(L82="C29.00",M82=""),AND(H82&lt;&gt;"",K82="",L82="",M82=""),AND(H82&lt;&gt;"",K82&lt;&gt;"",L82="",M82=""),AND(C82="Institution",D82="",I82="No"),AND(C82="Institution",E82="")),1,0))</f>
        <v>-1E-3</v>
      </c>
    </row>
    <row r="83" spans="1:18" ht="14.45" customHeight="1" x14ac:dyDescent="0.25">
      <c r="A83" s="10" t="s">
        <v>570</v>
      </c>
      <c r="B83" s="15">
        <v>78</v>
      </c>
      <c r="C83" s="18"/>
      <c r="D83" s="19"/>
      <c r="E83" s="14"/>
      <c r="F83" s="19"/>
      <c r="G83" s="17"/>
      <c r="H83" s="14"/>
      <c r="I83" s="14"/>
      <c r="J83" s="14"/>
      <c r="K83" s="14"/>
      <c r="L83" s="14"/>
      <c r="M83" s="19"/>
      <c r="N83" s="14" t="str">
        <f t="shared" si="5"/>
        <v/>
      </c>
      <c r="O83" s="14" t="str">
        <f t="shared" si="3"/>
        <v/>
      </c>
      <c r="P83" s="14" t="str">
        <f t="shared" si="4"/>
        <v/>
      </c>
      <c r="Q83" s="14"/>
      <c r="R83" s="3">
        <f>IF(SUMPRODUCT(--(D83:Q83&lt;&gt;""))=0,-0.001,IF(OR(AND(H83=""),AND(LOWER(LEFT($E$3,1))&lt;&gt;"c"),AND($E$4=""),AND(C83=""),AND(C83="Person",G83=""),AND(C83="Person",I83="Yes"),AND(C83="Institution",G83&lt;&gt;""),AND(I83="No",J83&lt;&gt;""),AND(I83="Yes",J83=""),AND(I83="",J83&lt;&gt;""),AND(COUNTIF(lookup!$A$3:$A$10,"="&amp;K83)=0),AND(COUNTIF(lookup!$A$266:$A$267,"="&amp;L83)=0),AND(K83="",L83="C29.00",M83=""),AND(K83&lt;&gt;"",L83="",M83=""),AND(K83="",L83="",M83&lt;&gt;""),AND(K83="",L83="C29.00",M83&lt;&gt;""),AND(L83="C28.00",M83&lt;&gt;""),AND(L83="C29.00",M83=""),AND(H83&lt;&gt;"",K83="",L83="",M83=""),AND(H83&lt;&gt;"",K83&lt;&gt;"",L83="",M83=""),AND(C83="Institution",D83="",I83="No"),AND(C83="Institution",E83="")),1,0))</f>
        <v>-1E-3</v>
      </c>
    </row>
    <row r="84" spans="1:18" ht="14.45" customHeight="1" x14ac:dyDescent="0.25">
      <c r="A84" s="10" t="s">
        <v>570</v>
      </c>
      <c r="B84" s="15">
        <v>79</v>
      </c>
      <c r="C84" s="18"/>
      <c r="D84" s="19"/>
      <c r="E84" s="14"/>
      <c r="F84" s="19"/>
      <c r="G84" s="17"/>
      <c r="H84" s="14"/>
      <c r="I84" s="14"/>
      <c r="J84" s="14"/>
      <c r="K84" s="14"/>
      <c r="L84" s="14"/>
      <c r="M84" s="19"/>
      <c r="N84" s="14" t="str">
        <f t="shared" si="5"/>
        <v/>
      </c>
      <c r="O84" s="14" t="str">
        <f t="shared" si="3"/>
        <v/>
      </c>
      <c r="P84" s="14" t="str">
        <f t="shared" si="4"/>
        <v/>
      </c>
      <c r="Q84" s="14"/>
      <c r="R84" s="3">
        <f>IF(SUMPRODUCT(--(D84:Q84&lt;&gt;""))=0,-0.001,IF(OR(AND(H84=""),AND(LOWER(LEFT($E$3,1))&lt;&gt;"c"),AND($E$4=""),AND(C84=""),AND(C84="Person",G84=""),AND(C84="Person",I84="Yes"),AND(C84="Institution",G84&lt;&gt;""),AND(I84="No",J84&lt;&gt;""),AND(I84="Yes",J84=""),AND(I84="",J84&lt;&gt;""),AND(COUNTIF(lookup!$A$3:$A$10,"="&amp;K84)=0),AND(COUNTIF(lookup!$A$266:$A$267,"="&amp;L84)=0),AND(K84="",L84="C29.00",M84=""),AND(K84&lt;&gt;"",L84="",M84=""),AND(K84="",L84="",M84&lt;&gt;""),AND(K84="",L84="C29.00",M84&lt;&gt;""),AND(L84="C28.00",M84&lt;&gt;""),AND(L84="C29.00",M84=""),AND(H84&lt;&gt;"",K84="",L84="",M84=""),AND(H84&lt;&gt;"",K84&lt;&gt;"",L84="",M84=""),AND(C84="Institution",D84="",I84="No"),AND(C84="Institution",E84="")),1,0))</f>
        <v>-1E-3</v>
      </c>
    </row>
    <row r="85" spans="1:18" ht="14.45" customHeight="1" x14ac:dyDescent="0.25">
      <c r="A85" s="10" t="s">
        <v>570</v>
      </c>
      <c r="B85" s="15">
        <v>80</v>
      </c>
      <c r="C85" s="18"/>
      <c r="D85" s="19"/>
      <c r="E85" s="14"/>
      <c r="F85" s="19"/>
      <c r="G85" s="17"/>
      <c r="H85" s="14"/>
      <c r="I85" s="14"/>
      <c r="J85" s="14"/>
      <c r="K85" s="14"/>
      <c r="L85" s="14"/>
      <c r="M85" s="19"/>
      <c r="N85" s="14" t="str">
        <f t="shared" si="5"/>
        <v/>
      </c>
      <c r="O85" s="14" t="str">
        <f t="shared" si="3"/>
        <v/>
      </c>
      <c r="P85" s="14" t="str">
        <f t="shared" si="4"/>
        <v/>
      </c>
      <c r="Q85" s="14"/>
      <c r="R85" s="3">
        <f>IF(SUMPRODUCT(--(D85:Q85&lt;&gt;""))=0,-0.001,IF(OR(AND(H85=""),AND(LOWER(LEFT($E$3,1))&lt;&gt;"c"),AND($E$4=""),AND(C85=""),AND(C85="Person",G85=""),AND(C85="Person",I85="Yes"),AND(C85="Institution",G85&lt;&gt;""),AND(I85="No",J85&lt;&gt;""),AND(I85="Yes",J85=""),AND(I85="",J85&lt;&gt;""),AND(COUNTIF(lookup!$A$3:$A$10,"="&amp;K85)=0),AND(COUNTIF(lookup!$A$266:$A$267,"="&amp;L85)=0),AND(K85="",L85="C29.00",M85=""),AND(K85&lt;&gt;"",L85="",M85=""),AND(K85="",L85="",M85&lt;&gt;""),AND(K85="",L85="C29.00",M85&lt;&gt;""),AND(L85="C28.00",M85&lt;&gt;""),AND(L85="C29.00",M85=""),AND(H85&lt;&gt;"",K85="",L85="",M85=""),AND(H85&lt;&gt;"",K85&lt;&gt;"",L85="",M85=""),AND(C85="Institution",D85="",I85="No"),AND(C85="Institution",E85="")),1,0))</f>
        <v>-1E-3</v>
      </c>
    </row>
    <row r="86" spans="1:18" ht="14.45" customHeight="1" x14ac:dyDescent="0.25">
      <c r="A86" s="10" t="s">
        <v>570</v>
      </c>
      <c r="B86" s="15">
        <v>81</v>
      </c>
      <c r="C86" s="18"/>
      <c r="D86" s="19"/>
      <c r="E86" s="14"/>
      <c r="F86" s="19"/>
      <c r="G86" s="17"/>
      <c r="H86" s="14"/>
      <c r="I86" s="14"/>
      <c r="J86" s="14"/>
      <c r="K86" s="14"/>
      <c r="L86" s="14"/>
      <c r="M86" s="19"/>
      <c r="N86" s="14" t="str">
        <f t="shared" si="5"/>
        <v/>
      </c>
      <c r="O86" s="14" t="str">
        <f t="shared" si="3"/>
        <v/>
      </c>
      <c r="P86" s="14" t="str">
        <f t="shared" si="4"/>
        <v/>
      </c>
      <c r="Q86" s="14"/>
      <c r="R86" s="3">
        <f>IF(SUMPRODUCT(--(D86:Q86&lt;&gt;""))=0,-0.001,IF(OR(AND(H86=""),AND(LOWER(LEFT($E$3,1))&lt;&gt;"c"),AND($E$4=""),AND(C86=""),AND(C86="Person",G86=""),AND(C86="Person",I86="Yes"),AND(C86="Institution",G86&lt;&gt;""),AND(I86="No",J86&lt;&gt;""),AND(I86="Yes",J86=""),AND(I86="",J86&lt;&gt;""),AND(COUNTIF(lookup!$A$3:$A$10,"="&amp;K86)=0),AND(COUNTIF(lookup!$A$266:$A$267,"="&amp;L86)=0),AND(K86="",L86="C29.00",M86=""),AND(K86&lt;&gt;"",L86="",M86=""),AND(K86="",L86="",M86&lt;&gt;""),AND(K86="",L86="C29.00",M86&lt;&gt;""),AND(L86="C28.00",M86&lt;&gt;""),AND(L86="C29.00",M86=""),AND(H86&lt;&gt;"",K86="",L86="",M86=""),AND(H86&lt;&gt;"",K86&lt;&gt;"",L86="",M86=""),AND(C86="Institution",D86="",I86="No"),AND(C86="Institution",E86="")),1,0))</f>
        <v>-1E-3</v>
      </c>
    </row>
    <row r="87" spans="1:18" ht="14.45" customHeight="1" x14ac:dyDescent="0.25">
      <c r="A87" s="10" t="s">
        <v>570</v>
      </c>
      <c r="B87" s="15">
        <v>82</v>
      </c>
      <c r="C87" s="18"/>
      <c r="D87" s="19"/>
      <c r="E87" s="14"/>
      <c r="F87" s="19"/>
      <c r="G87" s="17"/>
      <c r="H87" s="14"/>
      <c r="I87" s="14"/>
      <c r="J87" s="14"/>
      <c r="K87" s="14"/>
      <c r="L87" s="14"/>
      <c r="M87" s="19"/>
      <c r="N87" s="14" t="str">
        <f t="shared" si="5"/>
        <v/>
      </c>
      <c r="O87" s="14" t="str">
        <f t="shared" si="3"/>
        <v/>
      </c>
      <c r="P87" s="14" t="str">
        <f t="shared" si="4"/>
        <v/>
      </c>
      <c r="Q87" s="14"/>
      <c r="R87" s="3">
        <f>IF(SUMPRODUCT(--(D87:Q87&lt;&gt;""))=0,-0.001,IF(OR(AND(H87=""),AND(LOWER(LEFT($E$3,1))&lt;&gt;"c"),AND($E$4=""),AND(C87=""),AND(C87="Person",G87=""),AND(C87="Person",I87="Yes"),AND(C87="Institution",G87&lt;&gt;""),AND(I87="No",J87&lt;&gt;""),AND(I87="Yes",J87=""),AND(I87="",J87&lt;&gt;""),AND(COUNTIF(lookup!$A$3:$A$10,"="&amp;K87)=0),AND(COUNTIF(lookup!$A$266:$A$267,"="&amp;L87)=0),AND(K87="",L87="C29.00",M87=""),AND(K87&lt;&gt;"",L87="",M87=""),AND(K87="",L87="",M87&lt;&gt;""),AND(K87="",L87="C29.00",M87&lt;&gt;""),AND(L87="C28.00",M87&lt;&gt;""),AND(L87="C29.00",M87=""),AND(H87&lt;&gt;"",K87="",L87="",M87=""),AND(H87&lt;&gt;"",K87&lt;&gt;"",L87="",M87=""),AND(C87="Institution",D87="",I87="No"),AND(C87="Institution",E87="")),1,0))</f>
        <v>-1E-3</v>
      </c>
    </row>
    <row r="88" spans="1:18" ht="14.45" customHeight="1" x14ac:dyDescent="0.25">
      <c r="A88" s="10" t="s">
        <v>570</v>
      </c>
      <c r="B88" s="15">
        <v>83</v>
      </c>
      <c r="C88" s="18"/>
      <c r="D88" s="19"/>
      <c r="E88" s="14"/>
      <c r="F88" s="19"/>
      <c r="G88" s="17"/>
      <c r="H88" s="14"/>
      <c r="I88" s="14"/>
      <c r="J88" s="14"/>
      <c r="K88" s="14"/>
      <c r="L88" s="14"/>
      <c r="M88" s="19"/>
      <c r="N88" s="14" t="str">
        <f t="shared" si="5"/>
        <v/>
      </c>
      <c r="O88" s="14" t="str">
        <f t="shared" si="3"/>
        <v/>
      </c>
      <c r="P88" s="14" t="str">
        <f t="shared" si="4"/>
        <v/>
      </c>
      <c r="Q88" s="14"/>
      <c r="R88" s="3">
        <f>IF(SUMPRODUCT(--(D88:Q88&lt;&gt;""))=0,-0.001,IF(OR(AND(H88=""),AND(LOWER(LEFT($E$3,1))&lt;&gt;"c"),AND($E$4=""),AND(C88=""),AND(C88="Person",G88=""),AND(C88="Person",I88="Yes"),AND(C88="Institution",G88&lt;&gt;""),AND(I88="No",J88&lt;&gt;""),AND(I88="Yes",J88=""),AND(I88="",J88&lt;&gt;""),AND(COUNTIF(lookup!$A$3:$A$10,"="&amp;K88)=0),AND(COUNTIF(lookup!$A$266:$A$267,"="&amp;L88)=0),AND(K88="",L88="C29.00",M88=""),AND(K88&lt;&gt;"",L88="",M88=""),AND(K88="",L88="",M88&lt;&gt;""),AND(K88="",L88="C29.00",M88&lt;&gt;""),AND(L88="C28.00",M88&lt;&gt;""),AND(L88="C29.00",M88=""),AND(H88&lt;&gt;"",K88="",L88="",M88=""),AND(H88&lt;&gt;"",K88&lt;&gt;"",L88="",M88=""),AND(C88="Institution",D88="",I88="No"),AND(C88="Institution",E88="")),1,0))</f>
        <v>-1E-3</v>
      </c>
    </row>
    <row r="89" spans="1:18" ht="14.45" customHeight="1" x14ac:dyDescent="0.25">
      <c r="A89" s="10" t="s">
        <v>570</v>
      </c>
      <c r="B89" s="15">
        <v>84</v>
      </c>
      <c r="C89" s="18"/>
      <c r="D89" s="19"/>
      <c r="E89" s="14"/>
      <c r="F89" s="19"/>
      <c r="G89" s="17"/>
      <c r="H89" s="14"/>
      <c r="I89" s="14"/>
      <c r="J89" s="14"/>
      <c r="K89" s="14"/>
      <c r="L89" s="14"/>
      <c r="M89" s="19"/>
      <c r="N89" s="14" t="str">
        <f t="shared" si="5"/>
        <v/>
      </c>
      <c r="O89" s="14" t="str">
        <f t="shared" si="3"/>
        <v/>
      </c>
      <c r="P89" s="14" t="str">
        <f t="shared" si="4"/>
        <v/>
      </c>
      <c r="Q89" s="14"/>
      <c r="R89" s="3">
        <f>IF(SUMPRODUCT(--(D89:Q89&lt;&gt;""))=0,-0.001,IF(OR(AND(H89=""),AND(LOWER(LEFT($E$3,1))&lt;&gt;"c"),AND($E$4=""),AND(C89=""),AND(C89="Person",G89=""),AND(C89="Person",I89="Yes"),AND(C89="Institution",G89&lt;&gt;""),AND(I89="No",J89&lt;&gt;""),AND(I89="Yes",J89=""),AND(I89="",J89&lt;&gt;""),AND(COUNTIF(lookup!$A$3:$A$10,"="&amp;K89)=0),AND(COUNTIF(lookup!$A$266:$A$267,"="&amp;L89)=0),AND(K89="",L89="C29.00",M89=""),AND(K89&lt;&gt;"",L89="",M89=""),AND(K89="",L89="",M89&lt;&gt;""),AND(K89="",L89="C29.00",M89&lt;&gt;""),AND(L89="C28.00",M89&lt;&gt;""),AND(L89="C29.00",M89=""),AND(H89&lt;&gt;"",K89="",L89="",M89=""),AND(H89&lt;&gt;"",K89&lt;&gt;"",L89="",M89=""),AND(C89="Institution",D89="",I89="No"),AND(C89="Institution",E89="")),1,0))</f>
        <v>-1E-3</v>
      </c>
    </row>
    <row r="90" spans="1:18" ht="14.45" customHeight="1" x14ac:dyDescent="0.25">
      <c r="A90" s="10" t="s">
        <v>570</v>
      </c>
      <c r="B90" s="15">
        <v>85</v>
      </c>
      <c r="C90" s="18"/>
      <c r="D90" s="19"/>
      <c r="E90" s="14"/>
      <c r="F90" s="19"/>
      <c r="G90" s="17"/>
      <c r="H90" s="14"/>
      <c r="I90" s="14"/>
      <c r="J90" s="14"/>
      <c r="K90" s="14"/>
      <c r="L90" s="14"/>
      <c r="M90" s="19"/>
      <c r="N90" s="14" t="str">
        <f t="shared" si="5"/>
        <v/>
      </c>
      <c r="O90" s="14" t="str">
        <f t="shared" si="3"/>
        <v/>
      </c>
      <c r="P90" s="14" t="str">
        <f t="shared" si="4"/>
        <v/>
      </c>
      <c r="Q90" s="14"/>
      <c r="R90" s="3">
        <f>IF(SUMPRODUCT(--(D90:Q90&lt;&gt;""))=0,-0.001,IF(OR(AND(H90=""),AND(LOWER(LEFT($E$3,1))&lt;&gt;"c"),AND($E$4=""),AND(C90=""),AND(C90="Person",G90=""),AND(C90="Person",I90="Yes"),AND(C90="Institution",G90&lt;&gt;""),AND(I90="No",J90&lt;&gt;""),AND(I90="Yes",J90=""),AND(I90="",J90&lt;&gt;""),AND(COUNTIF(lookup!$A$3:$A$10,"="&amp;K90)=0),AND(COUNTIF(lookup!$A$266:$A$267,"="&amp;L90)=0),AND(K90="",L90="C29.00",M90=""),AND(K90&lt;&gt;"",L90="",M90=""),AND(K90="",L90="",M90&lt;&gt;""),AND(K90="",L90="C29.00",M90&lt;&gt;""),AND(L90="C28.00",M90&lt;&gt;""),AND(L90="C29.00",M90=""),AND(H90&lt;&gt;"",K90="",L90="",M90=""),AND(H90&lt;&gt;"",K90&lt;&gt;"",L90="",M90=""),AND(C90="Institution",D90="",I90="No"),AND(C90="Institution",E90="")),1,0))</f>
        <v>-1E-3</v>
      </c>
    </row>
    <row r="91" spans="1:18" ht="14.45" customHeight="1" x14ac:dyDescent="0.25">
      <c r="A91" s="10" t="s">
        <v>570</v>
      </c>
      <c r="B91" s="15">
        <v>86</v>
      </c>
      <c r="C91" s="18"/>
      <c r="D91" s="19"/>
      <c r="E91" s="14"/>
      <c r="F91" s="19"/>
      <c r="G91" s="17"/>
      <c r="H91" s="14"/>
      <c r="I91" s="14"/>
      <c r="J91" s="14"/>
      <c r="K91" s="14"/>
      <c r="L91" s="14"/>
      <c r="M91" s="19"/>
      <c r="N91" s="14" t="str">
        <f t="shared" si="5"/>
        <v/>
      </c>
      <c r="O91" s="14" t="str">
        <f t="shared" si="3"/>
        <v/>
      </c>
      <c r="P91" s="14" t="str">
        <f t="shared" si="4"/>
        <v/>
      </c>
      <c r="Q91" s="14"/>
      <c r="R91" s="3">
        <f>IF(SUMPRODUCT(--(D91:Q91&lt;&gt;""))=0,-0.001,IF(OR(AND(H91=""),AND(LOWER(LEFT($E$3,1))&lt;&gt;"c"),AND($E$4=""),AND(C91=""),AND(C91="Person",G91=""),AND(C91="Person",I91="Yes"),AND(C91="Institution",G91&lt;&gt;""),AND(I91="No",J91&lt;&gt;""),AND(I91="Yes",J91=""),AND(I91="",J91&lt;&gt;""),AND(COUNTIF(lookup!$A$3:$A$10,"="&amp;K91)=0),AND(COUNTIF(lookup!$A$266:$A$267,"="&amp;L91)=0),AND(K91="",L91="C29.00",M91=""),AND(K91&lt;&gt;"",L91="",M91=""),AND(K91="",L91="",M91&lt;&gt;""),AND(K91="",L91="C29.00",M91&lt;&gt;""),AND(L91="C28.00",M91&lt;&gt;""),AND(L91="C29.00",M91=""),AND(H91&lt;&gt;"",K91="",L91="",M91=""),AND(H91&lt;&gt;"",K91&lt;&gt;"",L91="",M91=""),AND(C91="Institution",D91="",I91="No"),AND(C91="Institution",E91="")),1,0))</f>
        <v>-1E-3</v>
      </c>
    </row>
    <row r="92" spans="1:18" ht="14.45" customHeight="1" x14ac:dyDescent="0.25">
      <c r="A92" s="10" t="s">
        <v>570</v>
      </c>
      <c r="B92" s="15">
        <v>87</v>
      </c>
      <c r="C92" s="18"/>
      <c r="D92" s="19"/>
      <c r="E92" s="14"/>
      <c r="F92" s="19"/>
      <c r="G92" s="17"/>
      <c r="H92" s="14"/>
      <c r="I92" s="14"/>
      <c r="J92" s="14"/>
      <c r="K92" s="14"/>
      <c r="L92" s="14"/>
      <c r="M92" s="19"/>
      <c r="N92" s="14" t="str">
        <f t="shared" si="5"/>
        <v/>
      </c>
      <c r="O92" s="14" t="str">
        <f t="shared" si="3"/>
        <v/>
      </c>
      <c r="P92" s="14" t="str">
        <f t="shared" si="4"/>
        <v/>
      </c>
      <c r="Q92" s="14"/>
      <c r="R92" s="3">
        <f>IF(SUMPRODUCT(--(D92:Q92&lt;&gt;""))=0,-0.001,IF(OR(AND(H92=""),AND(LOWER(LEFT($E$3,1))&lt;&gt;"c"),AND($E$4=""),AND(C92=""),AND(C92="Person",G92=""),AND(C92="Person",I92="Yes"),AND(C92="Institution",G92&lt;&gt;""),AND(I92="No",J92&lt;&gt;""),AND(I92="Yes",J92=""),AND(I92="",J92&lt;&gt;""),AND(COUNTIF(lookup!$A$3:$A$10,"="&amp;K92)=0),AND(COUNTIF(lookup!$A$266:$A$267,"="&amp;L92)=0),AND(K92="",L92="C29.00",M92=""),AND(K92&lt;&gt;"",L92="",M92=""),AND(K92="",L92="",M92&lt;&gt;""),AND(K92="",L92="C29.00",M92&lt;&gt;""),AND(L92="C28.00",M92&lt;&gt;""),AND(L92="C29.00",M92=""),AND(H92&lt;&gt;"",K92="",L92="",M92=""),AND(H92&lt;&gt;"",K92&lt;&gt;"",L92="",M92=""),AND(C92="Institution",D92="",I92="No"),AND(C92="Institution",E92="")),1,0))</f>
        <v>-1E-3</v>
      </c>
    </row>
    <row r="93" spans="1:18" ht="14.45" customHeight="1" x14ac:dyDescent="0.25">
      <c r="A93" s="10" t="s">
        <v>570</v>
      </c>
      <c r="B93" s="15">
        <v>88</v>
      </c>
      <c r="C93" s="18"/>
      <c r="D93" s="19"/>
      <c r="E93" s="14"/>
      <c r="F93" s="19"/>
      <c r="G93" s="17"/>
      <c r="H93" s="14"/>
      <c r="I93" s="14"/>
      <c r="J93" s="14"/>
      <c r="K93" s="14"/>
      <c r="L93" s="14"/>
      <c r="M93" s="19"/>
      <c r="N93" s="14" t="str">
        <f t="shared" si="5"/>
        <v/>
      </c>
      <c r="O93" s="14" t="str">
        <f t="shared" si="3"/>
        <v/>
      </c>
      <c r="P93" s="14" t="str">
        <f t="shared" si="4"/>
        <v/>
      </c>
      <c r="Q93" s="14"/>
      <c r="R93" s="3">
        <f>IF(SUMPRODUCT(--(D93:Q93&lt;&gt;""))=0,-0.001,IF(OR(AND(H93=""),AND(LOWER(LEFT($E$3,1))&lt;&gt;"c"),AND($E$4=""),AND(C93=""),AND(C93="Person",G93=""),AND(C93="Person",I93="Yes"),AND(C93="Institution",G93&lt;&gt;""),AND(I93="No",J93&lt;&gt;""),AND(I93="Yes",J93=""),AND(I93="",J93&lt;&gt;""),AND(COUNTIF(lookup!$A$3:$A$10,"="&amp;K93)=0),AND(COUNTIF(lookup!$A$266:$A$267,"="&amp;L93)=0),AND(K93="",L93="C29.00",M93=""),AND(K93&lt;&gt;"",L93="",M93=""),AND(K93="",L93="",M93&lt;&gt;""),AND(K93="",L93="C29.00",M93&lt;&gt;""),AND(L93="C28.00",M93&lt;&gt;""),AND(L93="C29.00",M93=""),AND(H93&lt;&gt;"",K93="",L93="",M93=""),AND(H93&lt;&gt;"",K93&lt;&gt;"",L93="",M93=""),AND(C93="Institution",D93="",I93="No"),AND(C93="Institution",E93="")),1,0))</f>
        <v>-1E-3</v>
      </c>
    </row>
    <row r="94" spans="1:18" ht="14.45" customHeight="1" x14ac:dyDescent="0.25">
      <c r="A94" s="10" t="s">
        <v>570</v>
      </c>
      <c r="B94" s="15">
        <v>89</v>
      </c>
      <c r="C94" s="18"/>
      <c r="D94" s="19"/>
      <c r="E94" s="14"/>
      <c r="F94" s="19"/>
      <c r="G94" s="17"/>
      <c r="H94" s="14"/>
      <c r="I94" s="14"/>
      <c r="J94" s="14"/>
      <c r="K94" s="14"/>
      <c r="L94" s="14"/>
      <c r="M94" s="19"/>
      <c r="N94" s="14" t="str">
        <f t="shared" si="5"/>
        <v/>
      </c>
      <c r="O94" s="14" t="str">
        <f t="shared" si="3"/>
        <v/>
      </c>
      <c r="P94" s="14" t="str">
        <f t="shared" si="4"/>
        <v/>
      </c>
      <c r="Q94" s="14"/>
      <c r="R94" s="3">
        <f>IF(SUMPRODUCT(--(D94:Q94&lt;&gt;""))=0,-0.001,IF(OR(AND(H94=""),AND(LOWER(LEFT($E$3,1))&lt;&gt;"c"),AND($E$4=""),AND(C94=""),AND(C94="Person",G94=""),AND(C94="Person",I94="Yes"),AND(C94="Institution",G94&lt;&gt;""),AND(I94="No",J94&lt;&gt;""),AND(I94="Yes",J94=""),AND(I94="",J94&lt;&gt;""),AND(COUNTIF(lookup!$A$3:$A$10,"="&amp;K94)=0),AND(COUNTIF(lookup!$A$266:$A$267,"="&amp;L94)=0),AND(K94="",L94="C29.00",M94=""),AND(K94&lt;&gt;"",L94="",M94=""),AND(K94="",L94="",M94&lt;&gt;""),AND(K94="",L94="C29.00",M94&lt;&gt;""),AND(L94="C28.00",M94&lt;&gt;""),AND(L94="C29.00",M94=""),AND(H94&lt;&gt;"",K94="",L94="",M94=""),AND(H94&lt;&gt;"",K94&lt;&gt;"",L94="",M94=""),AND(C94="Institution",D94="",I94="No"),AND(C94="Institution",E94="")),1,0))</f>
        <v>-1E-3</v>
      </c>
    </row>
    <row r="95" spans="1:18" ht="14.45" customHeight="1" x14ac:dyDescent="0.25">
      <c r="A95" s="10" t="s">
        <v>570</v>
      </c>
      <c r="B95" s="15">
        <v>90</v>
      </c>
      <c r="C95" s="18"/>
      <c r="D95" s="19"/>
      <c r="E95" s="14"/>
      <c r="F95" s="19"/>
      <c r="G95" s="17"/>
      <c r="H95" s="14"/>
      <c r="I95" s="14"/>
      <c r="J95" s="14"/>
      <c r="K95" s="14"/>
      <c r="L95" s="14"/>
      <c r="M95" s="19"/>
      <c r="N95" s="14" t="str">
        <f t="shared" si="5"/>
        <v/>
      </c>
      <c r="O95" s="14" t="str">
        <f t="shared" si="3"/>
        <v/>
      </c>
      <c r="P95" s="14" t="str">
        <f t="shared" si="4"/>
        <v/>
      </c>
      <c r="Q95" s="14"/>
      <c r="R95" s="3">
        <f>IF(SUMPRODUCT(--(D95:Q95&lt;&gt;""))=0,-0.001,IF(OR(AND(H95=""),AND(LOWER(LEFT($E$3,1))&lt;&gt;"c"),AND($E$4=""),AND(C95=""),AND(C95="Person",G95=""),AND(C95="Person",I95="Yes"),AND(C95="Institution",G95&lt;&gt;""),AND(I95="No",J95&lt;&gt;""),AND(I95="Yes",J95=""),AND(I95="",J95&lt;&gt;""),AND(COUNTIF(lookup!$A$3:$A$10,"="&amp;K95)=0),AND(COUNTIF(lookup!$A$266:$A$267,"="&amp;L95)=0),AND(K95="",L95="C29.00",M95=""),AND(K95&lt;&gt;"",L95="",M95=""),AND(K95="",L95="",M95&lt;&gt;""),AND(K95="",L95="C29.00",M95&lt;&gt;""),AND(L95="C28.00",M95&lt;&gt;""),AND(L95="C29.00",M95=""),AND(H95&lt;&gt;"",K95="",L95="",M95=""),AND(H95&lt;&gt;"",K95&lt;&gt;"",L95="",M95=""),AND(C95="Institution",D95="",I95="No"),AND(C95="Institution",E95="")),1,0))</f>
        <v>-1E-3</v>
      </c>
    </row>
    <row r="96" spans="1:18" ht="14.45" customHeight="1" x14ac:dyDescent="0.25">
      <c r="A96" s="10" t="s">
        <v>570</v>
      </c>
      <c r="B96" s="15">
        <v>91</v>
      </c>
      <c r="C96" s="18"/>
      <c r="D96" s="19"/>
      <c r="E96" s="14"/>
      <c r="F96" s="19"/>
      <c r="G96" s="17"/>
      <c r="H96" s="14"/>
      <c r="I96" s="14"/>
      <c r="J96" s="14"/>
      <c r="K96" s="14"/>
      <c r="L96" s="14"/>
      <c r="M96" s="19"/>
      <c r="N96" s="14" t="str">
        <f t="shared" si="5"/>
        <v/>
      </c>
      <c r="O96" s="14" t="str">
        <f t="shared" si="3"/>
        <v/>
      </c>
      <c r="P96" s="14" t="str">
        <f t="shared" si="4"/>
        <v/>
      </c>
      <c r="Q96" s="14"/>
      <c r="R96" s="3">
        <f>IF(SUMPRODUCT(--(D96:Q96&lt;&gt;""))=0,-0.001,IF(OR(AND(H96=""),AND(LOWER(LEFT($E$3,1))&lt;&gt;"c"),AND($E$4=""),AND(C96=""),AND(C96="Person",G96=""),AND(C96="Person",I96="Yes"),AND(C96="Institution",G96&lt;&gt;""),AND(I96="No",J96&lt;&gt;""),AND(I96="Yes",J96=""),AND(I96="",J96&lt;&gt;""),AND(COUNTIF(lookup!$A$3:$A$10,"="&amp;K96)=0),AND(COUNTIF(lookup!$A$266:$A$267,"="&amp;L96)=0),AND(K96="",L96="C29.00",M96=""),AND(K96&lt;&gt;"",L96="",M96=""),AND(K96="",L96="",M96&lt;&gt;""),AND(K96="",L96="C29.00",M96&lt;&gt;""),AND(L96="C28.00",M96&lt;&gt;""),AND(L96="C29.00",M96=""),AND(H96&lt;&gt;"",K96="",L96="",M96=""),AND(H96&lt;&gt;"",K96&lt;&gt;"",L96="",M96=""),AND(C96="Institution",D96="",I96="No"),AND(C96="Institution",E96="")),1,0))</f>
        <v>-1E-3</v>
      </c>
    </row>
    <row r="97" spans="1:18" ht="14.45" customHeight="1" x14ac:dyDescent="0.25">
      <c r="A97" s="10" t="s">
        <v>570</v>
      </c>
      <c r="B97" s="15">
        <v>92</v>
      </c>
      <c r="C97" s="18"/>
      <c r="D97" s="19"/>
      <c r="E97" s="14"/>
      <c r="F97" s="19"/>
      <c r="G97" s="17"/>
      <c r="H97" s="14"/>
      <c r="I97" s="14"/>
      <c r="J97" s="14"/>
      <c r="K97" s="14"/>
      <c r="L97" s="14"/>
      <c r="M97" s="19"/>
      <c r="N97" s="14" t="str">
        <f t="shared" si="5"/>
        <v/>
      </c>
      <c r="O97" s="14" t="str">
        <f t="shared" si="3"/>
        <v/>
      </c>
      <c r="P97" s="14" t="str">
        <f t="shared" si="4"/>
        <v/>
      </c>
      <c r="Q97" s="14"/>
      <c r="R97" s="3">
        <f>IF(SUMPRODUCT(--(D97:Q97&lt;&gt;""))=0,-0.001,IF(OR(AND(H97=""),AND(LOWER(LEFT($E$3,1))&lt;&gt;"c"),AND($E$4=""),AND(C97=""),AND(C97="Person",G97=""),AND(C97="Person",I97="Yes"),AND(C97="Institution",G97&lt;&gt;""),AND(I97="No",J97&lt;&gt;""),AND(I97="Yes",J97=""),AND(I97="",J97&lt;&gt;""),AND(COUNTIF(lookup!$A$3:$A$10,"="&amp;K97)=0),AND(COUNTIF(lookup!$A$266:$A$267,"="&amp;L97)=0),AND(K97="",L97="C29.00",M97=""),AND(K97&lt;&gt;"",L97="",M97=""),AND(K97="",L97="",M97&lt;&gt;""),AND(K97="",L97="C29.00",M97&lt;&gt;""),AND(L97="C28.00",M97&lt;&gt;""),AND(L97="C29.00",M97=""),AND(H97&lt;&gt;"",K97="",L97="",M97=""),AND(H97&lt;&gt;"",K97&lt;&gt;"",L97="",M97=""),AND(C97="Institution",D97="",I97="No"),AND(C97="Institution",E97="")),1,0))</f>
        <v>-1E-3</v>
      </c>
    </row>
    <row r="98" spans="1:18" ht="14.45" customHeight="1" x14ac:dyDescent="0.25">
      <c r="A98" s="10" t="s">
        <v>570</v>
      </c>
      <c r="B98" s="15">
        <v>93</v>
      </c>
      <c r="C98" s="18"/>
      <c r="D98" s="19"/>
      <c r="E98" s="14"/>
      <c r="F98" s="19"/>
      <c r="G98" s="17"/>
      <c r="H98" s="14"/>
      <c r="I98" s="14"/>
      <c r="J98" s="14"/>
      <c r="K98" s="14"/>
      <c r="L98" s="14"/>
      <c r="M98" s="19"/>
      <c r="N98" s="14" t="str">
        <f t="shared" si="5"/>
        <v/>
      </c>
      <c r="O98" s="14" t="str">
        <f t="shared" si="3"/>
        <v/>
      </c>
      <c r="P98" s="14" t="str">
        <f t="shared" si="4"/>
        <v/>
      </c>
      <c r="Q98" s="14"/>
      <c r="R98" s="3">
        <f>IF(SUMPRODUCT(--(D98:Q98&lt;&gt;""))=0,-0.001,IF(OR(AND(H98=""),AND(LOWER(LEFT($E$3,1))&lt;&gt;"c"),AND($E$4=""),AND(C98=""),AND(C98="Person",G98=""),AND(C98="Person",I98="Yes"),AND(C98="Institution",G98&lt;&gt;""),AND(I98="No",J98&lt;&gt;""),AND(I98="Yes",J98=""),AND(I98="",J98&lt;&gt;""),AND(COUNTIF(lookup!$A$3:$A$10,"="&amp;K98)=0),AND(COUNTIF(lookup!$A$266:$A$267,"="&amp;L98)=0),AND(K98="",L98="C29.00",M98=""),AND(K98&lt;&gt;"",L98="",M98=""),AND(K98="",L98="",M98&lt;&gt;""),AND(K98="",L98="C29.00",M98&lt;&gt;""),AND(L98="C28.00",M98&lt;&gt;""),AND(L98="C29.00",M98=""),AND(H98&lt;&gt;"",K98="",L98="",M98=""),AND(H98&lt;&gt;"",K98&lt;&gt;"",L98="",M98=""),AND(C98="Institution",D98="",I98="No"),AND(C98="Institution",E98="")),1,0))</f>
        <v>-1E-3</v>
      </c>
    </row>
    <row r="99" spans="1:18" ht="14.45" customHeight="1" x14ac:dyDescent="0.25">
      <c r="A99" s="10" t="s">
        <v>570</v>
      </c>
      <c r="B99" s="15">
        <v>94</v>
      </c>
      <c r="C99" s="18"/>
      <c r="D99" s="19"/>
      <c r="E99" s="14"/>
      <c r="F99" s="19"/>
      <c r="G99" s="17"/>
      <c r="H99" s="14"/>
      <c r="I99" s="14"/>
      <c r="J99" s="14"/>
      <c r="K99" s="14"/>
      <c r="L99" s="14"/>
      <c r="M99" s="19"/>
      <c r="N99" s="14" t="str">
        <f t="shared" si="5"/>
        <v/>
      </c>
      <c r="O99" s="14" t="str">
        <f t="shared" si="3"/>
        <v/>
      </c>
      <c r="P99" s="14" t="str">
        <f t="shared" si="4"/>
        <v/>
      </c>
      <c r="Q99" s="14"/>
      <c r="R99" s="3">
        <f>IF(SUMPRODUCT(--(D99:Q99&lt;&gt;""))=0,-0.001,IF(OR(AND(H99=""),AND(LOWER(LEFT($E$3,1))&lt;&gt;"c"),AND($E$4=""),AND(C99=""),AND(C99="Person",G99=""),AND(C99="Person",I99="Yes"),AND(C99="Institution",G99&lt;&gt;""),AND(I99="No",J99&lt;&gt;""),AND(I99="Yes",J99=""),AND(I99="",J99&lt;&gt;""),AND(COUNTIF(lookup!$A$3:$A$10,"="&amp;K99)=0),AND(COUNTIF(lookup!$A$266:$A$267,"="&amp;L99)=0),AND(K99="",L99="C29.00",M99=""),AND(K99&lt;&gt;"",L99="",M99=""),AND(K99="",L99="",M99&lt;&gt;""),AND(K99="",L99="C29.00",M99&lt;&gt;""),AND(L99="C28.00",M99&lt;&gt;""),AND(L99="C29.00",M99=""),AND(H99&lt;&gt;"",K99="",L99="",M99=""),AND(H99&lt;&gt;"",K99&lt;&gt;"",L99="",M99=""),AND(C99="Institution",D99="",I99="No"),AND(C99="Institution",E99="")),1,0))</f>
        <v>-1E-3</v>
      </c>
    </row>
    <row r="100" spans="1:18" ht="14.45" customHeight="1" x14ac:dyDescent="0.25">
      <c r="A100" s="10" t="s">
        <v>570</v>
      </c>
      <c r="B100" s="15">
        <v>95</v>
      </c>
      <c r="C100" s="18"/>
      <c r="D100" s="19"/>
      <c r="E100" s="14"/>
      <c r="F100" s="19"/>
      <c r="G100" s="17"/>
      <c r="H100" s="14"/>
      <c r="I100" s="14"/>
      <c r="J100" s="14"/>
      <c r="K100" s="14"/>
      <c r="L100" s="14"/>
      <c r="M100" s="19"/>
      <c r="N100" s="14" t="str">
        <f t="shared" si="5"/>
        <v/>
      </c>
      <c r="O100" s="14" t="str">
        <f t="shared" si="3"/>
        <v/>
      </c>
      <c r="P100" s="14" t="str">
        <f t="shared" si="4"/>
        <v/>
      </c>
      <c r="Q100" s="14"/>
      <c r="R100" s="3">
        <f>IF(SUMPRODUCT(--(D100:Q100&lt;&gt;""))=0,-0.001,IF(OR(AND(H100=""),AND(LOWER(LEFT($E$3,1))&lt;&gt;"c"),AND($E$4=""),AND(C100=""),AND(C100="Person",G100=""),AND(C100="Person",I100="Yes"),AND(C100="Institution",G100&lt;&gt;""),AND(I100="No",J100&lt;&gt;""),AND(I100="Yes",J100=""),AND(I100="",J100&lt;&gt;""),AND(COUNTIF(lookup!$A$3:$A$10,"="&amp;K100)=0),AND(COUNTIF(lookup!$A$266:$A$267,"="&amp;L100)=0),AND(K100="",L100="C29.00",M100=""),AND(K100&lt;&gt;"",L100="",M100=""),AND(K100="",L100="",M100&lt;&gt;""),AND(K100="",L100="C29.00",M100&lt;&gt;""),AND(L100="C28.00",M100&lt;&gt;""),AND(L100="C29.00",M100=""),AND(H100&lt;&gt;"",K100="",L100="",M100=""),AND(H100&lt;&gt;"",K100&lt;&gt;"",L100="",M100=""),AND(C100="Institution",D100="",I100="No"),AND(C100="Institution",E100="")),1,0))</f>
        <v>-1E-3</v>
      </c>
    </row>
    <row r="101" spans="1:18" ht="14.45" customHeight="1" x14ac:dyDescent="0.25">
      <c r="A101" s="10" t="s">
        <v>570</v>
      </c>
      <c r="B101" s="15">
        <v>96</v>
      </c>
      <c r="C101" s="18"/>
      <c r="D101" s="19"/>
      <c r="E101" s="14"/>
      <c r="F101" s="19"/>
      <c r="G101" s="17"/>
      <c r="H101" s="14"/>
      <c r="I101" s="14"/>
      <c r="J101" s="14"/>
      <c r="K101" s="14"/>
      <c r="L101" s="14"/>
      <c r="M101" s="19"/>
      <c r="N101" s="14" t="str">
        <f t="shared" si="5"/>
        <v/>
      </c>
      <c r="O101" s="14" t="str">
        <f t="shared" si="3"/>
        <v/>
      </c>
      <c r="P101" s="14" t="str">
        <f t="shared" si="4"/>
        <v/>
      </c>
      <c r="Q101" s="14"/>
      <c r="R101" s="3">
        <f>IF(SUMPRODUCT(--(D101:Q101&lt;&gt;""))=0,-0.001,IF(OR(AND(H101=""),AND(LOWER(LEFT($E$3,1))&lt;&gt;"c"),AND($E$4=""),AND(C101=""),AND(C101="Person",G101=""),AND(C101="Person",I101="Yes"),AND(C101="Institution",G101&lt;&gt;""),AND(I101="No",J101&lt;&gt;""),AND(I101="Yes",J101=""),AND(I101="",J101&lt;&gt;""),AND(COUNTIF(lookup!$A$3:$A$10,"="&amp;K101)=0),AND(COUNTIF(lookup!$A$266:$A$267,"="&amp;L101)=0),AND(K101="",L101="C29.00",M101=""),AND(K101&lt;&gt;"",L101="",M101=""),AND(K101="",L101="",M101&lt;&gt;""),AND(K101="",L101="C29.00",M101&lt;&gt;""),AND(L101="C28.00",M101&lt;&gt;""),AND(L101="C29.00",M101=""),AND(H101&lt;&gt;"",K101="",L101="",M101=""),AND(H101&lt;&gt;"",K101&lt;&gt;"",L101="",M101=""),AND(C101="Institution",D101="",I101="No"),AND(C101="Institution",E101="")),1,0))</f>
        <v>-1E-3</v>
      </c>
    </row>
    <row r="102" spans="1:18" ht="14.45" customHeight="1" x14ac:dyDescent="0.25">
      <c r="A102" s="10" t="s">
        <v>570</v>
      </c>
      <c r="B102" s="15">
        <v>97</v>
      </c>
      <c r="C102" s="18"/>
      <c r="D102" s="19"/>
      <c r="E102" s="14"/>
      <c r="F102" s="19"/>
      <c r="G102" s="17"/>
      <c r="H102" s="14"/>
      <c r="I102" s="14"/>
      <c r="J102" s="14"/>
      <c r="K102" s="14"/>
      <c r="L102" s="14"/>
      <c r="M102" s="19"/>
      <c r="N102" s="14" t="str">
        <f t="shared" si="5"/>
        <v/>
      </c>
      <c r="O102" s="14" t="str">
        <f t="shared" si="3"/>
        <v/>
      </c>
      <c r="P102" s="14" t="str">
        <f t="shared" si="4"/>
        <v/>
      </c>
      <c r="Q102" s="14"/>
      <c r="R102" s="3">
        <f>IF(SUMPRODUCT(--(D102:Q102&lt;&gt;""))=0,-0.001,IF(OR(AND(H102=""),AND(LOWER(LEFT($E$3,1))&lt;&gt;"c"),AND($E$4=""),AND(C102=""),AND(C102="Person",G102=""),AND(C102="Person",I102="Yes"),AND(C102="Institution",G102&lt;&gt;""),AND(I102="No",J102&lt;&gt;""),AND(I102="Yes",J102=""),AND(I102="",J102&lt;&gt;""),AND(COUNTIF(lookup!$A$3:$A$10,"="&amp;K102)=0),AND(COUNTIF(lookup!$A$266:$A$267,"="&amp;L102)=0),AND(K102="",L102="C29.00",M102=""),AND(K102&lt;&gt;"",L102="",M102=""),AND(K102="",L102="",M102&lt;&gt;""),AND(K102="",L102="C29.00",M102&lt;&gt;""),AND(L102="C28.00",M102&lt;&gt;""),AND(L102="C29.00",M102=""),AND(H102&lt;&gt;"",K102="",L102="",M102=""),AND(H102&lt;&gt;"",K102&lt;&gt;"",L102="",M102=""),AND(C102="Institution",D102="",I102="No"),AND(C102="Institution",E102="")),1,0))</f>
        <v>-1E-3</v>
      </c>
    </row>
    <row r="103" spans="1:18" ht="14.45" customHeight="1" x14ac:dyDescent="0.25">
      <c r="A103" s="10" t="s">
        <v>570</v>
      </c>
      <c r="B103" s="15">
        <v>98</v>
      </c>
      <c r="C103" s="18"/>
      <c r="D103" s="19"/>
      <c r="E103" s="14"/>
      <c r="F103" s="19"/>
      <c r="G103" s="17"/>
      <c r="H103" s="14"/>
      <c r="I103" s="14"/>
      <c r="J103" s="14"/>
      <c r="K103" s="14"/>
      <c r="L103" s="14"/>
      <c r="M103" s="19"/>
      <c r="N103" s="14" t="str">
        <f t="shared" si="5"/>
        <v/>
      </c>
      <c r="O103" s="14" t="str">
        <f t="shared" si="3"/>
        <v/>
      </c>
      <c r="P103" s="14" t="str">
        <f t="shared" si="4"/>
        <v/>
      </c>
      <c r="Q103" s="14"/>
      <c r="R103" s="3">
        <f>IF(SUMPRODUCT(--(D103:Q103&lt;&gt;""))=0,-0.001,IF(OR(AND(H103=""),AND(LOWER(LEFT($E$3,1))&lt;&gt;"c"),AND($E$4=""),AND(C103=""),AND(C103="Person",G103=""),AND(C103="Person",I103="Yes"),AND(C103="Institution",G103&lt;&gt;""),AND(I103="No",J103&lt;&gt;""),AND(I103="Yes",J103=""),AND(I103="",J103&lt;&gt;""),AND(COUNTIF(lookup!$A$3:$A$10,"="&amp;K103)=0),AND(COUNTIF(lookup!$A$266:$A$267,"="&amp;L103)=0),AND(K103="",L103="C29.00",M103=""),AND(K103&lt;&gt;"",L103="",M103=""),AND(K103="",L103="",M103&lt;&gt;""),AND(K103="",L103="C29.00",M103&lt;&gt;""),AND(L103="C28.00",M103&lt;&gt;""),AND(L103="C29.00",M103=""),AND(H103&lt;&gt;"",K103="",L103="",M103=""),AND(H103&lt;&gt;"",K103&lt;&gt;"",L103="",M103=""),AND(C103="Institution",D103="",I103="No"),AND(C103="Institution",E103="")),1,0))</f>
        <v>-1E-3</v>
      </c>
    </row>
    <row r="104" spans="1:18" ht="14.45" customHeight="1" x14ac:dyDescent="0.25">
      <c r="A104" s="10" t="s">
        <v>570</v>
      </c>
      <c r="B104" s="15">
        <v>99</v>
      </c>
      <c r="C104" s="18"/>
      <c r="D104" s="19"/>
      <c r="E104" s="14"/>
      <c r="F104" s="19"/>
      <c r="G104" s="17"/>
      <c r="H104" s="14"/>
      <c r="I104" s="14"/>
      <c r="J104" s="14"/>
      <c r="K104" s="14"/>
      <c r="L104" s="14"/>
      <c r="M104" s="19"/>
      <c r="N104" s="14" t="str">
        <f t="shared" si="5"/>
        <v/>
      </c>
      <c r="O104" s="14" t="str">
        <f t="shared" si="3"/>
        <v/>
      </c>
      <c r="P104" s="14" t="str">
        <f t="shared" si="4"/>
        <v/>
      </c>
      <c r="Q104" s="14"/>
      <c r="R104" s="3">
        <f>IF(SUMPRODUCT(--(D104:Q104&lt;&gt;""))=0,-0.001,IF(OR(AND(H104=""),AND(LOWER(LEFT($E$3,1))&lt;&gt;"c"),AND($E$4=""),AND(C104=""),AND(C104="Person",G104=""),AND(C104="Person",I104="Yes"),AND(C104="Institution",G104&lt;&gt;""),AND(I104="No",J104&lt;&gt;""),AND(I104="Yes",J104=""),AND(I104="",J104&lt;&gt;""),AND(COUNTIF(lookup!$A$3:$A$10,"="&amp;K104)=0),AND(COUNTIF(lookup!$A$266:$A$267,"="&amp;L104)=0),AND(K104="",L104="C29.00",M104=""),AND(K104&lt;&gt;"",L104="",M104=""),AND(K104="",L104="",M104&lt;&gt;""),AND(K104="",L104="C29.00",M104&lt;&gt;""),AND(L104="C28.00",M104&lt;&gt;""),AND(L104="C29.00",M104=""),AND(H104&lt;&gt;"",K104="",L104="",M104=""),AND(H104&lt;&gt;"",K104&lt;&gt;"",L104="",M104=""),AND(C104="Institution",D104="",I104="No"),AND(C104="Institution",E104="")),1,0))</f>
        <v>-1E-3</v>
      </c>
    </row>
    <row r="105" spans="1:18" ht="14.45" customHeight="1" x14ac:dyDescent="0.25">
      <c r="A105" s="10" t="s">
        <v>570</v>
      </c>
      <c r="B105" s="15">
        <v>100</v>
      </c>
      <c r="C105" s="18"/>
      <c r="D105" s="19"/>
      <c r="E105" s="14"/>
      <c r="F105" s="19"/>
      <c r="G105" s="17"/>
      <c r="H105" s="14"/>
      <c r="I105" s="14"/>
      <c r="J105" s="14"/>
      <c r="K105" s="14"/>
      <c r="L105" s="14"/>
      <c r="M105" s="19"/>
      <c r="N105" s="14" t="str">
        <f t="shared" si="5"/>
        <v/>
      </c>
      <c r="O105" s="14" t="str">
        <f t="shared" si="3"/>
        <v/>
      </c>
      <c r="P105" s="14" t="str">
        <f t="shared" si="4"/>
        <v/>
      </c>
      <c r="Q105" s="14"/>
      <c r="R105" s="3">
        <f>IF(SUMPRODUCT(--(D105:Q105&lt;&gt;""))=0,-0.001,IF(OR(AND(H105=""),AND(LOWER(LEFT($E$3,1))&lt;&gt;"c"),AND($E$4=""),AND(C105=""),AND(C105="Person",G105=""),AND(C105="Person",I105="Yes"),AND(C105="Institution",G105&lt;&gt;""),AND(I105="No",J105&lt;&gt;""),AND(I105="Yes",J105=""),AND(I105="",J105&lt;&gt;""),AND(COUNTIF(lookup!$A$3:$A$10,"="&amp;K105)=0),AND(COUNTIF(lookup!$A$266:$A$267,"="&amp;L105)=0),AND(K105="",L105="C29.00",M105=""),AND(K105&lt;&gt;"",L105="",M105=""),AND(K105="",L105="",M105&lt;&gt;""),AND(K105="",L105="C29.00",M105&lt;&gt;""),AND(L105="C28.00",M105&lt;&gt;""),AND(L105="C29.00",M105=""),AND(H105&lt;&gt;"",K105="",L105="",M105=""),AND(H105&lt;&gt;"",K105&lt;&gt;"",L105="",M105=""),AND(C105="Institution",D105="",I105="No"),AND(C105="Institution",E105="")),1,0))</f>
        <v>-1E-3</v>
      </c>
    </row>
    <row r="106" spans="1:18" ht="14.45" customHeight="1" x14ac:dyDescent="0.25">
      <c r="A106" s="10" t="s">
        <v>570</v>
      </c>
      <c r="B106" s="15">
        <v>101</v>
      </c>
      <c r="C106" s="18"/>
      <c r="D106" s="19"/>
      <c r="E106" s="14"/>
      <c r="F106" s="19"/>
      <c r="G106" s="17"/>
      <c r="H106" s="14"/>
      <c r="I106" s="14"/>
      <c r="J106" s="14"/>
      <c r="K106" s="14"/>
      <c r="L106" s="14"/>
      <c r="M106" s="19"/>
      <c r="N106" s="14" t="str">
        <f t="shared" si="5"/>
        <v/>
      </c>
      <c r="O106" s="14" t="str">
        <f t="shared" si="3"/>
        <v/>
      </c>
      <c r="P106" s="14" t="str">
        <f t="shared" si="4"/>
        <v/>
      </c>
      <c r="Q106" s="14"/>
      <c r="R106" s="3">
        <f>IF(SUMPRODUCT(--(D106:Q106&lt;&gt;""))=0,-0.001,IF(OR(AND(H106=""),AND(LOWER(LEFT($E$3,1))&lt;&gt;"c"),AND($E$4=""),AND(C106=""),AND(C106="Person",G106=""),AND(C106="Person",I106="Yes"),AND(C106="Institution",G106&lt;&gt;""),AND(I106="No",J106&lt;&gt;""),AND(I106="Yes",J106=""),AND(I106="",J106&lt;&gt;""),AND(COUNTIF(lookup!$A$3:$A$10,"="&amp;K106)=0),AND(COUNTIF(lookup!$A$266:$A$267,"="&amp;L106)=0),AND(K106="",L106="C29.00",M106=""),AND(K106&lt;&gt;"",L106="",M106=""),AND(K106="",L106="",M106&lt;&gt;""),AND(K106="",L106="C29.00",M106&lt;&gt;""),AND(L106="C28.00",M106&lt;&gt;""),AND(L106="C29.00",M106=""),AND(H106&lt;&gt;"",K106="",L106="",M106=""),AND(H106&lt;&gt;"",K106&lt;&gt;"",L106="",M106=""),AND(C106="Institution",D106="",I106="No"),AND(C106="Institution",E106="")),1,0))</f>
        <v>-1E-3</v>
      </c>
    </row>
    <row r="107" spans="1:18" ht="14.45" customHeight="1" x14ac:dyDescent="0.25">
      <c r="A107" s="10" t="s">
        <v>570</v>
      </c>
      <c r="B107" s="15">
        <v>102</v>
      </c>
      <c r="C107" s="18"/>
      <c r="D107" s="19"/>
      <c r="E107" s="14"/>
      <c r="F107" s="19"/>
      <c r="G107" s="17"/>
      <c r="H107" s="14"/>
      <c r="I107" s="14"/>
      <c r="J107" s="14"/>
      <c r="K107" s="14"/>
      <c r="L107" s="14"/>
      <c r="M107" s="19"/>
      <c r="N107" s="14" t="str">
        <f t="shared" si="5"/>
        <v/>
      </c>
      <c r="O107" s="14" t="str">
        <f t="shared" si="3"/>
        <v/>
      </c>
      <c r="P107" s="14" t="str">
        <f t="shared" si="4"/>
        <v/>
      </c>
      <c r="Q107" s="14"/>
      <c r="R107" s="3">
        <f>IF(SUMPRODUCT(--(D107:Q107&lt;&gt;""))=0,-0.001,IF(OR(AND(H107=""),AND(LOWER(LEFT($E$3,1))&lt;&gt;"c"),AND($E$4=""),AND(C107=""),AND(C107="Person",G107=""),AND(C107="Person",I107="Yes"),AND(C107="Institution",G107&lt;&gt;""),AND(I107="No",J107&lt;&gt;""),AND(I107="Yes",J107=""),AND(I107="",J107&lt;&gt;""),AND(COUNTIF(lookup!$A$3:$A$10,"="&amp;K107)=0),AND(COUNTIF(lookup!$A$266:$A$267,"="&amp;L107)=0),AND(K107="",L107="C29.00",M107=""),AND(K107&lt;&gt;"",L107="",M107=""),AND(K107="",L107="",M107&lt;&gt;""),AND(K107="",L107="C29.00",M107&lt;&gt;""),AND(L107="C28.00",M107&lt;&gt;""),AND(L107="C29.00",M107=""),AND(H107&lt;&gt;"",K107="",L107="",M107=""),AND(H107&lt;&gt;"",K107&lt;&gt;"",L107="",M107=""),AND(C107="Institution",D107="",I107="No"),AND(C107="Institution",E107="")),1,0))</f>
        <v>-1E-3</v>
      </c>
    </row>
    <row r="108" spans="1:18" ht="14.45" customHeight="1" x14ac:dyDescent="0.25">
      <c r="A108" s="10" t="s">
        <v>570</v>
      </c>
      <c r="B108" s="15">
        <v>103</v>
      </c>
      <c r="C108" s="18"/>
      <c r="D108" s="19"/>
      <c r="E108" s="14"/>
      <c r="F108" s="19"/>
      <c r="G108" s="17"/>
      <c r="H108" s="14"/>
      <c r="I108" s="14"/>
      <c r="J108" s="14"/>
      <c r="K108" s="14"/>
      <c r="L108" s="14"/>
      <c r="M108" s="19"/>
      <c r="N108" s="14" t="str">
        <f t="shared" si="5"/>
        <v/>
      </c>
      <c r="O108" s="14" t="str">
        <f t="shared" si="3"/>
        <v/>
      </c>
      <c r="P108" s="14" t="str">
        <f t="shared" si="4"/>
        <v/>
      </c>
      <c r="Q108" s="14"/>
      <c r="R108" s="3">
        <f>IF(SUMPRODUCT(--(D108:Q108&lt;&gt;""))=0,-0.001,IF(OR(AND(H108=""),AND(LOWER(LEFT($E$3,1))&lt;&gt;"c"),AND($E$4=""),AND(C108=""),AND(C108="Person",G108=""),AND(C108="Person",I108="Yes"),AND(C108="Institution",G108&lt;&gt;""),AND(I108="No",J108&lt;&gt;""),AND(I108="Yes",J108=""),AND(I108="",J108&lt;&gt;""),AND(COUNTIF(lookup!$A$3:$A$10,"="&amp;K108)=0),AND(COUNTIF(lookup!$A$266:$A$267,"="&amp;L108)=0),AND(K108="",L108="C29.00",M108=""),AND(K108&lt;&gt;"",L108="",M108=""),AND(K108="",L108="",M108&lt;&gt;""),AND(K108="",L108="C29.00",M108&lt;&gt;""),AND(L108="C28.00",M108&lt;&gt;""),AND(L108="C29.00",M108=""),AND(H108&lt;&gt;"",K108="",L108="",M108=""),AND(H108&lt;&gt;"",K108&lt;&gt;"",L108="",M108=""),AND(C108="Institution",D108="",I108="No"),AND(C108="Institution",E108="")),1,0))</f>
        <v>-1E-3</v>
      </c>
    </row>
    <row r="109" spans="1:18" ht="14.45" customHeight="1" x14ac:dyDescent="0.25">
      <c r="A109" s="10" t="s">
        <v>570</v>
      </c>
      <c r="B109" s="15">
        <v>104</v>
      </c>
      <c r="C109" s="18"/>
      <c r="D109" s="19"/>
      <c r="E109" s="14"/>
      <c r="F109" s="19"/>
      <c r="G109" s="17"/>
      <c r="H109" s="14"/>
      <c r="I109" s="14"/>
      <c r="J109" s="14"/>
      <c r="K109" s="14"/>
      <c r="L109" s="14"/>
      <c r="M109" s="19"/>
      <c r="N109" s="14" t="str">
        <f t="shared" si="5"/>
        <v/>
      </c>
      <c r="O109" s="14" t="str">
        <f t="shared" si="3"/>
        <v/>
      </c>
      <c r="P109" s="14" t="str">
        <f t="shared" si="4"/>
        <v/>
      </c>
      <c r="Q109" s="14"/>
      <c r="R109" s="3">
        <f>IF(SUMPRODUCT(--(D109:Q109&lt;&gt;""))=0,-0.001,IF(OR(AND(H109=""),AND(LOWER(LEFT($E$3,1))&lt;&gt;"c"),AND($E$4=""),AND(C109=""),AND(C109="Person",G109=""),AND(C109="Person",I109="Yes"),AND(C109="Institution",G109&lt;&gt;""),AND(I109="No",J109&lt;&gt;""),AND(I109="Yes",J109=""),AND(I109="",J109&lt;&gt;""),AND(COUNTIF(lookup!$A$3:$A$10,"="&amp;K109)=0),AND(COUNTIF(lookup!$A$266:$A$267,"="&amp;L109)=0),AND(K109="",L109="C29.00",M109=""),AND(K109&lt;&gt;"",L109="",M109=""),AND(K109="",L109="",M109&lt;&gt;""),AND(K109="",L109="C29.00",M109&lt;&gt;""),AND(L109="C28.00",M109&lt;&gt;""),AND(L109="C29.00",M109=""),AND(H109&lt;&gt;"",K109="",L109="",M109=""),AND(H109&lt;&gt;"",K109&lt;&gt;"",L109="",M109=""),AND(C109="Institution",D109="",I109="No"),AND(C109="Institution",E109="")),1,0))</f>
        <v>-1E-3</v>
      </c>
    </row>
    <row r="110" spans="1:18" ht="14.45" customHeight="1" x14ac:dyDescent="0.25">
      <c r="A110" s="10" t="s">
        <v>570</v>
      </c>
      <c r="B110" s="15">
        <v>105</v>
      </c>
      <c r="C110" s="18"/>
      <c r="D110" s="19"/>
      <c r="E110" s="14"/>
      <c r="F110" s="19"/>
      <c r="G110" s="17"/>
      <c r="H110" s="14"/>
      <c r="I110" s="14"/>
      <c r="J110" s="14"/>
      <c r="K110" s="14"/>
      <c r="L110" s="14"/>
      <c r="M110" s="19"/>
      <c r="N110" s="14" t="str">
        <f t="shared" si="5"/>
        <v/>
      </c>
      <c r="O110" s="14" t="str">
        <f t="shared" si="3"/>
        <v/>
      </c>
      <c r="P110" s="14" t="str">
        <f t="shared" si="4"/>
        <v/>
      </c>
      <c r="Q110" s="14"/>
      <c r="R110" s="3">
        <f>IF(SUMPRODUCT(--(D110:Q110&lt;&gt;""))=0,-0.001,IF(OR(AND(H110=""),AND(LOWER(LEFT($E$3,1))&lt;&gt;"c"),AND($E$4=""),AND(C110=""),AND(C110="Person",G110=""),AND(C110="Person",I110="Yes"),AND(C110="Institution",G110&lt;&gt;""),AND(I110="No",J110&lt;&gt;""),AND(I110="Yes",J110=""),AND(I110="",J110&lt;&gt;""),AND(COUNTIF(lookup!$A$3:$A$10,"="&amp;K110)=0),AND(COUNTIF(lookup!$A$266:$A$267,"="&amp;L110)=0),AND(K110="",L110="C29.00",M110=""),AND(K110&lt;&gt;"",L110="",M110=""),AND(K110="",L110="",M110&lt;&gt;""),AND(K110="",L110="C29.00",M110&lt;&gt;""),AND(L110="C28.00",M110&lt;&gt;""),AND(L110="C29.00",M110=""),AND(H110&lt;&gt;"",K110="",L110="",M110=""),AND(H110&lt;&gt;"",K110&lt;&gt;"",L110="",M110=""),AND(C110="Institution",D110="",I110="No"),AND(C110="Institution",E110="")),1,0))</f>
        <v>-1E-3</v>
      </c>
    </row>
    <row r="111" spans="1:18" ht="14.45" customHeight="1" x14ac:dyDescent="0.25">
      <c r="A111" s="10" t="s">
        <v>570</v>
      </c>
      <c r="B111" s="15">
        <v>106</v>
      </c>
      <c r="C111" s="18"/>
      <c r="D111" s="19"/>
      <c r="E111" s="14"/>
      <c r="F111" s="19"/>
      <c r="G111" s="17"/>
      <c r="H111" s="14"/>
      <c r="I111" s="14"/>
      <c r="J111" s="14"/>
      <c r="K111" s="14"/>
      <c r="L111" s="14"/>
      <c r="M111" s="19"/>
      <c r="N111" s="14" t="str">
        <f t="shared" si="5"/>
        <v/>
      </c>
      <c r="O111" s="14" t="str">
        <f t="shared" si="3"/>
        <v/>
      </c>
      <c r="P111" s="14" t="str">
        <f t="shared" si="4"/>
        <v/>
      </c>
      <c r="Q111" s="14"/>
      <c r="R111" s="3">
        <f>IF(SUMPRODUCT(--(D111:Q111&lt;&gt;""))=0,-0.001,IF(OR(AND(H111=""),AND(LOWER(LEFT($E$3,1))&lt;&gt;"c"),AND($E$4=""),AND(C111=""),AND(C111="Person",G111=""),AND(C111="Person",I111="Yes"),AND(C111="Institution",G111&lt;&gt;""),AND(I111="No",J111&lt;&gt;""),AND(I111="Yes",J111=""),AND(I111="",J111&lt;&gt;""),AND(COUNTIF(lookup!$A$3:$A$10,"="&amp;K111)=0),AND(COUNTIF(lookup!$A$266:$A$267,"="&amp;L111)=0),AND(K111="",L111="C29.00",M111=""),AND(K111&lt;&gt;"",L111="",M111=""),AND(K111="",L111="",M111&lt;&gt;""),AND(K111="",L111="C29.00",M111&lt;&gt;""),AND(L111="C28.00",M111&lt;&gt;""),AND(L111="C29.00",M111=""),AND(H111&lt;&gt;"",K111="",L111="",M111=""),AND(H111&lt;&gt;"",K111&lt;&gt;"",L111="",M111=""),AND(C111="Institution",D111="",I111="No"),AND(C111="Institution",E111="")),1,0))</f>
        <v>-1E-3</v>
      </c>
    </row>
    <row r="112" spans="1:18" ht="14.45" customHeight="1" x14ac:dyDescent="0.25">
      <c r="A112" s="10" t="s">
        <v>570</v>
      </c>
      <c r="B112" s="15">
        <v>107</v>
      </c>
      <c r="C112" s="18"/>
      <c r="D112" s="19"/>
      <c r="E112" s="14"/>
      <c r="F112" s="19"/>
      <c r="G112" s="17"/>
      <c r="H112" s="14"/>
      <c r="I112" s="14"/>
      <c r="J112" s="14"/>
      <c r="K112" s="14"/>
      <c r="L112" s="14"/>
      <c r="M112" s="19"/>
      <c r="N112" s="14" t="str">
        <f t="shared" si="5"/>
        <v/>
      </c>
      <c r="O112" s="14" t="str">
        <f t="shared" si="3"/>
        <v/>
      </c>
      <c r="P112" s="14" t="str">
        <f t="shared" si="4"/>
        <v/>
      </c>
      <c r="Q112" s="14"/>
      <c r="R112" s="3">
        <f>IF(SUMPRODUCT(--(D112:Q112&lt;&gt;""))=0,-0.001,IF(OR(AND(H112=""),AND(LOWER(LEFT($E$3,1))&lt;&gt;"c"),AND($E$4=""),AND(C112=""),AND(C112="Person",G112=""),AND(C112="Person",I112="Yes"),AND(C112="Institution",G112&lt;&gt;""),AND(I112="No",J112&lt;&gt;""),AND(I112="Yes",J112=""),AND(I112="",J112&lt;&gt;""),AND(COUNTIF(lookup!$A$3:$A$10,"="&amp;K112)=0),AND(COUNTIF(lookup!$A$266:$A$267,"="&amp;L112)=0),AND(K112="",L112="C29.00",M112=""),AND(K112&lt;&gt;"",L112="",M112=""),AND(K112="",L112="",M112&lt;&gt;""),AND(K112="",L112="C29.00",M112&lt;&gt;""),AND(L112="C28.00",M112&lt;&gt;""),AND(L112="C29.00",M112=""),AND(H112&lt;&gt;"",K112="",L112="",M112=""),AND(H112&lt;&gt;"",K112&lt;&gt;"",L112="",M112=""),AND(C112="Institution",D112="",I112="No"),AND(C112="Institution",E112="")),1,0))</f>
        <v>-1E-3</v>
      </c>
    </row>
    <row r="113" spans="1:18" ht="14.45" customHeight="1" x14ac:dyDescent="0.25">
      <c r="A113" s="10" t="s">
        <v>570</v>
      </c>
      <c r="B113" s="15">
        <v>108</v>
      </c>
      <c r="C113" s="18"/>
      <c r="D113" s="19"/>
      <c r="E113" s="14"/>
      <c r="F113" s="19"/>
      <c r="G113" s="17"/>
      <c r="H113" s="14"/>
      <c r="I113" s="14"/>
      <c r="J113" s="14"/>
      <c r="K113" s="14"/>
      <c r="L113" s="14"/>
      <c r="M113" s="19"/>
      <c r="N113" s="14" t="str">
        <f t="shared" si="5"/>
        <v/>
      </c>
      <c r="O113" s="14" t="str">
        <f t="shared" si="3"/>
        <v/>
      </c>
      <c r="P113" s="14" t="str">
        <f t="shared" si="4"/>
        <v/>
      </c>
      <c r="Q113" s="14"/>
      <c r="R113" s="3">
        <f>IF(SUMPRODUCT(--(D113:Q113&lt;&gt;""))=0,-0.001,IF(OR(AND(H113=""),AND(LOWER(LEFT($E$3,1))&lt;&gt;"c"),AND($E$4=""),AND(C113=""),AND(C113="Person",G113=""),AND(C113="Person",I113="Yes"),AND(C113="Institution",G113&lt;&gt;""),AND(I113="No",J113&lt;&gt;""),AND(I113="Yes",J113=""),AND(I113="",J113&lt;&gt;""),AND(COUNTIF(lookup!$A$3:$A$10,"="&amp;K113)=0),AND(COUNTIF(lookup!$A$266:$A$267,"="&amp;L113)=0),AND(K113="",L113="C29.00",M113=""),AND(K113&lt;&gt;"",L113="",M113=""),AND(K113="",L113="",M113&lt;&gt;""),AND(K113="",L113="C29.00",M113&lt;&gt;""),AND(L113="C28.00",M113&lt;&gt;""),AND(L113="C29.00",M113=""),AND(H113&lt;&gt;"",K113="",L113="",M113=""),AND(H113&lt;&gt;"",K113&lt;&gt;"",L113="",M113=""),AND(C113="Institution",D113="",I113="No"),AND(C113="Institution",E113="")),1,0))</f>
        <v>-1E-3</v>
      </c>
    </row>
    <row r="114" spans="1:18" ht="14.45" customHeight="1" x14ac:dyDescent="0.25">
      <c r="A114" s="10" t="s">
        <v>570</v>
      </c>
      <c r="B114" s="15">
        <v>109</v>
      </c>
      <c r="C114" s="18"/>
      <c r="D114" s="19"/>
      <c r="E114" s="14"/>
      <c r="F114" s="19"/>
      <c r="G114" s="17"/>
      <c r="H114" s="14"/>
      <c r="I114" s="14"/>
      <c r="J114" s="14"/>
      <c r="K114" s="14"/>
      <c r="L114" s="14"/>
      <c r="M114" s="19"/>
      <c r="N114" s="14" t="str">
        <f t="shared" si="5"/>
        <v/>
      </c>
      <c r="O114" s="14" t="str">
        <f t="shared" si="3"/>
        <v/>
      </c>
      <c r="P114" s="14" t="str">
        <f t="shared" si="4"/>
        <v/>
      </c>
      <c r="Q114" s="14"/>
      <c r="R114" s="3">
        <f>IF(SUMPRODUCT(--(D114:Q114&lt;&gt;""))=0,-0.001,IF(OR(AND(H114=""),AND(LOWER(LEFT($E$3,1))&lt;&gt;"c"),AND($E$4=""),AND(C114=""),AND(C114="Person",G114=""),AND(C114="Person",I114="Yes"),AND(C114="Institution",G114&lt;&gt;""),AND(I114="No",J114&lt;&gt;""),AND(I114="Yes",J114=""),AND(I114="",J114&lt;&gt;""),AND(COUNTIF(lookup!$A$3:$A$10,"="&amp;K114)=0),AND(COUNTIF(lookup!$A$266:$A$267,"="&amp;L114)=0),AND(K114="",L114="C29.00",M114=""),AND(K114&lt;&gt;"",L114="",M114=""),AND(K114="",L114="",M114&lt;&gt;""),AND(K114="",L114="C29.00",M114&lt;&gt;""),AND(L114="C28.00",M114&lt;&gt;""),AND(L114="C29.00",M114=""),AND(H114&lt;&gt;"",K114="",L114="",M114=""),AND(H114&lt;&gt;"",K114&lt;&gt;"",L114="",M114=""),AND(C114="Institution",D114="",I114="No"),AND(C114="Institution",E114="")),1,0))</f>
        <v>-1E-3</v>
      </c>
    </row>
    <row r="115" spans="1:18" ht="14.45" customHeight="1" x14ac:dyDescent="0.25">
      <c r="A115" s="10" t="s">
        <v>570</v>
      </c>
      <c r="B115" s="15">
        <v>110</v>
      </c>
      <c r="C115" s="18"/>
      <c r="D115" s="19"/>
      <c r="E115" s="14"/>
      <c r="F115" s="19"/>
      <c r="G115" s="17"/>
      <c r="H115" s="14"/>
      <c r="I115" s="14"/>
      <c r="J115" s="14"/>
      <c r="K115" s="14"/>
      <c r="L115" s="14"/>
      <c r="M115" s="19"/>
      <c r="N115" s="14" t="str">
        <f t="shared" si="5"/>
        <v/>
      </c>
      <c r="O115" s="14" t="str">
        <f t="shared" si="3"/>
        <v/>
      </c>
      <c r="P115" s="14" t="str">
        <f t="shared" si="4"/>
        <v/>
      </c>
      <c r="Q115" s="14"/>
      <c r="R115" s="3">
        <f>IF(SUMPRODUCT(--(D115:Q115&lt;&gt;""))=0,-0.001,IF(OR(AND(H115=""),AND(LOWER(LEFT($E$3,1))&lt;&gt;"c"),AND($E$4=""),AND(C115=""),AND(C115="Person",G115=""),AND(C115="Person",I115="Yes"),AND(C115="Institution",G115&lt;&gt;""),AND(I115="No",J115&lt;&gt;""),AND(I115="Yes",J115=""),AND(I115="",J115&lt;&gt;""),AND(COUNTIF(lookup!$A$3:$A$10,"="&amp;K115)=0),AND(COUNTIF(lookup!$A$266:$A$267,"="&amp;L115)=0),AND(K115="",L115="C29.00",M115=""),AND(K115&lt;&gt;"",L115="",M115=""),AND(K115="",L115="",M115&lt;&gt;""),AND(K115="",L115="C29.00",M115&lt;&gt;""),AND(L115="C28.00",M115&lt;&gt;""),AND(L115="C29.00",M115=""),AND(H115&lt;&gt;"",K115="",L115="",M115=""),AND(H115&lt;&gt;"",K115&lt;&gt;"",L115="",M115=""),AND(C115="Institution",D115="",I115="No"),AND(C115="Institution",E115="")),1,0))</f>
        <v>-1E-3</v>
      </c>
    </row>
    <row r="116" spans="1:18" ht="14.45" customHeight="1" x14ac:dyDescent="0.25">
      <c r="A116" s="10" t="s">
        <v>570</v>
      </c>
      <c r="B116" s="15">
        <v>111</v>
      </c>
      <c r="C116" s="18"/>
      <c r="D116" s="19"/>
      <c r="E116" s="14"/>
      <c r="F116" s="19"/>
      <c r="G116" s="17"/>
      <c r="H116" s="14"/>
      <c r="I116" s="14"/>
      <c r="J116" s="14"/>
      <c r="K116" s="14"/>
      <c r="L116" s="14"/>
      <c r="M116" s="19"/>
      <c r="N116" s="14" t="str">
        <f t="shared" si="5"/>
        <v/>
      </c>
      <c r="O116" s="14" t="str">
        <f t="shared" si="3"/>
        <v/>
      </c>
      <c r="P116" s="14" t="str">
        <f t="shared" si="4"/>
        <v/>
      </c>
      <c r="Q116" s="14"/>
      <c r="R116" s="3">
        <f>IF(SUMPRODUCT(--(D116:Q116&lt;&gt;""))=0,-0.001,IF(OR(AND(H116=""),AND(LOWER(LEFT($E$3,1))&lt;&gt;"c"),AND($E$4=""),AND(C116=""),AND(C116="Person",G116=""),AND(C116="Person",I116="Yes"),AND(C116="Institution",G116&lt;&gt;""),AND(I116="No",J116&lt;&gt;""),AND(I116="Yes",J116=""),AND(I116="",J116&lt;&gt;""),AND(COUNTIF(lookup!$A$3:$A$10,"="&amp;K116)=0),AND(COUNTIF(lookup!$A$266:$A$267,"="&amp;L116)=0),AND(K116="",L116="C29.00",M116=""),AND(K116&lt;&gt;"",L116="",M116=""),AND(K116="",L116="",M116&lt;&gt;""),AND(K116="",L116="C29.00",M116&lt;&gt;""),AND(L116="C28.00",M116&lt;&gt;""),AND(L116="C29.00",M116=""),AND(H116&lt;&gt;"",K116="",L116="",M116=""),AND(H116&lt;&gt;"",K116&lt;&gt;"",L116="",M116=""),AND(C116="Institution",D116="",I116="No"),AND(C116="Institution",E116="")),1,0))</f>
        <v>-1E-3</v>
      </c>
    </row>
    <row r="117" spans="1:18" ht="14.45" customHeight="1" x14ac:dyDescent="0.25">
      <c r="A117" s="10" t="s">
        <v>570</v>
      </c>
      <c r="B117" s="15">
        <v>112</v>
      </c>
      <c r="C117" s="18"/>
      <c r="D117" s="19"/>
      <c r="E117" s="14"/>
      <c r="F117" s="19"/>
      <c r="G117" s="17"/>
      <c r="H117" s="14"/>
      <c r="I117" s="14"/>
      <c r="J117" s="14"/>
      <c r="K117" s="14"/>
      <c r="L117" s="14"/>
      <c r="M117" s="19"/>
      <c r="N117" s="14" t="str">
        <f t="shared" si="5"/>
        <v/>
      </c>
      <c r="O117" s="14" t="str">
        <f t="shared" si="3"/>
        <v/>
      </c>
      <c r="P117" s="14" t="str">
        <f t="shared" si="4"/>
        <v/>
      </c>
      <c r="Q117" s="14"/>
      <c r="R117" s="3">
        <f>IF(SUMPRODUCT(--(D117:Q117&lt;&gt;""))=0,-0.001,IF(OR(AND(H117=""),AND(LOWER(LEFT($E$3,1))&lt;&gt;"c"),AND($E$4=""),AND(C117=""),AND(C117="Person",G117=""),AND(C117="Person",I117="Yes"),AND(C117="Institution",G117&lt;&gt;""),AND(I117="No",J117&lt;&gt;""),AND(I117="Yes",J117=""),AND(I117="",J117&lt;&gt;""),AND(COUNTIF(lookup!$A$3:$A$10,"="&amp;K117)=0),AND(COUNTIF(lookup!$A$266:$A$267,"="&amp;L117)=0),AND(K117="",L117="C29.00",M117=""),AND(K117&lt;&gt;"",L117="",M117=""),AND(K117="",L117="",M117&lt;&gt;""),AND(K117="",L117="C29.00",M117&lt;&gt;""),AND(L117="C28.00",M117&lt;&gt;""),AND(L117="C29.00",M117=""),AND(H117&lt;&gt;"",K117="",L117="",M117=""),AND(H117&lt;&gt;"",K117&lt;&gt;"",L117="",M117=""),AND(C117="Institution",D117="",I117="No"),AND(C117="Institution",E117="")),1,0))</f>
        <v>-1E-3</v>
      </c>
    </row>
    <row r="118" spans="1:18" ht="14.45" customHeight="1" x14ac:dyDescent="0.25">
      <c r="A118" s="10" t="s">
        <v>570</v>
      </c>
      <c r="B118" s="15">
        <v>113</v>
      </c>
      <c r="C118" s="18"/>
      <c r="D118" s="19"/>
      <c r="E118" s="14"/>
      <c r="F118" s="19"/>
      <c r="G118" s="17"/>
      <c r="H118" s="14"/>
      <c r="I118" s="14"/>
      <c r="J118" s="14"/>
      <c r="K118" s="14"/>
      <c r="L118" s="14"/>
      <c r="M118" s="19"/>
      <c r="N118" s="14" t="str">
        <f t="shared" si="5"/>
        <v/>
      </c>
      <c r="O118" s="14" t="str">
        <f t="shared" si="3"/>
        <v/>
      </c>
      <c r="P118" s="14" t="str">
        <f t="shared" si="4"/>
        <v/>
      </c>
      <c r="Q118" s="14"/>
      <c r="R118" s="3">
        <f>IF(SUMPRODUCT(--(D118:Q118&lt;&gt;""))=0,-0.001,IF(OR(AND(H118=""),AND(LOWER(LEFT($E$3,1))&lt;&gt;"c"),AND($E$4=""),AND(C118=""),AND(C118="Person",G118=""),AND(C118="Person",I118="Yes"),AND(C118="Institution",G118&lt;&gt;""),AND(I118="No",J118&lt;&gt;""),AND(I118="Yes",J118=""),AND(I118="",J118&lt;&gt;""),AND(COUNTIF(lookup!$A$3:$A$10,"="&amp;K118)=0),AND(COUNTIF(lookup!$A$266:$A$267,"="&amp;L118)=0),AND(K118="",L118="C29.00",M118=""),AND(K118&lt;&gt;"",L118="",M118=""),AND(K118="",L118="",M118&lt;&gt;""),AND(K118="",L118="C29.00",M118&lt;&gt;""),AND(L118="C28.00",M118&lt;&gt;""),AND(L118="C29.00",M118=""),AND(H118&lt;&gt;"",K118="",L118="",M118=""),AND(H118&lt;&gt;"",K118&lt;&gt;"",L118="",M118=""),AND(C118="Institution",D118="",I118="No"),AND(C118="Institution",E118="")),1,0))</f>
        <v>-1E-3</v>
      </c>
    </row>
    <row r="119" spans="1:18" ht="14.45" customHeight="1" x14ac:dyDescent="0.25">
      <c r="A119" s="10" t="s">
        <v>570</v>
      </c>
      <c r="B119" s="15">
        <v>114</v>
      </c>
      <c r="C119" s="18"/>
      <c r="D119" s="19"/>
      <c r="E119" s="14"/>
      <c r="F119" s="19"/>
      <c r="G119" s="17"/>
      <c r="H119" s="14"/>
      <c r="I119" s="14"/>
      <c r="J119" s="14"/>
      <c r="K119" s="14"/>
      <c r="L119" s="14"/>
      <c r="M119" s="19"/>
      <c r="N119" s="14" t="str">
        <f t="shared" si="5"/>
        <v/>
      </c>
      <c r="O119" s="14" t="str">
        <f t="shared" si="3"/>
        <v/>
      </c>
      <c r="P119" s="14" t="str">
        <f t="shared" si="4"/>
        <v/>
      </c>
      <c r="Q119" s="14"/>
      <c r="R119" s="3">
        <f>IF(SUMPRODUCT(--(D119:Q119&lt;&gt;""))=0,-0.001,IF(OR(AND(H119=""),AND(LOWER(LEFT($E$3,1))&lt;&gt;"c"),AND($E$4=""),AND(C119=""),AND(C119="Person",G119=""),AND(C119="Person",I119="Yes"),AND(C119="Institution",G119&lt;&gt;""),AND(I119="No",J119&lt;&gt;""),AND(I119="Yes",J119=""),AND(I119="",J119&lt;&gt;""),AND(COUNTIF(lookup!$A$3:$A$10,"="&amp;K119)=0),AND(COUNTIF(lookup!$A$266:$A$267,"="&amp;L119)=0),AND(K119="",L119="C29.00",M119=""),AND(K119&lt;&gt;"",L119="",M119=""),AND(K119="",L119="",M119&lt;&gt;""),AND(K119="",L119="C29.00",M119&lt;&gt;""),AND(L119="C28.00",M119&lt;&gt;""),AND(L119="C29.00",M119=""),AND(H119&lt;&gt;"",K119="",L119="",M119=""),AND(H119&lt;&gt;"",K119&lt;&gt;"",L119="",M119=""),AND(C119="Institution",D119="",I119="No"),AND(C119="Institution",E119="")),1,0))</f>
        <v>-1E-3</v>
      </c>
    </row>
    <row r="120" spans="1:18" ht="14.45" customHeight="1" x14ac:dyDescent="0.25">
      <c r="A120" s="10" t="s">
        <v>570</v>
      </c>
      <c r="B120" s="15">
        <v>115</v>
      </c>
      <c r="C120" s="18"/>
      <c r="D120" s="19"/>
      <c r="E120" s="14"/>
      <c r="F120" s="19"/>
      <c r="G120" s="17"/>
      <c r="H120" s="14"/>
      <c r="I120" s="14"/>
      <c r="J120" s="14"/>
      <c r="K120" s="14"/>
      <c r="L120" s="14"/>
      <c r="M120" s="19"/>
      <c r="N120" s="14" t="str">
        <f t="shared" si="5"/>
        <v/>
      </c>
      <c r="O120" s="14" t="str">
        <f t="shared" si="3"/>
        <v/>
      </c>
      <c r="P120" s="14" t="str">
        <f t="shared" si="4"/>
        <v/>
      </c>
      <c r="Q120" s="14"/>
      <c r="R120" s="3">
        <f>IF(SUMPRODUCT(--(D120:Q120&lt;&gt;""))=0,-0.001,IF(OR(AND(H120=""),AND(LOWER(LEFT($E$3,1))&lt;&gt;"c"),AND($E$4=""),AND(C120=""),AND(C120="Person",G120=""),AND(C120="Person",I120="Yes"),AND(C120="Institution",G120&lt;&gt;""),AND(I120="No",J120&lt;&gt;""),AND(I120="Yes",J120=""),AND(I120="",J120&lt;&gt;""),AND(COUNTIF(lookup!$A$3:$A$10,"="&amp;K120)=0),AND(COUNTIF(lookup!$A$266:$A$267,"="&amp;L120)=0),AND(K120="",L120="C29.00",M120=""),AND(K120&lt;&gt;"",L120="",M120=""),AND(K120="",L120="",M120&lt;&gt;""),AND(K120="",L120="C29.00",M120&lt;&gt;""),AND(L120="C28.00",M120&lt;&gt;""),AND(L120="C29.00",M120=""),AND(H120&lt;&gt;"",K120="",L120="",M120=""),AND(H120&lt;&gt;"",K120&lt;&gt;"",L120="",M120=""),AND(C120="Institution",D120="",I120="No"),AND(C120="Institution",E120="")),1,0))</f>
        <v>-1E-3</v>
      </c>
    </row>
    <row r="121" spans="1:18" ht="14.45" customHeight="1" x14ac:dyDescent="0.25">
      <c r="A121" s="10" t="s">
        <v>570</v>
      </c>
      <c r="B121" s="15">
        <v>116</v>
      </c>
      <c r="C121" s="18"/>
      <c r="D121" s="19"/>
      <c r="E121" s="14"/>
      <c r="F121" s="19"/>
      <c r="G121" s="17"/>
      <c r="H121" s="14"/>
      <c r="I121" s="14"/>
      <c r="J121" s="14"/>
      <c r="K121" s="14"/>
      <c r="L121" s="14"/>
      <c r="M121" s="19"/>
      <c r="N121" s="14" t="str">
        <f t="shared" si="5"/>
        <v/>
      </c>
      <c r="O121" s="14" t="str">
        <f t="shared" si="3"/>
        <v/>
      </c>
      <c r="P121" s="14" t="str">
        <f t="shared" si="4"/>
        <v/>
      </c>
      <c r="Q121" s="14"/>
      <c r="R121" s="3">
        <f>IF(SUMPRODUCT(--(D121:Q121&lt;&gt;""))=0,-0.001,IF(OR(AND(H121=""),AND(LOWER(LEFT($E$3,1))&lt;&gt;"c"),AND($E$4=""),AND(C121=""),AND(C121="Person",G121=""),AND(C121="Person",I121="Yes"),AND(C121="Institution",G121&lt;&gt;""),AND(I121="No",J121&lt;&gt;""),AND(I121="Yes",J121=""),AND(I121="",J121&lt;&gt;""),AND(COUNTIF(lookup!$A$3:$A$10,"="&amp;K121)=0),AND(COUNTIF(lookup!$A$266:$A$267,"="&amp;L121)=0),AND(K121="",L121="C29.00",M121=""),AND(K121&lt;&gt;"",L121="",M121=""),AND(K121="",L121="",M121&lt;&gt;""),AND(K121="",L121="C29.00",M121&lt;&gt;""),AND(L121="C28.00",M121&lt;&gt;""),AND(L121="C29.00",M121=""),AND(H121&lt;&gt;"",K121="",L121="",M121=""),AND(H121&lt;&gt;"",K121&lt;&gt;"",L121="",M121=""),AND(C121="Institution",D121="",I121="No"),AND(C121="Institution",E121="")),1,0))</f>
        <v>-1E-3</v>
      </c>
    </row>
    <row r="122" spans="1:18" ht="14.45" customHeight="1" x14ac:dyDescent="0.25">
      <c r="A122" s="10" t="s">
        <v>570</v>
      </c>
      <c r="B122" s="15">
        <v>117</v>
      </c>
      <c r="C122" s="18"/>
      <c r="D122" s="19"/>
      <c r="E122" s="14"/>
      <c r="F122" s="19"/>
      <c r="G122" s="17"/>
      <c r="H122" s="14"/>
      <c r="I122" s="14"/>
      <c r="J122" s="14"/>
      <c r="K122" s="14"/>
      <c r="L122" s="14"/>
      <c r="M122" s="19"/>
      <c r="N122" s="14" t="str">
        <f t="shared" si="5"/>
        <v/>
      </c>
      <c r="O122" s="14" t="str">
        <f t="shared" si="3"/>
        <v/>
      </c>
      <c r="P122" s="14" t="str">
        <f t="shared" si="4"/>
        <v/>
      </c>
      <c r="Q122" s="14"/>
      <c r="R122" s="3">
        <f>IF(SUMPRODUCT(--(D122:Q122&lt;&gt;""))=0,-0.001,IF(OR(AND(H122=""),AND(LOWER(LEFT($E$3,1))&lt;&gt;"c"),AND($E$4=""),AND(C122=""),AND(C122="Person",G122=""),AND(C122="Person",I122="Yes"),AND(C122="Institution",G122&lt;&gt;""),AND(I122="No",J122&lt;&gt;""),AND(I122="Yes",J122=""),AND(I122="",J122&lt;&gt;""),AND(COUNTIF(lookup!$A$3:$A$10,"="&amp;K122)=0),AND(COUNTIF(lookup!$A$266:$A$267,"="&amp;L122)=0),AND(K122="",L122="C29.00",M122=""),AND(K122&lt;&gt;"",L122="",M122=""),AND(K122="",L122="",M122&lt;&gt;""),AND(K122="",L122="C29.00",M122&lt;&gt;""),AND(L122="C28.00",M122&lt;&gt;""),AND(L122="C29.00",M122=""),AND(H122&lt;&gt;"",K122="",L122="",M122=""),AND(H122&lt;&gt;"",K122&lt;&gt;"",L122="",M122=""),AND(C122="Institution",D122="",I122="No"),AND(C122="Institution",E122="")),1,0))</f>
        <v>-1E-3</v>
      </c>
    </row>
    <row r="123" spans="1:18" ht="14.45" customHeight="1" x14ac:dyDescent="0.25">
      <c r="A123" s="10" t="s">
        <v>570</v>
      </c>
      <c r="B123" s="15">
        <v>118</v>
      </c>
      <c r="C123" s="18"/>
      <c r="D123" s="19"/>
      <c r="E123" s="14"/>
      <c r="F123" s="19"/>
      <c r="G123" s="17"/>
      <c r="H123" s="14"/>
      <c r="I123" s="14"/>
      <c r="J123" s="14"/>
      <c r="K123" s="14"/>
      <c r="L123" s="14"/>
      <c r="M123" s="19"/>
      <c r="N123" s="14" t="str">
        <f t="shared" si="5"/>
        <v/>
      </c>
      <c r="O123" s="14" t="str">
        <f t="shared" si="3"/>
        <v/>
      </c>
      <c r="P123" s="14" t="str">
        <f t="shared" si="4"/>
        <v/>
      </c>
      <c r="Q123" s="14"/>
      <c r="R123" s="3">
        <f>IF(SUMPRODUCT(--(D123:Q123&lt;&gt;""))=0,-0.001,IF(OR(AND(H123=""),AND(LOWER(LEFT($E$3,1))&lt;&gt;"c"),AND($E$4=""),AND(C123=""),AND(C123="Person",G123=""),AND(C123="Person",I123="Yes"),AND(C123="Institution",G123&lt;&gt;""),AND(I123="No",J123&lt;&gt;""),AND(I123="Yes",J123=""),AND(I123="",J123&lt;&gt;""),AND(COUNTIF(lookup!$A$3:$A$10,"="&amp;K123)=0),AND(COUNTIF(lookup!$A$266:$A$267,"="&amp;L123)=0),AND(K123="",L123="C29.00",M123=""),AND(K123&lt;&gt;"",L123="",M123=""),AND(K123="",L123="",M123&lt;&gt;""),AND(K123="",L123="C29.00",M123&lt;&gt;""),AND(L123="C28.00",M123&lt;&gt;""),AND(L123="C29.00",M123=""),AND(H123&lt;&gt;"",K123="",L123="",M123=""),AND(H123&lt;&gt;"",K123&lt;&gt;"",L123="",M123=""),AND(C123="Institution",D123="",I123="No"),AND(C123="Institution",E123="")),1,0))</f>
        <v>-1E-3</v>
      </c>
    </row>
    <row r="124" spans="1:18" ht="14.45" customHeight="1" x14ac:dyDescent="0.25">
      <c r="A124" s="10" t="s">
        <v>570</v>
      </c>
      <c r="B124" s="15">
        <v>119</v>
      </c>
      <c r="C124" s="18"/>
      <c r="D124" s="19"/>
      <c r="E124" s="14"/>
      <c r="F124" s="19"/>
      <c r="G124" s="17"/>
      <c r="H124" s="14"/>
      <c r="I124" s="14"/>
      <c r="J124" s="14"/>
      <c r="K124" s="14"/>
      <c r="L124" s="14"/>
      <c r="M124" s="19"/>
      <c r="N124" s="14" t="str">
        <f t="shared" si="5"/>
        <v/>
      </c>
      <c r="O124" s="14" t="str">
        <f t="shared" si="3"/>
        <v/>
      </c>
      <c r="P124" s="14" t="str">
        <f t="shared" si="4"/>
        <v/>
      </c>
      <c r="Q124" s="14"/>
      <c r="R124" s="3">
        <f>IF(SUMPRODUCT(--(D124:Q124&lt;&gt;""))=0,-0.001,IF(OR(AND(H124=""),AND(LOWER(LEFT($E$3,1))&lt;&gt;"c"),AND($E$4=""),AND(C124=""),AND(C124="Person",G124=""),AND(C124="Person",I124="Yes"),AND(C124="Institution",G124&lt;&gt;""),AND(I124="No",J124&lt;&gt;""),AND(I124="Yes",J124=""),AND(I124="",J124&lt;&gt;""),AND(COUNTIF(lookup!$A$3:$A$10,"="&amp;K124)=0),AND(COUNTIF(lookup!$A$266:$A$267,"="&amp;L124)=0),AND(K124="",L124="C29.00",M124=""),AND(K124&lt;&gt;"",L124="",M124=""),AND(K124="",L124="",M124&lt;&gt;""),AND(K124="",L124="C29.00",M124&lt;&gt;""),AND(L124="C28.00",M124&lt;&gt;""),AND(L124="C29.00",M124=""),AND(H124&lt;&gt;"",K124="",L124="",M124=""),AND(H124&lt;&gt;"",K124&lt;&gt;"",L124="",M124=""),AND(C124="Institution",D124="",I124="No"),AND(C124="Institution",E124="")),1,0))</f>
        <v>-1E-3</v>
      </c>
    </row>
    <row r="125" spans="1:18" ht="14.45" customHeight="1" x14ac:dyDescent="0.25">
      <c r="A125" s="10" t="s">
        <v>570</v>
      </c>
      <c r="B125" s="15">
        <v>120</v>
      </c>
      <c r="C125" s="18"/>
      <c r="D125" s="19"/>
      <c r="E125" s="14"/>
      <c r="F125" s="19"/>
      <c r="G125" s="17"/>
      <c r="H125" s="14"/>
      <c r="I125" s="14"/>
      <c r="J125" s="14"/>
      <c r="K125" s="14"/>
      <c r="L125" s="14"/>
      <c r="M125" s="19"/>
      <c r="N125" s="14" t="str">
        <f t="shared" si="5"/>
        <v/>
      </c>
      <c r="O125" s="14" t="str">
        <f t="shared" si="3"/>
        <v/>
      </c>
      <c r="P125" s="14" t="str">
        <f t="shared" si="4"/>
        <v/>
      </c>
      <c r="Q125" s="14"/>
      <c r="R125" s="3">
        <f>IF(SUMPRODUCT(--(D125:Q125&lt;&gt;""))=0,-0.001,IF(OR(AND(H125=""),AND(LOWER(LEFT($E$3,1))&lt;&gt;"c"),AND($E$4=""),AND(C125=""),AND(C125="Person",G125=""),AND(C125="Person",I125="Yes"),AND(C125="Institution",G125&lt;&gt;""),AND(I125="No",J125&lt;&gt;""),AND(I125="Yes",J125=""),AND(I125="",J125&lt;&gt;""),AND(COUNTIF(lookup!$A$3:$A$10,"="&amp;K125)=0),AND(COUNTIF(lookup!$A$266:$A$267,"="&amp;L125)=0),AND(K125="",L125="C29.00",M125=""),AND(K125&lt;&gt;"",L125="",M125=""),AND(K125="",L125="",M125&lt;&gt;""),AND(K125="",L125="C29.00",M125&lt;&gt;""),AND(L125="C28.00",M125&lt;&gt;""),AND(L125="C29.00",M125=""),AND(H125&lt;&gt;"",K125="",L125="",M125=""),AND(H125&lt;&gt;"",K125&lt;&gt;"",L125="",M125=""),AND(C125="Institution",D125="",I125="No"),AND(C125="Institution",E125="")),1,0))</f>
        <v>-1E-3</v>
      </c>
    </row>
    <row r="126" spans="1:18" ht="14.45" customHeight="1" x14ac:dyDescent="0.25">
      <c r="A126" s="10" t="s">
        <v>570</v>
      </c>
      <c r="B126" s="15">
        <v>121</v>
      </c>
      <c r="C126" s="18"/>
      <c r="D126" s="19"/>
      <c r="E126" s="14"/>
      <c r="F126" s="19"/>
      <c r="G126" s="17"/>
      <c r="H126" s="14"/>
      <c r="I126" s="14"/>
      <c r="J126" s="14"/>
      <c r="K126" s="14"/>
      <c r="L126" s="14"/>
      <c r="M126" s="19"/>
      <c r="N126" s="14" t="str">
        <f t="shared" si="5"/>
        <v/>
      </c>
      <c r="O126" s="14" t="str">
        <f t="shared" si="3"/>
        <v/>
      </c>
      <c r="P126" s="14" t="str">
        <f t="shared" si="4"/>
        <v/>
      </c>
      <c r="Q126" s="14"/>
      <c r="R126" s="3">
        <f>IF(SUMPRODUCT(--(D126:Q126&lt;&gt;""))=0,-0.001,IF(OR(AND(H126=""),AND(LOWER(LEFT($E$3,1))&lt;&gt;"c"),AND($E$4=""),AND(C126=""),AND(C126="Person",G126=""),AND(C126="Person",I126="Yes"),AND(C126="Institution",G126&lt;&gt;""),AND(I126="No",J126&lt;&gt;""),AND(I126="Yes",J126=""),AND(I126="",J126&lt;&gt;""),AND(COUNTIF(lookup!$A$3:$A$10,"="&amp;K126)=0),AND(COUNTIF(lookup!$A$266:$A$267,"="&amp;L126)=0),AND(K126="",L126="C29.00",M126=""),AND(K126&lt;&gt;"",L126="",M126=""),AND(K126="",L126="",M126&lt;&gt;""),AND(K126="",L126="C29.00",M126&lt;&gt;""),AND(L126="C28.00",M126&lt;&gt;""),AND(L126="C29.00",M126=""),AND(H126&lt;&gt;"",K126="",L126="",M126=""),AND(H126&lt;&gt;"",K126&lt;&gt;"",L126="",M126=""),AND(C126="Institution",D126="",I126="No"),AND(C126="Institution",E126="")),1,0))</f>
        <v>-1E-3</v>
      </c>
    </row>
    <row r="127" spans="1:18" ht="14.45" customHeight="1" x14ac:dyDescent="0.25">
      <c r="A127" s="10" t="s">
        <v>570</v>
      </c>
      <c r="B127" s="15">
        <v>122</v>
      </c>
      <c r="C127" s="18"/>
      <c r="D127" s="19"/>
      <c r="E127" s="14"/>
      <c r="F127" s="19"/>
      <c r="G127" s="17"/>
      <c r="H127" s="14"/>
      <c r="I127" s="14"/>
      <c r="J127" s="14"/>
      <c r="K127" s="14"/>
      <c r="L127" s="14"/>
      <c r="M127" s="19"/>
      <c r="N127" s="14" t="str">
        <f t="shared" si="5"/>
        <v/>
      </c>
      <c r="O127" s="14" t="str">
        <f t="shared" si="3"/>
        <v/>
      </c>
      <c r="P127" s="14" t="str">
        <f t="shared" si="4"/>
        <v/>
      </c>
      <c r="Q127" s="14"/>
      <c r="R127" s="3">
        <f>IF(SUMPRODUCT(--(D127:Q127&lt;&gt;""))=0,-0.001,IF(OR(AND(H127=""),AND(LOWER(LEFT($E$3,1))&lt;&gt;"c"),AND($E$4=""),AND(C127=""),AND(C127="Person",G127=""),AND(C127="Person",I127="Yes"),AND(C127="Institution",G127&lt;&gt;""),AND(I127="No",J127&lt;&gt;""),AND(I127="Yes",J127=""),AND(I127="",J127&lt;&gt;""),AND(COUNTIF(lookup!$A$3:$A$10,"="&amp;K127)=0),AND(COUNTIF(lookup!$A$266:$A$267,"="&amp;L127)=0),AND(K127="",L127="C29.00",M127=""),AND(K127&lt;&gt;"",L127="",M127=""),AND(K127="",L127="",M127&lt;&gt;""),AND(K127="",L127="C29.00",M127&lt;&gt;""),AND(L127="C28.00",M127&lt;&gt;""),AND(L127="C29.00",M127=""),AND(H127&lt;&gt;"",K127="",L127="",M127=""),AND(H127&lt;&gt;"",K127&lt;&gt;"",L127="",M127=""),AND(C127="Institution",D127="",I127="No"),AND(C127="Institution",E127="")),1,0))</f>
        <v>-1E-3</v>
      </c>
    </row>
    <row r="128" spans="1:18" ht="14.45" customHeight="1" x14ac:dyDescent="0.25">
      <c r="A128" s="10" t="s">
        <v>570</v>
      </c>
      <c r="B128" s="15">
        <v>123</v>
      </c>
      <c r="C128" s="18"/>
      <c r="D128" s="19"/>
      <c r="E128" s="14"/>
      <c r="F128" s="19"/>
      <c r="G128" s="17"/>
      <c r="H128" s="14"/>
      <c r="I128" s="14"/>
      <c r="J128" s="14"/>
      <c r="K128" s="14"/>
      <c r="L128" s="14"/>
      <c r="M128" s="19"/>
      <c r="N128" s="14" t="str">
        <f t="shared" si="5"/>
        <v/>
      </c>
      <c r="O128" s="14" t="str">
        <f t="shared" si="3"/>
        <v/>
      </c>
      <c r="P128" s="14" t="str">
        <f t="shared" si="4"/>
        <v/>
      </c>
      <c r="Q128" s="14"/>
      <c r="R128" s="3">
        <f>IF(SUMPRODUCT(--(D128:Q128&lt;&gt;""))=0,-0.001,IF(OR(AND(H128=""),AND(LOWER(LEFT($E$3,1))&lt;&gt;"c"),AND($E$4=""),AND(C128=""),AND(C128="Person",G128=""),AND(C128="Person",I128="Yes"),AND(C128="Institution",G128&lt;&gt;""),AND(I128="No",J128&lt;&gt;""),AND(I128="Yes",J128=""),AND(I128="",J128&lt;&gt;""),AND(COUNTIF(lookup!$A$3:$A$10,"="&amp;K128)=0),AND(COUNTIF(lookup!$A$266:$A$267,"="&amp;L128)=0),AND(K128="",L128="C29.00",M128=""),AND(K128&lt;&gt;"",L128="",M128=""),AND(K128="",L128="",M128&lt;&gt;""),AND(K128="",L128="C29.00",M128&lt;&gt;""),AND(L128="C28.00",M128&lt;&gt;""),AND(L128="C29.00",M128=""),AND(H128&lt;&gt;"",K128="",L128="",M128=""),AND(H128&lt;&gt;"",K128&lt;&gt;"",L128="",M128=""),AND(C128="Institution",D128="",I128="No"),AND(C128="Institution",E128="")),1,0))</f>
        <v>-1E-3</v>
      </c>
    </row>
    <row r="129" spans="1:18" ht="14.45" customHeight="1" x14ac:dyDescent="0.25">
      <c r="A129" s="10" t="s">
        <v>570</v>
      </c>
      <c r="B129" s="15">
        <v>124</v>
      </c>
      <c r="C129" s="18"/>
      <c r="D129" s="19"/>
      <c r="E129" s="14"/>
      <c r="F129" s="19"/>
      <c r="G129" s="17"/>
      <c r="H129" s="14"/>
      <c r="I129" s="14"/>
      <c r="J129" s="14"/>
      <c r="K129" s="14"/>
      <c r="L129" s="14"/>
      <c r="M129" s="19"/>
      <c r="N129" s="14" t="str">
        <f t="shared" si="5"/>
        <v/>
      </c>
      <c r="O129" s="14" t="str">
        <f t="shared" si="3"/>
        <v/>
      </c>
      <c r="P129" s="14" t="str">
        <f t="shared" si="4"/>
        <v/>
      </c>
      <c r="Q129" s="14"/>
      <c r="R129" s="3">
        <f>IF(SUMPRODUCT(--(D129:Q129&lt;&gt;""))=0,-0.001,IF(OR(AND(H129=""),AND(LOWER(LEFT($E$3,1))&lt;&gt;"c"),AND($E$4=""),AND(C129=""),AND(C129="Person",G129=""),AND(C129="Person",I129="Yes"),AND(C129="Institution",G129&lt;&gt;""),AND(I129="No",J129&lt;&gt;""),AND(I129="Yes",J129=""),AND(I129="",J129&lt;&gt;""),AND(COUNTIF(lookup!$A$3:$A$10,"="&amp;K129)=0),AND(COUNTIF(lookup!$A$266:$A$267,"="&amp;L129)=0),AND(K129="",L129="C29.00",M129=""),AND(K129&lt;&gt;"",L129="",M129=""),AND(K129="",L129="",M129&lt;&gt;""),AND(K129="",L129="C29.00",M129&lt;&gt;""),AND(L129="C28.00",M129&lt;&gt;""),AND(L129="C29.00",M129=""),AND(H129&lt;&gt;"",K129="",L129="",M129=""),AND(H129&lt;&gt;"",K129&lt;&gt;"",L129="",M129=""),AND(C129="Institution",D129="",I129="No"),AND(C129="Institution",E129="")),1,0))</f>
        <v>-1E-3</v>
      </c>
    </row>
    <row r="130" spans="1:18" ht="14.45" customHeight="1" x14ac:dyDescent="0.25">
      <c r="A130" s="10" t="s">
        <v>570</v>
      </c>
      <c r="B130" s="15">
        <v>125</v>
      </c>
      <c r="C130" s="18"/>
      <c r="D130" s="19"/>
      <c r="E130" s="14"/>
      <c r="F130" s="19"/>
      <c r="G130" s="17"/>
      <c r="H130" s="14"/>
      <c r="I130" s="14"/>
      <c r="J130" s="14"/>
      <c r="K130" s="14"/>
      <c r="L130" s="14"/>
      <c r="M130" s="19"/>
      <c r="N130" s="14" t="str">
        <f t="shared" si="5"/>
        <v/>
      </c>
      <c r="O130" s="14" t="str">
        <f t="shared" si="3"/>
        <v/>
      </c>
      <c r="P130" s="14" t="str">
        <f t="shared" si="4"/>
        <v/>
      </c>
      <c r="Q130" s="14"/>
      <c r="R130" s="3">
        <f>IF(SUMPRODUCT(--(D130:Q130&lt;&gt;""))=0,-0.001,IF(OR(AND(H130=""),AND(LOWER(LEFT($E$3,1))&lt;&gt;"c"),AND($E$4=""),AND(C130=""),AND(C130="Person",G130=""),AND(C130="Person",I130="Yes"),AND(C130="Institution",G130&lt;&gt;""),AND(I130="No",J130&lt;&gt;""),AND(I130="Yes",J130=""),AND(I130="",J130&lt;&gt;""),AND(COUNTIF(lookup!$A$3:$A$10,"="&amp;K130)=0),AND(COUNTIF(lookup!$A$266:$A$267,"="&amp;L130)=0),AND(K130="",L130="C29.00",M130=""),AND(K130&lt;&gt;"",L130="",M130=""),AND(K130="",L130="",M130&lt;&gt;""),AND(K130="",L130="C29.00",M130&lt;&gt;""),AND(L130="C28.00",M130&lt;&gt;""),AND(L130="C29.00",M130=""),AND(H130&lt;&gt;"",K130="",L130="",M130=""),AND(H130&lt;&gt;"",K130&lt;&gt;"",L130="",M130=""),AND(C130="Institution",D130="",I130="No"),AND(C130="Institution",E130="")),1,0))</f>
        <v>-1E-3</v>
      </c>
    </row>
    <row r="131" spans="1:18" ht="14.45" customHeight="1" x14ac:dyDescent="0.25">
      <c r="A131" s="10" t="s">
        <v>570</v>
      </c>
      <c r="B131" s="15">
        <v>126</v>
      </c>
      <c r="C131" s="18"/>
      <c r="D131" s="19"/>
      <c r="E131" s="14"/>
      <c r="F131" s="19"/>
      <c r="G131" s="17"/>
      <c r="H131" s="14"/>
      <c r="I131" s="14"/>
      <c r="J131" s="14"/>
      <c r="K131" s="14"/>
      <c r="L131" s="14"/>
      <c r="M131" s="19"/>
      <c r="N131" s="14" t="str">
        <f t="shared" si="5"/>
        <v/>
      </c>
      <c r="O131" s="14" t="str">
        <f t="shared" si="3"/>
        <v/>
      </c>
      <c r="P131" s="14" t="str">
        <f t="shared" si="4"/>
        <v/>
      </c>
      <c r="Q131" s="14"/>
      <c r="R131" s="3">
        <f>IF(SUMPRODUCT(--(D131:Q131&lt;&gt;""))=0,-0.001,IF(OR(AND(H131=""),AND(LOWER(LEFT($E$3,1))&lt;&gt;"c"),AND($E$4=""),AND(C131=""),AND(C131="Person",G131=""),AND(C131="Person",I131="Yes"),AND(C131="Institution",G131&lt;&gt;""),AND(I131="No",J131&lt;&gt;""),AND(I131="Yes",J131=""),AND(I131="",J131&lt;&gt;""),AND(COUNTIF(lookup!$A$3:$A$10,"="&amp;K131)=0),AND(COUNTIF(lookup!$A$266:$A$267,"="&amp;L131)=0),AND(K131="",L131="C29.00",M131=""),AND(K131&lt;&gt;"",L131="",M131=""),AND(K131="",L131="",M131&lt;&gt;""),AND(K131="",L131="C29.00",M131&lt;&gt;""),AND(L131="C28.00",M131&lt;&gt;""),AND(L131="C29.00",M131=""),AND(H131&lt;&gt;"",K131="",L131="",M131=""),AND(H131&lt;&gt;"",K131&lt;&gt;"",L131="",M131=""),AND(C131="Institution",D131="",I131="No"),AND(C131="Institution",E131="")),1,0))</f>
        <v>-1E-3</v>
      </c>
    </row>
    <row r="132" spans="1:18" ht="14.45" customHeight="1" x14ac:dyDescent="0.25">
      <c r="A132" s="10" t="s">
        <v>570</v>
      </c>
      <c r="B132" s="15">
        <v>127</v>
      </c>
      <c r="C132" s="18"/>
      <c r="D132" s="19"/>
      <c r="E132" s="14"/>
      <c r="F132" s="19"/>
      <c r="G132" s="17"/>
      <c r="H132" s="14"/>
      <c r="I132" s="14"/>
      <c r="J132" s="14"/>
      <c r="K132" s="14"/>
      <c r="L132" s="14"/>
      <c r="M132" s="19"/>
      <c r="N132" s="14" t="str">
        <f t="shared" si="5"/>
        <v/>
      </c>
      <c r="O132" s="14" t="str">
        <f t="shared" si="3"/>
        <v/>
      </c>
      <c r="P132" s="14" t="str">
        <f t="shared" si="4"/>
        <v/>
      </c>
      <c r="Q132" s="14"/>
      <c r="R132" s="3">
        <f>IF(SUMPRODUCT(--(D132:Q132&lt;&gt;""))=0,-0.001,IF(OR(AND(H132=""),AND(LOWER(LEFT($E$3,1))&lt;&gt;"c"),AND($E$4=""),AND(C132=""),AND(C132="Person",G132=""),AND(C132="Person",I132="Yes"),AND(C132="Institution",G132&lt;&gt;""),AND(I132="No",J132&lt;&gt;""),AND(I132="Yes",J132=""),AND(I132="",J132&lt;&gt;""),AND(COUNTIF(lookup!$A$3:$A$10,"="&amp;K132)=0),AND(COUNTIF(lookup!$A$266:$A$267,"="&amp;L132)=0),AND(K132="",L132="C29.00",M132=""),AND(K132&lt;&gt;"",L132="",M132=""),AND(K132="",L132="",M132&lt;&gt;""),AND(K132="",L132="C29.00",M132&lt;&gt;""),AND(L132="C28.00",M132&lt;&gt;""),AND(L132="C29.00",M132=""),AND(H132&lt;&gt;"",K132="",L132="",M132=""),AND(H132&lt;&gt;"",K132&lt;&gt;"",L132="",M132=""),AND(C132="Institution",D132="",I132="No"),AND(C132="Institution",E132="")),1,0))</f>
        <v>-1E-3</v>
      </c>
    </row>
    <row r="133" spans="1:18" ht="14.45" customHeight="1" x14ac:dyDescent="0.25">
      <c r="A133" s="10" t="s">
        <v>570</v>
      </c>
      <c r="B133" s="15">
        <v>128</v>
      </c>
      <c r="C133" s="18"/>
      <c r="D133" s="19"/>
      <c r="E133" s="14"/>
      <c r="F133" s="19"/>
      <c r="G133" s="17"/>
      <c r="H133" s="14"/>
      <c r="I133" s="14"/>
      <c r="J133" s="14"/>
      <c r="K133" s="14"/>
      <c r="L133" s="14"/>
      <c r="M133" s="19"/>
      <c r="N133" s="14" t="str">
        <f t="shared" si="5"/>
        <v/>
      </c>
      <c r="O133" s="14" t="str">
        <f t="shared" si="3"/>
        <v/>
      </c>
      <c r="P133" s="14" t="str">
        <f t="shared" si="4"/>
        <v/>
      </c>
      <c r="Q133" s="14"/>
      <c r="R133" s="3">
        <f>IF(SUMPRODUCT(--(D133:Q133&lt;&gt;""))=0,-0.001,IF(OR(AND(H133=""),AND(LOWER(LEFT($E$3,1))&lt;&gt;"c"),AND($E$4=""),AND(C133=""),AND(C133="Person",G133=""),AND(C133="Person",I133="Yes"),AND(C133="Institution",G133&lt;&gt;""),AND(I133="No",J133&lt;&gt;""),AND(I133="Yes",J133=""),AND(I133="",J133&lt;&gt;""),AND(COUNTIF(lookup!$A$3:$A$10,"="&amp;K133)=0),AND(COUNTIF(lookup!$A$266:$A$267,"="&amp;L133)=0),AND(K133="",L133="C29.00",M133=""),AND(K133&lt;&gt;"",L133="",M133=""),AND(K133="",L133="",M133&lt;&gt;""),AND(K133="",L133="C29.00",M133&lt;&gt;""),AND(L133="C28.00",M133&lt;&gt;""),AND(L133="C29.00",M133=""),AND(H133&lt;&gt;"",K133="",L133="",M133=""),AND(H133&lt;&gt;"",K133&lt;&gt;"",L133="",M133=""),AND(C133="Institution",D133="",I133="No"),AND(C133="Institution",E133="")),1,0))</f>
        <v>-1E-3</v>
      </c>
    </row>
    <row r="134" spans="1:18" ht="14.45" customHeight="1" x14ac:dyDescent="0.25">
      <c r="A134" s="10" t="s">
        <v>570</v>
      </c>
      <c r="B134" s="15">
        <v>129</v>
      </c>
      <c r="C134" s="18"/>
      <c r="D134" s="19"/>
      <c r="E134" s="14"/>
      <c r="F134" s="19"/>
      <c r="G134" s="17"/>
      <c r="H134" s="14"/>
      <c r="I134" s="14"/>
      <c r="J134" s="14"/>
      <c r="K134" s="14"/>
      <c r="L134" s="14"/>
      <c r="M134" s="19"/>
      <c r="N134" s="14" t="str">
        <f t="shared" si="5"/>
        <v/>
      </c>
      <c r="O134" s="14" t="str">
        <f t="shared" si="3"/>
        <v/>
      </c>
      <c r="P134" s="14" t="str">
        <f t="shared" si="4"/>
        <v/>
      </c>
      <c r="Q134" s="14"/>
      <c r="R134" s="3">
        <f>IF(SUMPRODUCT(--(D134:Q134&lt;&gt;""))=0,-0.001,IF(OR(AND(H134=""),AND(LOWER(LEFT($E$3,1))&lt;&gt;"c"),AND($E$4=""),AND(C134=""),AND(C134="Person",G134=""),AND(C134="Person",I134="Yes"),AND(C134="Institution",G134&lt;&gt;""),AND(I134="No",J134&lt;&gt;""),AND(I134="Yes",J134=""),AND(I134="",J134&lt;&gt;""),AND(COUNTIF(lookup!$A$3:$A$10,"="&amp;K134)=0),AND(COUNTIF(lookup!$A$266:$A$267,"="&amp;L134)=0),AND(K134="",L134="C29.00",M134=""),AND(K134&lt;&gt;"",L134="",M134=""),AND(K134="",L134="",M134&lt;&gt;""),AND(K134="",L134="C29.00",M134&lt;&gt;""),AND(L134="C28.00",M134&lt;&gt;""),AND(L134="C29.00",M134=""),AND(H134&lt;&gt;"",K134="",L134="",M134=""),AND(H134&lt;&gt;"",K134&lt;&gt;"",L134="",M134=""),AND(C134="Institution",D134="",I134="No"),AND(C134="Institution",E134="")),1,0))</f>
        <v>-1E-3</v>
      </c>
    </row>
    <row r="135" spans="1:18" ht="14.45" customHeight="1" x14ac:dyDescent="0.25">
      <c r="A135" s="10" t="s">
        <v>570</v>
      </c>
      <c r="B135" s="15">
        <v>130</v>
      </c>
      <c r="C135" s="18"/>
      <c r="D135" s="19"/>
      <c r="E135" s="14"/>
      <c r="F135" s="19"/>
      <c r="G135" s="17"/>
      <c r="H135" s="14"/>
      <c r="I135" s="14"/>
      <c r="J135" s="14"/>
      <c r="K135" s="14"/>
      <c r="L135" s="14"/>
      <c r="M135" s="19"/>
      <c r="N135" s="14" t="str">
        <f t="shared" si="5"/>
        <v/>
      </c>
      <c r="O135" s="14" t="str">
        <f t="shared" ref="O135:O198" si="6">+IF(AND(L135="C29.00",ISTEXT(K135)),Q135,"")</f>
        <v/>
      </c>
      <c r="P135" s="14" t="str">
        <f t="shared" ref="P135:P198" si="7">+IF(AND(L135="C28.00",ISTEXT(K135)),Q135,"")</f>
        <v/>
      </c>
      <c r="Q135" s="14"/>
      <c r="R135" s="3">
        <f>IF(SUMPRODUCT(--(D135:Q135&lt;&gt;""))=0,-0.001,IF(OR(AND(H135=""),AND(LOWER(LEFT($E$3,1))&lt;&gt;"c"),AND($E$4=""),AND(C135=""),AND(C135="Person",G135=""),AND(C135="Person",I135="Yes"),AND(C135="Institution",G135&lt;&gt;""),AND(I135="No",J135&lt;&gt;""),AND(I135="Yes",J135=""),AND(I135="",J135&lt;&gt;""),AND(COUNTIF(lookup!$A$3:$A$10,"="&amp;K135)=0),AND(COUNTIF(lookup!$A$266:$A$267,"="&amp;L135)=0),AND(K135="",L135="C29.00",M135=""),AND(K135&lt;&gt;"",L135="",M135=""),AND(K135="",L135="",M135&lt;&gt;""),AND(K135="",L135="C29.00",M135&lt;&gt;""),AND(L135="C28.00",M135&lt;&gt;""),AND(L135="C29.00",M135=""),AND(H135&lt;&gt;"",K135="",L135="",M135=""),AND(H135&lt;&gt;"",K135&lt;&gt;"",L135="",M135=""),AND(C135="Institution",D135="",I135="No"),AND(C135="Institution",E135="")),1,0))</f>
        <v>-1E-3</v>
      </c>
    </row>
    <row r="136" spans="1:18" ht="14.45" customHeight="1" x14ac:dyDescent="0.25">
      <c r="A136" s="10" t="s">
        <v>570</v>
      </c>
      <c r="B136" s="15">
        <v>131</v>
      </c>
      <c r="C136" s="18"/>
      <c r="D136" s="19"/>
      <c r="E136" s="14"/>
      <c r="F136" s="19"/>
      <c r="G136" s="17"/>
      <c r="H136" s="14"/>
      <c r="I136" s="14"/>
      <c r="J136" s="14"/>
      <c r="K136" s="14"/>
      <c r="L136" s="14"/>
      <c r="M136" s="19"/>
      <c r="N136" s="14" t="str">
        <f t="shared" si="5"/>
        <v/>
      </c>
      <c r="O136" s="14" t="str">
        <f t="shared" si="6"/>
        <v/>
      </c>
      <c r="P136" s="14" t="str">
        <f t="shared" si="7"/>
        <v/>
      </c>
      <c r="Q136" s="14"/>
      <c r="R136" s="3">
        <f>IF(SUMPRODUCT(--(D136:Q136&lt;&gt;""))=0,-0.001,IF(OR(AND(H136=""),AND(LOWER(LEFT($E$3,1))&lt;&gt;"c"),AND($E$4=""),AND(C136=""),AND(C136="Person",G136=""),AND(C136="Person",I136="Yes"),AND(C136="Institution",G136&lt;&gt;""),AND(I136="No",J136&lt;&gt;""),AND(I136="Yes",J136=""),AND(I136="",J136&lt;&gt;""),AND(COUNTIF(lookup!$A$3:$A$10,"="&amp;K136)=0),AND(COUNTIF(lookup!$A$266:$A$267,"="&amp;L136)=0),AND(K136="",L136="C29.00",M136=""),AND(K136&lt;&gt;"",L136="",M136=""),AND(K136="",L136="",M136&lt;&gt;""),AND(K136="",L136="C29.00",M136&lt;&gt;""),AND(L136="C28.00",M136&lt;&gt;""),AND(L136="C29.00",M136=""),AND(H136&lt;&gt;"",K136="",L136="",M136=""),AND(H136&lt;&gt;"",K136&lt;&gt;"",L136="",M136=""),AND(C136="Institution",D136="",I136="No"),AND(C136="Institution",E136="")),1,0))</f>
        <v>-1E-3</v>
      </c>
    </row>
    <row r="137" spans="1:18" ht="14.45" customHeight="1" x14ac:dyDescent="0.25">
      <c r="A137" s="10" t="s">
        <v>570</v>
      </c>
      <c r="B137" s="15">
        <v>132</v>
      </c>
      <c r="C137" s="18"/>
      <c r="D137" s="19"/>
      <c r="E137" s="14"/>
      <c r="F137" s="19"/>
      <c r="G137" s="17"/>
      <c r="H137" s="14"/>
      <c r="I137" s="14"/>
      <c r="J137" s="14"/>
      <c r="K137" s="14"/>
      <c r="L137" s="14"/>
      <c r="M137" s="19"/>
      <c r="N137" s="14" t="str">
        <f t="shared" si="5"/>
        <v/>
      </c>
      <c r="O137" s="14" t="str">
        <f t="shared" si="6"/>
        <v/>
      </c>
      <c r="P137" s="14" t="str">
        <f t="shared" si="7"/>
        <v/>
      </c>
      <c r="Q137" s="14"/>
      <c r="R137" s="3">
        <f>IF(SUMPRODUCT(--(D137:Q137&lt;&gt;""))=0,-0.001,IF(OR(AND(H137=""),AND(LOWER(LEFT($E$3,1))&lt;&gt;"c"),AND($E$4=""),AND(C137=""),AND(C137="Person",G137=""),AND(C137="Person",I137="Yes"),AND(C137="Institution",G137&lt;&gt;""),AND(I137="No",J137&lt;&gt;""),AND(I137="Yes",J137=""),AND(I137="",J137&lt;&gt;""),AND(COUNTIF(lookup!$A$3:$A$10,"="&amp;K137)=0),AND(COUNTIF(lookup!$A$266:$A$267,"="&amp;L137)=0),AND(K137="",L137="C29.00",M137=""),AND(K137&lt;&gt;"",L137="",M137=""),AND(K137="",L137="",M137&lt;&gt;""),AND(K137="",L137="C29.00",M137&lt;&gt;""),AND(L137="C28.00",M137&lt;&gt;""),AND(L137="C29.00",M137=""),AND(H137&lt;&gt;"",K137="",L137="",M137=""),AND(H137&lt;&gt;"",K137&lt;&gt;"",L137="",M137=""),AND(C137="Institution",D137="",I137="No"),AND(C137="Institution",E137="")),1,0))</f>
        <v>-1E-3</v>
      </c>
    </row>
    <row r="138" spans="1:18" ht="14.45" customHeight="1" x14ac:dyDescent="0.25">
      <c r="A138" s="10" t="s">
        <v>570</v>
      </c>
      <c r="B138" s="15">
        <v>133</v>
      </c>
      <c r="C138" s="18"/>
      <c r="D138" s="19"/>
      <c r="E138" s="14"/>
      <c r="F138" s="19"/>
      <c r="G138" s="17"/>
      <c r="H138" s="14"/>
      <c r="I138" s="14"/>
      <c r="J138" s="14"/>
      <c r="K138" s="14"/>
      <c r="L138" s="14"/>
      <c r="M138" s="19"/>
      <c r="N138" s="14" t="str">
        <f t="shared" si="5"/>
        <v/>
      </c>
      <c r="O138" s="14" t="str">
        <f t="shared" si="6"/>
        <v/>
      </c>
      <c r="P138" s="14" t="str">
        <f t="shared" si="7"/>
        <v/>
      </c>
      <c r="Q138" s="14"/>
      <c r="R138" s="3">
        <f>IF(SUMPRODUCT(--(D138:Q138&lt;&gt;""))=0,-0.001,IF(OR(AND(H138=""),AND(LOWER(LEFT($E$3,1))&lt;&gt;"c"),AND($E$4=""),AND(C138=""),AND(C138="Person",G138=""),AND(C138="Person",I138="Yes"),AND(C138="Institution",G138&lt;&gt;""),AND(I138="No",J138&lt;&gt;""),AND(I138="Yes",J138=""),AND(I138="",J138&lt;&gt;""),AND(COUNTIF(lookup!$A$3:$A$10,"="&amp;K138)=0),AND(COUNTIF(lookup!$A$266:$A$267,"="&amp;L138)=0),AND(K138="",L138="C29.00",M138=""),AND(K138&lt;&gt;"",L138="",M138=""),AND(K138="",L138="",M138&lt;&gt;""),AND(K138="",L138="C29.00",M138&lt;&gt;""),AND(L138="C28.00",M138&lt;&gt;""),AND(L138="C29.00",M138=""),AND(H138&lt;&gt;"",K138="",L138="",M138=""),AND(H138&lt;&gt;"",K138&lt;&gt;"",L138="",M138=""),AND(C138="Institution",D138="",I138="No"),AND(C138="Institution",E138="")),1,0))</f>
        <v>-1E-3</v>
      </c>
    </row>
    <row r="139" spans="1:18" ht="14.45" customHeight="1" x14ac:dyDescent="0.25">
      <c r="A139" s="10" t="s">
        <v>570</v>
      </c>
      <c r="B139" s="15">
        <v>134</v>
      </c>
      <c r="C139" s="18"/>
      <c r="D139" s="19"/>
      <c r="E139" s="14"/>
      <c r="F139" s="19"/>
      <c r="G139" s="17"/>
      <c r="H139" s="14"/>
      <c r="I139" s="14"/>
      <c r="J139" s="14"/>
      <c r="K139" s="14"/>
      <c r="L139" s="14"/>
      <c r="M139" s="19"/>
      <c r="N139" s="14" t="str">
        <f t="shared" ref="N139:N202" si="8">IFERROR(VLOOKUP(M139,$B$6:$Q$998,MATCH($Q$5,$B$5:$Q$5,0),FALSE),IF(AND(ISTEXT(K139),L139="C29.00",ISTEXT(M139)),M139,IF(AND(ISBLANK(K139),L139="C28.00"),Q139,"")))</f>
        <v/>
      </c>
      <c r="O139" s="14" t="str">
        <f t="shared" si="6"/>
        <v/>
      </c>
      <c r="P139" s="14" t="str">
        <f t="shared" si="7"/>
        <v/>
      </c>
      <c r="Q139" s="14"/>
      <c r="R139" s="3">
        <f>IF(SUMPRODUCT(--(D139:Q139&lt;&gt;""))=0,-0.001,IF(OR(AND(H139=""),AND(LOWER(LEFT($E$3,1))&lt;&gt;"c"),AND($E$4=""),AND(C139=""),AND(C139="Person",G139=""),AND(C139="Person",I139="Yes"),AND(C139="Institution",G139&lt;&gt;""),AND(I139="No",J139&lt;&gt;""),AND(I139="Yes",J139=""),AND(I139="",J139&lt;&gt;""),AND(COUNTIF(lookup!$A$3:$A$10,"="&amp;K139)=0),AND(COUNTIF(lookup!$A$266:$A$267,"="&amp;L139)=0),AND(K139="",L139="C29.00",M139=""),AND(K139&lt;&gt;"",L139="",M139=""),AND(K139="",L139="",M139&lt;&gt;""),AND(K139="",L139="C29.00",M139&lt;&gt;""),AND(L139="C28.00",M139&lt;&gt;""),AND(L139="C29.00",M139=""),AND(H139&lt;&gt;"",K139="",L139="",M139=""),AND(H139&lt;&gt;"",K139&lt;&gt;"",L139="",M139=""),AND(C139="Institution",D139="",I139="No"),AND(C139="Institution",E139="")),1,0))</f>
        <v>-1E-3</v>
      </c>
    </row>
    <row r="140" spans="1:18" ht="14.45" customHeight="1" x14ac:dyDescent="0.25">
      <c r="A140" s="10" t="s">
        <v>570</v>
      </c>
      <c r="B140" s="15">
        <v>135</v>
      </c>
      <c r="C140" s="18"/>
      <c r="D140" s="19"/>
      <c r="E140" s="14"/>
      <c r="F140" s="19"/>
      <c r="G140" s="17"/>
      <c r="H140" s="14"/>
      <c r="I140" s="14"/>
      <c r="J140" s="14"/>
      <c r="K140" s="14"/>
      <c r="L140" s="14"/>
      <c r="M140" s="19"/>
      <c r="N140" s="14" t="str">
        <f t="shared" si="8"/>
        <v/>
      </c>
      <c r="O140" s="14" t="str">
        <f t="shared" si="6"/>
        <v/>
      </c>
      <c r="P140" s="14" t="str">
        <f t="shared" si="7"/>
        <v/>
      </c>
      <c r="Q140" s="14"/>
      <c r="R140" s="3">
        <f>IF(SUMPRODUCT(--(D140:Q140&lt;&gt;""))=0,-0.001,IF(OR(AND(H140=""),AND(LOWER(LEFT($E$3,1))&lt;&gt;"c"),AND($E$4=""),AND(C140=""),AND(C140="Person",G140=""),AND(C140="Person",I140="Yes"),AND(C140="Institution",G140&lt;&gt;""),AND(I140="No",J140&lt;&gt;""),AND(I140="Yes",J140=""),AND(I140="",J140&lt;&gt;""),AND(COUNTIF(lookup!$A$3:$A$10,"="&amp;K140)=0),AND(COUNTIF(lookup!$A$266:$A$267,"="&amp;L140)=0),AND(K140="",L140="C29.00",M140=""),AND(K140&lt;&gt;"",L140="",M140=""),AND(K140="",L140="",M140&lt;&gt;""),AND(K140="",L140="C29.00",M140&lt;&gt;""),AND(L140="C28.00",M140&lt;&gt;""),AND(L140="C29.00",M140=""),AND(H140&lt;&gt;"",K140="",L140="",M140=""),AND(H140&lt;&gt;"",K140&lt;&gt;"",L140="",M140=""),AND(C140="Institution",D140="",I140="No"),AND(C140="Institution",E140="")),1,0))</f>
        <v>-1E-3</v>
      </c>
    </row>
    <row r="141" spans="1:18" ht="14.45" customHeight="1" x14ac:dyDescent="0.25">
      <c r="A141" s="10" t="s">
        <v>570</v>
      </c>
      <c r="B141" s="15">
        <v>136</v>
      </c>
      <c r="C141" s="18"/>
      <c r="D141" s="19"/>
      <c r="E141" s="14"/>
      <c r="F141" s="19"/>
      <c r="G141" s="17"/>
      <c r="H141" s="14"/>
      <c r="I141" s="14"/>
      <c r="J141" s="14"/>
      <c r="K141" s="14"/>
      <c r="L141" s="14"/>
      <c r="M141" s="19"/>
      <c r="N141" s="14" t="str">
        <f t="shared" si="8"/>
        <v/>
      </c>
      <c r="O141" s="14" t="str">
        <f t="shared" si="6"/>
        <v/>
      </c>
      <c r="P141" s="14" t="str">
        <f t="shared" si="7"/>
        <v/>
      </c>
      <c r="Q141" s="14"/>
      <c r="R141" s="3">
        <f>IF(SUMPRODUCT(--(D141:Q141&lt;&gt;""))=0,-0.001,IF(OR(AND(H141=""),AND(LOWER(LEFT($E$3,1))&lt;&gt;"c"),AND($E$4=""),AND(C141=""),AND(C141="Person",G141=""),AND(C141="Person",I141="Yes"),AND(C141="Institution",G141&lt;&gt;""),AND(I141="No",J141&lt;&gt;""),AND(I141="Yes",J141=""),AND(I141="",J141&lt;&gt;""),AND(COUNTIF(lookup!$A$3:$A$10,"="&amp;K141)=0),AND(COUNTIF(lookup!$A$266:$A$267,"="&amp;L141)=0),AND(K141="",L141="C29.00",M141=""),AND(K141&lt;&gt;"",L141="",M141=""),AND(K141="",L141="",M141&lt;&gt;""),AND(K141="",L141="C29.00",M141&lt;&gt;""),AND(L141="C28.00",M141&lt;&gt;""),AND(L141="C29.00",M141=""),AND(H141&lt;&gt;"",K141="",L141="",M141=""),AND(H141&lt;&gt;"",K141&lt;&gt;"",L141="",M141=""),AND(C141="Institution",D141="",I141="No"),AND(C141="Institution",E141="")),1,0))</f>
        <v>-1E-3</v>
      </c>
    </row>
    <row r="142" spans="1:18" ht="14.45" customHeight="1" x14ac:dyDescent="0.25">
      <c r="A142" s="10" t="s">
        <v>570</v>
      </c>
      <c r="B142" s="15">
        <v>137</v>
      </c>
      <c r="C142" s="18"/>
      <c r="D142" s="19"/>
      <c r="E142" s="14"/>
      <c r="F142" s="19"/>
      <c r="G142" s="17"/>
      <c r="H142" s="14"/>
      <c r="I142" s="14"/>
      <c r="J142" s="14"/>
      <c r="K142" s="14"/>
      <c r="L142" s="14"/>
      <c r="M142" s="19"/>
      <c r="N142" s="14" t="str">
        <f t="shared" si="8"/>
        <v/>
      </c>
      <c r="O142" s="14" t="str">
        <f t="shared" si="6"/>
        <v/>
      </c>
      <c r="P142" s="14" t="str">
        <f t="shared" si="7"/>
        <v/>
      </c>
      <c r="Q142" s="14"/>
      <c r="R142" s="3">
        <f>IF(SUMPRODUCT(--(D142:Q142&lt;&gt;""))=0,-0.001,IF(OR(AND(H142=""),AND(LOWER(LEFT($E$3,1))&lt;&gt;"c"),AND($E$4=""),AND(C142=""),AND(C142="Person",G142=""),AND(C142="Person",I142="Yes"),AND(C142="Institution",G142&lt;&gt;""),AND(I142="No",J142&lt;&gt;""),AND(I142="Yes",J142=""),AND(I142="",J142&lt;&gt;""),AND(COUNTIF(lookup!$A$3:$A$10,"="&amp;K142)=0),AND(COUNTIF(lookup!$A$266:$A$267,"="&amp;L142)=0),AND(K142="",L142="C29.00",M142=""),AND(K142&lt;&gt;"",L142="",M142=""),AND(K142="",L142="",M142&lt;&gt;""),AND(K142="",L142="C29.00",M142&lt;&gt;""),AND(L142="C28.00",M142&lt;&gt;""),AND(L142="C29.00",M142=""),AND(H142&lt;&gt;"",K142="",L142="",M142=""),AND(H142&lt;&gt;"",K142&lt;&gt;"",L142="",M142=""),AND(C142="Institution",D142="",I142="No"),AND(C142="Institution",E142="")),1,0))</f>
        <v>-1E-3</v>
      </c>
    </row>
    <row r="143" spans="1:18" ht="14.45" customHeight="1" x14ac:dyDescent="0.25">
      <c r="A143" s="10" t="s">
        <v>570</v>
      </c>
      <c r="B143" s="15">
        <v>138</v>
      </c>
      <c r="C143" s="18"/>
      <c r="D143" s="19"/>
      <c r="E143" s="14"/>
      <c r="F143" s="19"/>
      <c r="G143" s="17"/>
      <c r="H143" s="14"/>
      <c r="I143" s="14"/>
      <c r="J143" s="14"/>
      <c r="K143" s="14"/>
      <c r="L143" s="14"/>
      <c r="M143" s="19"/>
      <c r="N143" s="14" t="str">
        <f t="shared" si="8"/>
        <v/>
      </c>
      <c r="O143" s="14" t="str">
        <f t="shared" si="6"/>
        <v/>
      </c>
      <c r="P143" s="14" t="str">
        <f t="shared" si="7"/>
        <v/>
      </c>
      <c r="Q143" s="14"/>
      <c r="R143" s="3">
        <f>IF(SUMPRODUCT(--(D143:Q143&lt;&gt;""))=0,-0.001,IF(OR(AND(H143=""),AND(LOWER(LEFT($E$3,1))&lt;&gt;"c"),AND($E$4=""),AND(C143=""),AND(C143="Person",G143=""),AND(C143="Person",I143="Yes"),AND(C143="Institution",G143&lt;&gt;""),AND(I143="No",J143&lt;&gt;""),AND(I143="Yes",J143=""),AND(I143="",J143&lt;&gt;""),AND(COUNTIF(lookup!$A$3:$A$10,"="&amp;K143)=0),AND(COUNTIF(lookup!$A$266:$A$267,"="&amp;L143)=0),AND(K143="",L143="C29.00",M143=""),AND(K143&lt;&gt;"",L143="",M143=""),AND(K143="",L143="",M143&lt;&gt;""),AND(K143="",L143="C29.00",M143&lt;&gt;""),AND(L143="C28.00",M143&lt;&gt;""),AND(L143="C29.00",M143=""),AND(H143&lt;&gt;"",K143="",L143="",M143=""),AND(H143&lt;&gt;"",K143&lt;&gt;"",L143="",M143=""),AND(C143="Institution",D143="",I143="No"),AND(C143="Institution",E143="")),1,0))</f>
        <v>-1E-3</v>
      </c>
    </row>
    <row r="144" spans="1:18" ht="14.45" customHeight="1" x14ac:dyDescent="0.25">
      <c r="A144" s="10" t="s">
        <v>570</v>
      </c>
      <c r="B144" s="15">
        <v>139</v>
      </c>
      <c r="C144" s="18"/>
      <c r="D144" s="19"/>
      <c r="E144" s="14"/>
      <c r="F144" s="19"/>
      <c r="G144" s="17"/>
      <c r="H144" s="14"/>
      <c r="I144" s="14"/>
      <c r="J144" s="14"/>
      <c r="K144" s="14"/>
      <c r="L144" s="14"/>
      <c r="M144" s="19"/>
      <c r="N144" s="14" t="str">
        <f t="shared" si="8"/>
        <v/>
      </c>
      <c r="O144" s="14" t="str">
        <f t="shared" si="6"/>
        <v/>
      </c>
      <c r="P144" s="14" t="str">
        <f t="shared" si="7"/>
        <v/>
      </c>
      <c r="Q144" s="14"/>
      <c r="R144" s="3">
        <f>IF(SUMPRODUCT(--(D144:Q144&lt;&gt;""))=0,-0.001,IF(OR(AND(H144=""),AND(LOWER(LEFT($E$3,1))&lt;&gt;"c"),AND($E$4=""),AND(C144=""),AND(C144="Person",G144=""),AND(C144="Person",I144="Yes"),AND(C144="Institution",G144&lt;&gt;""),AND(I144="No",J144&lt;&gt;""),AND(I144="Yes",J144=""),AND(I144="",J144&lt;&gt;""),AND(COUNTIF(lookup!$A$3:$A$10,"="&amp;K144)=0),AND(COUNTIF(lookup!$A$266:$A$267,"="&amp;L144)=0),AND(K144="",L144="C29.00",M144=""),AND(K144&lt;&gt;"",L144="",M144=""),AND(K144="",L144="",M144&lt;&gt;""),AND(K144="",L144="C29.00",M144&lt;&gt;""),AND(L144="C28.00",M144&lt;&gt;""),AND(L144="C29.00",M144=""),AND(H144&lt;&gt;"",K144="",L144="",M144=""),AND(H144&lt;&gt;"",K144&lt;&gt;"",L144="",M144=""),AND(C144="Institution",D144="",I144="No"),AND(C144="Institution",E144="")),1,0))</f>
        <v>-1E-3</v>
      </c>
    </row>
    <row r="145" spans="1:18" ht="14.45" customHeight="1" x14ac:dyDescent="0.25">
      <c r="A145" s="10" t="s">
        <v>570</v>
      </c>
      <c r="B145" s="15">
        <v>140</v>
      </c>
      <c r="C145" s="18"/>
      <c r="D145" s="19"/>
      <c r="E145" s="14"/>
      <c r="F145" s="19"/>
      <c r="G145" s="17"/>
      <c r="H145" s="14"/>
      <c r="I145" s="14"/>
      <c r="J145" s="14"/>
      <c r="K145" s="14"/>
      <c r="L145" s="14"/>
      <c r="M145" s="19"/>
      <c r="N145" s="14" t="str">
        <f t="shared" si="8"/>
        <v/>
      </c>
      <c r="O145" s="14" t="str">
        <f t="shared" si="6"/>
        <v/>
      </c>
      <c r="P145" s="14" t="str">
        <f t="shared" si="7"/>
        <v/>
      </c>
      <c r="Q145" s="14"/>
      <c r="R145" s="3">
        <f>IF(SUMPRODUCT(--(D145:Q145&lt;&gt;""))=0,-0.001,IF(OR(AND(H145=""),AND(LOWER(LEFT($E$3,1))&lt;&gt;"c"),AND($E$4=""),AND(C145=""),AND(C145="Person",G145=""),AND(C145="Person",I145="Yes"),AND(C145="Institution",G145&lt;&gt;""),AND(I145="No",J145&lt;&gt;""),AND(I145="Yes",J145=""),AND(I145="",J145&lt;&gt;""),AND(COUNTIF(lookup!$A$3:$A$10,"="&amp;K145)=0),AND(COUNTIF(lookup!$A$266:$A$267,"="&amp;L145)=0),AND(K145="",L145="C29.00",M145=""),AND(K145&lt;&gt;"",L145="",M145=""),AND(K145="",L145="",M145&lt;&gt;""),AND(K145="",L145="C29.00",M145&lt;&gt;""),AND(L145="C28.00",M145&lt;&gt;""),AND(L145="C29.00",M145=""),AND(H145&lt;&gt;"",K145="",L145="",M145=""),AND(H145&lt;&gt;"",K145&lt;&gt;"",L145="",M145=""),AND(C145="Institution",D145="",I145="No"),AND(C145="Institution",E145="")),1,0))</f>
        <v>-1E-3</v>
      </c>
    </row>
    <row r="146" spans="1:18" ht="14.45" customHeight="1" x14ac:dyDescent="0.25">
      <c r="A146" s="10" t="s">
        <v>570</v>
      </c>
      <c r="B146" s="15">
        <v>141</v>
      </c>
      <c r="C146" s="18"/>
      <c r="D146" s="19"/>
      <c r="E146" s="14"/>
      <c r="F146" s="19"/>
      <c r="G146" s="17"/>
      <c r="H146" s="14"/>
      <c r="I146" s="14"/>
      <c r="J146" s="14"/>
      <c r="K146" s="14"/>
      <c r="L146" s="14"/>
      <c r="M146" s="19"/>
      <c r="N146" s="14" t="str">
        <f t="shared" si="8"/>
        <v/>
      </c>
      <c r="O146" s="14" t="str">
        <f t="shared" si="6"/>
        <v/>
      </c>
      <c r="P146" s="14" t="str">
        <f t="shared" si="7"/>
        <v/>
      </c>
      <c r="Q146" s="14"/>
      <c r="R146" s="3">
        <f>IF(SUMPRODUCT(--(D146:Q146&lt;&gt;""))=0,-0.001,IF(OR(AND(H146=""),AND(LOWER(LEFT($E$3,1))&lt;&gt;"c"),AND($E$4=""),AND(C146=""),AND(C146="Person",G146=""),AND(C146="Person",I146="Yes"),AND(C146="Institution",G146&lt;&gt;""),AND(I146="No",J146&lt;&gt;""),AND(I146="Yes",J146=""),AND(I146="",J146&lt;&gt;""),AND(COUNTIF(lookup!$A$3:$A$10,"="&amp;K146)=0),AND(COUNTIF(lookup!$A$266:$A$267,"="&amp;L146)=0),AND(K146="",L146="C29.00",M146=""),AND(K146&lt;&gt;"",L146="",M146=""),AND(K146="",L146="",M146&lt;&gt;""),AND(K146="",L146="C29.00",M146&lt;&gt;""),AND(L146="C28.00",M146&lt;&gt;""),AND(L146="C29.00",M146=""),AND(H146&lt;&gt;"",K146="",L146="",M146=""),AND(H146&lt;&gt;"",K146&lt;&gt;"",L146="",M146=""),AND(C146="Institution",D146="",I146="No"),AND(C146="Institution",E146="")),1,0))</f>
        <v>-1E-3</v>
      </c>
    </row>
    <row r="147" spans="1:18" ht="14.45" customHeight="1" x14ac:dyDescent="0.25">
      <c r="A147" s="10" t="s">
        <v>570</v>
      </c>
      <c r="B147" s="15">
        <v>142</v>
      </c>
      <c r="C147" s="18"/>
      <c r="D147" s="19"/>
      <c r="E147" s="14"/>
      <c r="F147" s="19"/>
      <c r="G147" s="17"/>
      <c r="H147" s="14"/>
      <c r="I147" s="14"/>
      <c r="J147" s="14"/>
      <c r="K147" s="14"/>
      <c r="L147" s="14"/>
      <c r="M147" s="19"/>
      <c r="N147" s="14" t="str">
        <f t="shared" si="8"/>
        <v/>
      </c>
      <c r="O147" s="14" t="str">
        <f t="shared" si="6"/>
        <v/>
      </c>
      <c r="P147" s="14" t="str">
        <f t="shared" si="7"/>
        <v/>
      </c>
      <c r="Q147" s="14"/>
      <c r="R147" s="3">
        <f>IF(SUMPRODUCT(--(D147:Q147&lt;&gt;""))=0,-0.001,IF(OR(AND(H147=""),AND(LOWER(LEFT($E$3,1))&lt;&gt;"c"),AND($E$4=""),AND(C147=""),AND(C147="Person",G147=""),AND(C147="Person",I147="Yes"),AND(C147="Institution",G147&lt;&gt;""),AND(I147="No",J147&lt;&gt;""),AND(I147="Yes",J147=""),AND(I147="",J147&lt;&gt;""),AND(COUNTIF(lookup!$A$3:$A$10,"="&amp;K147)=0),AND(COUNTIF(lookup!$A$266:$A$267,"="&amp;L147)=0),AND(K147="",L147="C29.00",M147=""),AND(K147&lt;&gt;"",L147="",M147=""),AND(K147="",L147="",M147&lt;&gt;""),AND(K147="",L147="C29.00",M147&lt;&gt;""),AND(L147="C28.00",M147&lt;&gt;""),AND(L147="C29.00",M147=""),AND(H147&lt;&gt;"",K147="",L147="",M147=""),AND(H147&lt;&gt;"",K147&lt;&gt;"",L147="",M147=""),AND(C147="Institution",D147="",I147="No"),AND(C147="Institution",E147="")),1,0))</f>
        <v>-1E-3</v>
      </c>
    </row>
    <row r="148" spans="1:18" ht="14.45" customHeight="1" x14ac:dyDescent="0.25">
      <c r="A148" s="10" t="s">
        <v>570</v>
      </c>
      <c r="B148" s="15">
        <v>143</v>
      </c>
      <c r="C148" s="18"/>
      <c r="D148" s="19"/>
      <c r="E148" s="14"/>
      <c r="F148" s="19"/>
      <c r="G148" s="17"/>
      <c r="H148" s="14"/>
      <c r="I148" s="14"/>
      <c r="J148" s="14"/>
      <c r="K148" s="14"/>
      <c r="L148" s="14"/>
      <c r="M148" s="19"/>
      <c r="N148" s="14" t="str">
        <f t="shared" si="8"/>
        <v/>
      </c>
      <c r="O148" s="14" t="str">
        <f t="shared" si="6"/>
        <v/>
      </c>
      <c r="P148" s="14" t="str">
        <f t="shared" si="7"/>
        <v/>
      </c>
      <c r="Q148" s="14"/>
      <c r="R148" s="3">
        <f>IF(SUMPRODUCT(--(D148:Q148&lt;&gt;""))=0,-0.001,IF(OR(AND(H148=""),AND(LOWER(LEFT($E$3,1))&lt;&gt;"c"),AND($E$4=""),AND(C148=""),AND(C148="Person",G148=""),AND(C148="Person",I148="Yes"),AND(C148="Institution",G148&lt;&gt;""),AND(I148="No",J148&lt;&gt;""),AND(I148="Yes",J148=""),AND(I148="",J148&lt;&gt;""),AND(COUNTIF(lookup!$A$3:$A$10,"="&amp;K148)=0),AND(COUNTIF(lookup!$A$266:$A$267,"="&amp;L148)=0),AND(K148="",L148="C29.00",M148=""),AND(K148&lt;&gt;"",L148="",M148=""),AND(K148="",L148="",M148&lt;&gt;""),AND(K148="",L148="C29.00",M148&lt;&gt;""),AND(L148="C28.00",M148&lt;&gt;""),AND(L148="C29.00",M148=""),AND(H148&lt;&gt;"",K148="",L148="",M148=""),AND(H148&lt;&gt;"",K148&lt;&gt;"",L148="",M148=""),AND(C148="Institution",D148="",I148="No"),AND(C148="Institution",E148="")),1,0))</f>
        <v>-1E-3</v>
      </c>
    </row>
    <row r="149" spans="1:18" ht="14.45" customHeight="1" x14ac:dyDescent="0.25">
      <c r="A149" s="10" t="s">
        <v>570</v>
      </c>
      <c r="B149" s="15">
        <v>144</v>
      </c>
      <c r="C149" s="18"/>
      <c r="D149" s="19"/>
      <c r="E149" s="14"/>
      <c r="F149" s="19"/>
      <c r="G149" s="17"/>
      <c r="H149" s="14"/>
      <c r="I149" s="14"/>
      <c r="J149" s="14"/>
      <c r="K149" s="14"/>
      <c r="L149" s="14"/>
      <c r="M149" s="19"/>
      <c r="N149" s="14" t="str">
        <f t="shared" si="8"/>
        <v/>
      </c>
      <c r="O149" s="14" t="str">
        <f t="shared" si="6"/>
        <v/>
      </c>
      <c r="P149" s="14" t="str">
        <f t="shared" si="7"/>
        <v/>
      </c>
      <c r="Q149" s="14"/>
      <c r="R149" s="3">
        <f>IF(SUMPRODUCT(--(D149:Q149&lt;&gt;""))=0,-0.001,IF(OR(AND(H149=""),AND(LOWER(LEFT($E$3,1))&lt;&gt;"c"),AND($E$4=""),AND(C149=""),AND(C149="Person",G149=""),AND(C149="Person",I149="Yes"),AND(C149="Institution",G149&lt;&gt;""),AND(I149="No",J149&lt;&gt;""),AND(I149="Yes",J149=""),AND(I149="",J149&lt;&gt;""),AND(COUNTIF(lookup!$A$3:$A$10,"="&amp;K149)=0),AND(COUNTIF(lookup!$A$266:$A$267,"="&amp;L149)=0),AND(K149="",L149="C29.00",M149=""),AND(K149&lt;&gt;"",L149="",M149=""),AND(K149="",L149="",M149&lt;&gt;""),AND(K149="",L149="C29.00",M149&lt;&gt;""),AND(L149="C28.00",M149&lt;&gt;""),AND(L149="C29.00",M149=""),AND(H149&lt;&gt;"",K149="",L149="",M149=""),AND(H149&lt;&gt;"",K149&lt;&gt;"",L149="",M149=""),AND(C149="Institution",D149="",I149="No"),AND(C149="Institution",E149="")),1,0))</f>
        <v>-1E-3</v>
      </c>
    </row>
    <row r="150" spans="1:18" ht="14.45" customHeight="1" x14ac:dyDescent="0.25">
      <c r="A150" s="10" t="s">
        <v>570</v>
      </c>
      <c r="B150" s="15">
        <v>145</v>
      </c>
      <c r="C150" s="18"/>
      <c r="D150" s="19"/>
      <c r="E150" s="14"/>
      <c r="F150" s="19"/>
      <c r="G150" s="17"/>
      <c r="H150" s="14"/>
      <c r="I150" s="14"/>
      <c r="J150" s="14"/>
      <c r="K150" s="14"/>
      <c r="L150" s="14"/>
      <c r="M150" s="19"/>
      <c r="N150" s="14" t="str">
        <f t="shared" si="8"/>
        <v/>
      </c>
      <c r="O150" s="14" t="str">
        <f t="shared" si="6"/>
        <v/>
      </c>
      <c r="P150" s="14" t="str">
        <f t="shared" si="7"/>
        <v/>
      </c>
      <c r="Q150" s="14"/>
      <c r="R150" s="3">
        <f>IF(SUMPRODUCT(--(D150:Q150&lt;&gt;""))=0,-0.001,IF(OR(AND(H150=""),AND(LOWER(LEFT($E$3,1))&lt;&gt;"c"),AND($E$4=""),AND(C150=""),AND(C150="Person",G150=""),AND(C150="Person",I150="Yes"),AND(C150="Institution",G150&lt;&gt;""),AND(I150="No",J150&lt;&gt;""),AND(I150="Yes",J150=""),AND(I150="",J150&lt;&gt;""),AND(COUNTIF(lookup!$A$3:$A$10,"="&amp;K150)=0),AND(COUNTIF(lookup!$A$266:$A$267,"="&amp;L150)=0),AND(K150="",L150="C29.00",M150=""),AND(K150&lt;&gt;"",L150="",M150=""),AND(K150="",L150="",M150&lt;&gt;""),AND(K150="",L150="C29.00",M150&lt;&gt;""),AND(L150="C28.00",M150&lt;&gt;""),AND(L150="C29.00",M150=""),AND(H150&lt;&gt;"",K150="",L150="",M150=""),AND(H150&lt;&gt;"",K150&lt;&gt;"",L150="",M150=""),AND(C150="Institution",D150="",I150="No"),AND(C150="Institution",E150="")),1,0))</f>
        <v>-1E-3</v>
      </c>
    </row>
    <row r="151" spans="1:18" ht="14.45" customHeight="1" x14ac:dyDescent="0.25">
      <c r="A151" s="10" t="s">
        <v>570</v>
      </c>
      <c r="B151" s="15">
        <v>146</v>
      </c>
      <c r="C151" s="18"/>
      <c r="D151" s="19"/>
      <c r="E151" s="14"/>
      <c r="F151" s="19"/>
      <c r="G151" s="17"/>
      <c r="H151" s="14"/>
      <c r="I151" s="14"/>
      <c r="J151" s="14"/>
      <c r="K151" s="14"/>
      <c r="L151" s="14"/>
      <c r="M151" s="19"/>
      <c r="N151" s="14" t="str">
        <f t="shared" si="8"/>
        <v/>
      </c>
      <c r="O151" s="14" t="str">
        <f t="shared" si="6"/>
        <v/>
      </c>
      <c r="P151" s="14" t="str">
        <f t="shared" si="7"/>
        <v/>
      </c>
      <c r="Q151" s="14"/>
      <c r="R151" s="3">
        <f>IF(SUMPRODUCT(--(D151:Q151&lt;&gt;""))=0,-0.001,IF(OR(AND(H151=""),AND(LOWER(LEFT($E$3,1))&lt;&gt;"c"),AND($E$4=""),AND(C151=""),AND(C151="Person",G151=""),AND(C151="Person",I151="Yes"),AND(C151="Institution",G151&lt;&gt;""),AND(I151="No",J151&lt;&gt;""),AND(I151="Yes",J151=""),AND(I151="",J151&lt;&gt;""),AND(COUNTIF(lookup!$A$3:$A$10,"="&amp;K151)=0),AND(COUNTIF(lookup!$A$266:$A$267,"="&amp;L151)=0),AND(K151="",L151="C29.00",M151=""),AND(K151&lt;&gt;"",L151="",M151=""),AND(K151="",L151="",M151&lt;&gt;""),AND(K151="",L151="C29.00",M151&lt;&gt;""),AND(L151="C28.00",M151&lt;&gt;""),AND(L151="C29.00",M151=""),AND(H151&lt;&gt;"",K151="",L151="",M151=""),AND(H151&lt;&gt;"",K151&lt;&gt;"",L151="",M151=""),AND(C151="Institution",D151="",I151="No"),AND(C151="Institution",E151="")),1,0))</f>
        <v>-1E-3</v>
      </c>
    </row>
    <row r="152" spans="1:18" ht="14.45" customHeight="1" x14ac:dyDescent="0.25">
      <c r="A152" s="10" t="s">
        <v>570</v>
      </c>
      <c r="B152" s="15">
        <v>147</v>
      </c>
      <c r="C152" s="18"/>
      <c r="D152" s="19"/>
      <c r="E152" s="14"/>
      <c r="F152" s="19"/>
      <c r="G152" s="17"/>
      <c r="H152" s="14"/>
      <c r="I152" s="14"/>
      <c r="J152" s="14"/>
      <c r="K152" s="14"/>
      <c r="L152" s="14"/>
      <c r="M152" s="19"/>
      <c r="N152" s="14" t="str">
        <f t="shared" si="8"/>
        <v/>
      </c>
      <c r="O152" s="14" t="str">
        <f t="shared" si="6"/>
        <v/>
      </c>
      <c r="P152" s="14" t="str">
        <f t="shared" si="7"/>
        <v/>
      </c>
      <c r="Q152" s="14"/>
      <c r="R152" s="3">
        <f>IF(SUMPRODUCT(--(D152:Q152&lt;&gt;""))=0,-0.001,IF(OR(AND(H152=""),AND(LOWER(LEFT($E$3,1))&lt;&gt;"c"),AND($E$4=""),AND(C152=""),AND(C152="Person",G152=""),AND(C152="Person",I152="Yes"),AND(C152="Institution",G152&lt;&gt;""),AND(I152="No",J152&lt;&gt;""),AND(I152="Yes",J152=""),AND(I152="",J152&lt;&gt;""),AND(COUNTIF(lookup!$A$3:$A$10,"="&amp;K152)=0),AND(COUNTIF(lookup!$A$266:$A$267,"="&amp;L152)=0),AND(K152="",L152="C29.00",M152=""),AND(K152&lt;&gt;"",L152="",M152=""),AND(K152="",L152="",M152&lt;&gt;""),AND(K152="",L152="C29.00",M152&lt;&gt;""),AND(L152="C28.00",M152&lt;&gt;""),AND(L152="C29.00",M152=""),AND(H152&lt;&gt;"",K152="",L152="",M152=""),AND(H152&lt;&gt;"",K152&lt;&gt;"",L152="",M152=""),AND(C152="Institution",D152="",I152="No"),AND(C152="Institution",E152="")),1,0))</f>
        <v>-1E-3</v>
      </c>
    </row>
    <row r="153" spans="1:18" ht="14.45" customHeight="1" x14ac:dyDescent="0.25">
      <c r="A153" s="10" t="s">
        <v>570</v>
      </c>
      <c r="B153" s="15">
        <v>148</v>
      </c>
      <c r="C153" s="18"/>
      <c r="D153" s="19"/>
      <c r="E153" s="14"/>
      <c r="F153" s="19"/>
      <c r="G153" s="17"/>
      <c r="H153" s="14"/>
      <c r="I153" s="14"/>
      <c r="J153" s="14"/>
      <c r="K153" s="14"/>
      <c r="L153" s="14"/>
      <c r="M153" s="19"/>
      <c r="N153" s="14" t="str">
        <f t="shared" si="8"/>
        <v/>
      </c>
      <c r="O153" s="14" t="str">
        <f t="shared" si="6"/>
        <v/>
      </c>
      <c r="P153" s="14" t="str">
        <f t="shared" si="7"/>
        <v/>
      </c>
      <c r="Q153" s="14"/>
      <c r="R153" s="3">
        <f>IF(SUMPRODUCT(--(D153:Q153&lt;&gt;""))=0,-0.001,IF(OR(AND(H153=""),AND(LOWER(LEFT($E$3,1))&lt;&gt;"c"),AND($E$4=""),AND(C153=""),AND(C153="Person",G153=""),AND(C153="Person",I153="Yes"),AND(C153="Institution",G153&lt;&gt;""),AND(I153="No",J153&lt;&gt;""),AND(I153="Yes",J153=""),AND(I153="",J153&lt;&gt;""),AND(COUNTIF(lookup!$A$3:$A$10,"="&amp;K153)=0),AND(COUNTIF(lookup!$A$266:$A$267,"="&amp;L153)=0),AND(K153="",L153="C29.00",M153=""),AND(K153&lt;&gt;"",L153="",M153=""),AND(K153="",L153="",M153&lt;&gt;""),AND(K153="",L153="C29.00",M153&lt;&gt;""),AND(L153="C28.00",M153&lt;&gt;""),AND(L153="C29.00",M153=""),AND(H153&lt;&gt;"",K153="",L153="",M153=""),AND(H153&lt;&gt;"",K153&lt;&gt;"",L153="",M153=""),AND(C153="Institution",D153="",I153="No"),AND(C153="Institution",E153="")),1,0))</f>
        <v>-1E-3</v>
      </c>
    </row>
    <row r="154" spans="1:18" ht="14.45" customHeight="1" x14ac:dyDescent="0.25">
      <c r="A154" s="10" t="s">
        <v>570</v>
      </c>
      <c r="B154" s="15">
        <v>149</v>
      </c>
      <c r="C154" s="18"/>
      <c r="D154" s="19"/>
      <c r="E154" s="14"/>
      <c r="F154" s="19"/>
      <c r="G154" s="17"/>
      <c r="H154" s="14"/>
      <c r="I154" s="14"/>
      <c r="J154" s="14"/>
      <c r="K154" s="14"/>
      <c r="L154" s="14"/>
      <c r="M154" s="19"/>
      <c r="N154" s="14" t="str">
        <f t="shared" si="8"/>
        <v/>
      </c>
      <c r="O154" s="14" t="str">
        <f t="shared" si="6"/>
        <v/>
      </c>
      <c r="P154" s="14" t="str">
        <f t="shared" si="7"/>
        <v/>
      </c>
      <c r="Q154" s="14"/>
      <c r="R154" s="3">
        <f>IF(SUMPRODUCT(--(D154:Q154&lt;&gt;""))=0,-0.001,IF(OR(AND(H154=""),AND(LOWER(LEFT($E$3,1))&lt;&gt;"c"),AND($E$4=""),AND(C154=""),AND(C154="Person",G154=""),AND(C154="Person",I154="Yes"),AND(C154="Institution",G154&lt;&gt;""),AND(I154="No",J154&lt;&gt;""),AND(I154="Yes",J154=""),AND(I154="",J154&lt;&gt;""),AND(COUNTIF(lookup!$A$3:$A$10,"="&amp;K154)=0),AND(COUNTIF(lookup!$A$266:$A$267,"="&amp;L154)=0),AND(K154="",L154="C29.00",M154=""),AND(K154&lt;&gt;"",L154="",M154=""),AND(K154="",L154="",M154&lt;&gt;""),AND(K154="",L154="C29.00",M154&lt;&gt;""),AND(L154="C28.00",M154&lt;&gt;""),AND(L154="C29.00",M154=""),AND(H154&lt;&gt;"",K154="",L154="",M154=""),AND(H154&lt;&gt;"",K154&lt;&gt;"",L154="",M154=""),AND(C154="Institution",D154="",I154="No"),AND(C154="Institution",E154="")),1,0))</f>
        <v>-1E-3</v>
      </c>
    </row>
    <row r="155" spans="1:18" ht="14.45" customHeight="1" x14ac:dyDescent="0.25">
      <c r="A155" s="10" t="s">
        <v>570</v>
      </c>
      <c r="B155" s="15">
        <v>150</v>
      </c>
      <c r="C155" s="18"/>
      <c r="D155" s="19"/>
      <c r="E155" s="14"/>
      <c r="F155" s="19"/>
      <c r="G155" s="17"/>
      <c r="H155" s="14"/>
      <c r="I155" s="14"/>
      <c r="J155" s="14"/>
      <c r="K155" s="14"/>
      <c r="L155" s="14"/>
      <c r="M155" s="19"/>
      <c r="N155" s="14" t="str">
        <f t="shared" si="8"/>
        <v/>
      </c>
      <c r="O155" s="14" t="str">
        <f t="shared" si="6"/>
        <v/>
      </c>
      <c r="P155" s="14" t="str">
        <f t="shared" si="7"/>
        <v/>
      </c>
      <c r="Q155" s="14"/>
      <c r="R155" s="3">
        <f>IF(SUMPRODUCT(--(D155:Q155&lt;&gt;""))=0,-0.001,IF(OR(AND(H155=""),AND(LOWER(LEFT($E$3,1))&lt;&gt;"c"),AND($E$4=""),AND(C155=""),AND(C155="Person",G155=""),AND(C155="Person",I155="Yes"),AND(C155="Institution",G155&lt;&gt;""),AND(I155="No",J155&lt;&gt;""),AND(I155="Yes",J155=""),AND(I155="",J155&lt;&gt;""),AND(COUNTIF(lookup!$A$3:$A$10,"="&amp;K155)=0),AND(COUNTIF(lookup!$A$266:$A$267,"="&amp;L155)=0),AND(K155="",L155="C29.00",M155=""),AND(K155&lt;&gt;"",L155="",M155=""),AND(K155="",L155="",M155&lt;&gt;""),AND(K155="",L155="C29.00",M155&lt;&gt;""),AND(L155="C28.00",M155&lt;&gt;""),AND(L155="C29.00",M155=""),AND(H155&lt;&gt;"",K155="",L155="",M155=""),AND(H155&lt;&gt;"",K155&lt;&gt;"",L155="",M155=""),AND(C155="Institution",D155="",I155="No"),AND(C155="Institution",E155="")),1,0))</f>
        <v>-1E-3</v>
      </c>
    </row>
    <row r="156" spans="1:18" ht="14.45" customHeight="1" x14ac:dyDescent="0.25">
      <c r="A156" s="10" t="s">
        <v>570</v>
      </c>
      <c r="B156" s="15">
        <v>151</v>
      </c>
      <c r="C156" s="18"/>
      <c r="D156" s="19"/>
      <c r="E156" s="14"/>
      <c r="F156" s="19"/>
      <c r="G156" s="17"/>
      <c r="H156" s="14"/>
      <c r="I156" s="14"/>
      <c r="J156" s="14"/>
      <c r="K156" s="14"/>
      <c r="L156" s="14"/>
      <c r="M156" s="19"/>
      <c r="N156" s="14" t="str">
        <f t="shared" si="8"/>
        <v/>
      </c>
      <c r="O156" s="14" t="str">
        <f t="shared" si="6"/>
        <v/>
      </c>
      <c r="P156" s="14" t="str">
        <f t="shared" si="7"/>
        <v/>
      </c>
      <c r="Q156" s="14"/>
      <c r="R156" s="3">
        <f>IF(SUMPRODUCT(--(D156:Q156&lt;&gt;""))=0,-0.001,IF(OR(AND(H156=""),AND(LOWER(LEFT($E$3,1))&lt;&gt;"c"),AND($E$4=""),AND(C156=""),AND(C156="Person",G156=""),AND(C156="Person",I156="Yes"),AND(C156="Institution",G156&lt;&gt;""),AND(I156="No",J156&lt;&gt;""),AND(I156="Yes",J156=""),AND(I156="",J156&lt;&gt;""),AND(COUNTIF(lookup!$A$3:$A$10,"="&amp;K156)=0),AND(COUNTIF(lookup!$A$266:$A$267,"="&amp;L156)=0),AND(K156="",L156="C29.00",M156=""),AND(K156&lt;&gt;"",L156="",M156=""),AND(K156="",L156="",M156&lt;&gt;""),AND(K156="",L156="C29.00",M156&lt;&gt;""),AND(L156="C28.00",M156&lt;&gt;""),AND(L156="C29.00",M156=""),AND(H156&lt;&gt;"",K156="",L156="",M156=""),AND(H156&lt;&gt;"",K156&lt;&gt;"",L156="",M156=""),AND(C156="Institution",D156="",I156="No"),AND(C156="Institution",E156="")),1,0))</f>
        <v>-1E-3</v>
      </c>
    </row>
    <row r="157" spans="1:18" ht="14.45" customHeight="1" x14ac:dyDescent="0.25">
      <c r="A157" s="10" t="s">
        <v>570</v>
      </c>
      <c r="B157" s="15">
        <v>152</v>
      </c>
      <c r="C157" s="18"/>
      <c r="D157" s="19"/>
      <c r="E157" s="14"/>
      <c r="F157" s="19"/>
      <c r="G157" s="17"/>
      <c r="H157" s="14"/>
      <c r="I157" s="14"/>
      <c r="J157" s="14"/>
      <c r="K157" s="14"/>
      <c r="L157" s="14"/>
      <c r="M157" s="19"/>
      <c r="N157" s="14" t="str">
        <f t="shared" si="8"/>
        <v/>
      </c>
      <c r="O157" s="14" t="str">
        <f t="shared" si="6"/>
        <v/>
      </c>
      <c r="P157" s="14" t="str">
        <f t="shared" si="7"/>
        <v/>
      </c>
      <c r="Q157" s="14"/>
      <c r="R157" s="3">
        <f>IF(SUMPRODUCT(--(D157:Q157&lt;&gt;""))=0,-0.001,IF(OR(AND(H157=""),AND(LOWER(LEFT($E$3,1))&lt;&gt;"c"),AND($E$4=""),AND(C157=""),AND(C157="Person",G157=""),AND(C157="Person",I157="Yes"),AND(C157="Institution",G157&lt;&gt;""),AND(I157="No",J157&lt;&gt;""),AND(I157="Yes",J157=""),AND(I157="",J157&lt;&gt;""),AND(COUNTIF(lookup!$A$3:$A$10,"="&amp;K157)=0),AND(COUNTIF(lookup!$A$266:$A$267,"="&amp;L157)=0),AND(K157="",L157="C29.00",M157=""),AND(K157&lt;&gt;"",L157="",M157=""),AND(K157="",L157="",M157&lt;&gt;""),AND(K157="",L157="C29.00",M157&lt;&gt;""),AND(L157="C28.00",M157&lt;&gt;""),AND(L157="C29.00",M157=""),AND(H157&lt;&gt;"",K157="",L157="",M157=""),AND(H157&lt;&gt;"",K157&lt;&gt;"",L157="",M157=""),AND(C157="Institution",D157="",I157="No"),AND(C157="Institution",E157="")),1,0))</f>
        <v>-1E-3</v>
      </c>
    </row>
    <row r="158" spans="1:18" ht="14.45" customHeight="1" x14ac:dyDescent="0.25">
      <c r="A158" s="10" t="s">
        <v>570</v>
      </c>
      <c r="B158" s="15">
        <v>153</v>
      </c>
      <c r="C158" s="18"/>
      <c r="D158" s="19"/>
      <c r="E158" s="14"/>
      <c r="F158" s="19"/>
      <c r="G158" s="17"/>
      <c r="H158" s="14"/>
      <c r="I158" s="14"/>
      <c r="J158" s="14"/>
      <c r="K158" s="14"/>
      <c r="L158" s="14"/>
      <c r="M158" s="19"/>
      <c r="N158" s="14" t="str">
        <f t="shared" si="8"/>
        <v/>
      </c>
      <c r="O158" s="14" t="str">
        <f t="shared" si="6"/>
        <v/>
      </c>
      <c r="P158" s="14" t="str">
        <f t="shared" si="7"/>
        <v/>
      </c>
      <c r="Q158" s="14"/>
      <c r="R158" s="3">
        <f>IF(SUMPRODUCT(--(D158:Q158&lt;&gt;""))=0,-0.001,IF(OR(AND(H158=""),AND(LOWER(LEFT($E$3,1))&lt;&gt;"c"),AND($E$4=""),AND(C158=""),AND(C158="Person",G158=""),AND(C158="Person",I158="Yes"),AND(C158="Institution",G158&lt;&gt;""),AND(I158="No",J158&lt;&gt;""),AND(I158="Yes",J158=""),AND(I158="",J158&lt;&gt;""),AND(COUNTIF(lookup!$A$3:$A$10,"="&amp;K158)=0),AND(COUNTIF(lookup!$A$266:$A$267,"="&amp;L158)=0),AND(K158="",L158="C29.00",M158=""),AND(K158&lt;&gt;"",L158="",M158=""),AND(K158="",L158="",M158&lt;&gt;""),AND(K158="",L158="C29.00",M158&lt;&gt;""),AND(L158="C28.00",M158&lt;&gt;""),AND(L158="C29.00",M158=""),AND(H158&lt;&gt;"",K158="",L158="",M158=""),AND(H158&lt;&gt;"",K158&lt;&gt;"",L158="",M158=""),AND(C158="Institution",D158="",I158="No"),AND(C158="Institution",E158="")),1,0))</f>
        <v>-1E-3</v>
      </c>
    </row>
    <row r="159" spans="1:18" ht="14.45" customHeight="1" x14ac:dyDescent="0.25">
      <c r="A159" s="10" t="s">
        <v>570</v>
      </c>
      <c r="B159" s="15">
        <v>154</v>
      </c>
      <c r="C159" s="18"/>
      <c r="D159" s="19"/>
      <c r="E159" s="14"/>
      <c r="F159" s="19"/>
      <c r="G159" s="17"/>
      <c r="H159" s="14"/>
      <c r="I159" s="14"/>
      <c r="J159" s="14"/>
      <c r="K159" s="14"/>
      <c r="L159" s="14"/>
      <c r="M159" s="19"/>
      <c r="N159" s="14" t="str">
        <f t="shared" si="8"/>
        <v/>
      </c>
      <c r="O159" s="14" t="str">
        <f t="shared" si="6"/>
        <v/>
      </c>
      <c r="P159" s="14" t="str">
        <f t="shared" si="7"/>
        <v/>
      </c>
      <c r="Q159" s="14"/>
      <c r="R159" s="3">
        <f>IF(SUMPRODUCT(--(D159:Q159&lt;&gt;""))=0,-0.001,IF(OR(AND(H159=""),AND(LOWER(LEFT($E$3,1))&lt;&gt;"c"),AND($E$4=""),AND(C159=""),AND(C159="Person",G159=""),AND(C159="Person",I159="Yes"),AND(C159="Institution",G159&lt;&gt;""),AND(I159="No",J159&lt;&gt;""),AND(I159="Yes",J159=""),AND(I159="",J159&lt;&gt;""),AND(COUNTIF(lookup!$A$3:$A$10,"="&amp;K159)=0),AND(COUNTIF(lookup!$A$266:$A$267,"="&amp;L159)=0),AND(K159="",L159="C29.00",M159=""),AND(K159&lt;&gt;"",L159="",M159=""),AND(K159="",L159="",M159&lt;&gt;""),AND(K159="",L159="C29.00",M159&lt;&gt;""),AND(L159="C28.00",M159&lt;&gt;""),AND(L159="C29.00",M159=""),AND(H159&lt;&gt;"",K159="",L159="",M159=""),AND(H159&lt;&gt;"",K159&lt;&gt;"",L159="",M159=""),AND(C159="Institution",D159="",I159="No"),AND(C159="Institution",E159="")),1,0))</f>
        <v>-1E-3</v>
      </c>
    </row>
    <row r="160" spans="1:18" ht="14.45" customHeight="1" x14ac:dyDescent="0.25">
      <c r="A160" s="10" t="s">
        <v>570</v>
      </c>
      <c r="B160" s="15">
        <v>155</v>
      </c>
      <c r="C160" s="18"/>
      <c r="D160" s="19"/>
      <c r="E160" s="14"/>
      <c r="F160" s="19"/>
      <c r="G160" s="17"/>
      <c r="H160" s="14"/>
      <c r="I160" s="14"/>
      <c r="J160" s="14"/>
      <c r="K160" s="14"/>
      <c r="L160" s="14"/>
      <c r="M160" s="19"/>
      <c r="N160" s="14" t="str">
        <f t="shared" si="8"/>
        <v/>
      </c>
      <c r="O160" s="14" t="str">
        <f t="shared" si="6"/>
        <v/>
      </c>
      <c r="P160" s="14" t="str">
        <f t="shared" si="7"/>
        <v/>
      </c>
      <c r="Q160" s="14"/>
      <c r="R160" s="3">
        <f>IF(SUMPRODUCT(--(D160:Q160&lt;&gt;""))=0,-0.001,IF(OR(AND(H160=""),AND(LOWER(LEFT($E$3,1))&lt;&gt;"c"),AND($E$4=""),AND(C160=""),AND(C160="Person",G160=""),AND(C160="Person",I160="Yes"),AND(C160="Institution",G160&lt;&gt;""),AND(I160="No",J160&lt;&gt;""),AND(I160="Yes",J160=""),AND(I160="",J160&lt;&gt;""),AND(COUNTIF(lookup!$A$3:$A$10,"="&amp;K160)=0),AND(COUNTIF(lookup!$A$266:$A$267,"="&amp;L160)=0),AND(K160="",L160="C29.00",M160=""),AND(K160&lt;&gt;"",L160="",M160=""),AND(K160="",L160="",M160&lt;&gt;""),AND(K160="",L160="C29.00",M160&lt;&gt;""),AND(L160="C28.00",M160&lt;&gt;""),AND(L160="C29.00",M160=""),AND(H160&lt;&gt;"",K160="",L160="",M160=""),AND(H160&lt;&gt;"",K160&lt;&gt;"",L160="",M160=""),AND(C160="Institution",D160="",I160="No"),AND(C160="Institution",E160="")),1,0))</f>
        <v>-1E-3</v>
      </c>
    </row>
    <row r="161" spans="1:18" ht="14.45" customHeight="1" x14ac:dyDescent="0.25">
      <c r="A161" s="10" t="s">
        <v>570</v>
      </c>
      <c r="B161" s="15">
        <v>156</v>
      </c>
      <c r="C161" s="18"/>
      <c r="D161" s="19"/>
      <c r="E161" s="14"/>
      <c r="F161" s="19"/>
      <c r="G161" s="17"/>
      <c r="H161" s="14"/>
      <c r="I161" s="14"/>
      <c r="J161" s="14"/>
      <c r="K161" s="14"/>
      <c r="L161" s="14"/>
      <c r="M161" s="19"/>
      <c r="N161" s="14" t="str">
        <f t="shared" si="8"/>
        <v/>
      </c>
      <c r="O161" s="14" t="str">
        <f t="shared" si="6"/>
        <v/>
      </c>
      <c r="P161" s="14" t="str">
        <f t="shared" si="7"/>
        <v/>
      </c>
      <c r="Q161" s="14"/>
      <c r="R161" s="3">
        <f>IF(SUMPRODUCT(--(D161:Q161&lt;&gt;""))=0,-0.001,IF(OR(AND(H161=""),AND(LOWER(LEFT($E$3,1))&lt;&gt;"c"),AND($E$4=""),AND(C161=""),AND(C161="Person",G161=""),AND(C161="Person",I161="Yes"),AND(C161="Institution",G161&lt;&gt;""),AND(I161="No",J161&lt;&gt;""),AND(I161="Yes",J161=""),AND(I161="",J161&lt;&gt;""),AND(COUNTIF(lookup!$A$3:$A$10,"="&amp;K161)=0),AND(COUNTIF(lookup!$A$266:$A$267,"="&amp;L161)=0),AND(K161="",L161="C29.00",M161=""),AND(K161&lt;&gt;"",L161="",M161=""),AND(K161="",L161="",M161&lt;&gt;""),AND(K161="",L161="C29.00",M161&lt;&gt;""),AND(L161="C28.00",M161&lt;&gt;""),AND(L161="C29.00",M161=""),AND(H161&lt;&gt;"",K161="",L161="",M161=""),AND(H161&lt;&gt;"",K161&lt;&gt;"",L161="",M161=""),AND(C161="Institution",D161="",I161="No"),AND(C161="Institution",E161="")),1,0))</f>
        <v>-1E-3</v>
      </c>
    </row>
    <row r="162" spans="1:18" ht="14.45" customHeight="1" x14ac:dyDescent="0.25">
      <c r="A162" s="10" t="s">
        <v>570</v>
      </c>
      <c r="B162" s="15">
        <v>157</v>
      </c>
      <c r="C162" s="18"/>
      <c r="D162" s="19"/>
      <c r="E162" s="14"/>
      <c r="F162" s="19"/>
      <c r="G162" s="17"/>
      <c r="H162" s="14"/>
      <c r="I162" s="14"/>
      <c r="J162" s="14"/>
      <c r="K162" s="14"/>
      <c r="L162" s="14"/>
      <c r="M162" s="19"/>
      <c r="N162" s="14" t="str">
        <f t="shared" si="8"/>
        <v/>
      </c>
      <c r="O162" s="14" t="str">
        <f t="shared" si="6"/>
        <v/>
      </c>
      <c r="P162" s="14" t="str">
        <f t="shared" si="7"/>
        <v/>
      </c>
      <c r="Q162" s="14"/>
      <c r="R162" s="3">
        <f>IF(SUMPRODUCT(--(D162:Q162&lt;&gt;""))=0,-0.001,IF(OR(AND(H162=""),AND(LOWER(LEFT($E$3,1))&lt;&gt;"c"),AND($E$4=""),AND(C162=""),AND(C162="Person",G162=""),AND(C162="Person",I162="Yes"),AND(C162="Institution",G162&lt;&gt;""),AND(I162="No",J162&lt;&gt;""),AND(I162="Yes",J162=""),AND(I162="",J162&lt;&gt;""),AND(COUNTIF(lookup!$A$3:$A$10,"="&amp;K162)=0),AND(COUNTIF(lookup!$A$266:$A$267,"="&amp;L162)=0),AND(K162="",L162="C29.00",M162=""),AND(K162&lt;&gt;"",L162="",M162=""),AND(K162="",L162="",M162&lt;&gt;""),AND(K162="",L162="C29.00",M162&lt;&gt;""),AND(L162="C28.00",M162&lt;&gt;""),AND(L162="C29.00",M162=""),AND(H162&lt;&gt;"",K162="",L162="",M162=""),AND(H162&lt;&gt;"",K162&lt;&gt;"",L162="",M162=""),AND(C162="Institution",D162="",I162="No"),AND(C162="Institution",E162="")),1,0))</f>
        <v>-1E-3</v>
      </c>
    </row>
    <row r="163" spans="1:18" ht="14.45" customHeight="1" x14ac:dyDescent="0.25">
      <c r="A163" s="10" t="s">
        <v>570</v>
      </c>
      <c r="B163" s="15">
        <v>158</v>
      </c>
      <c r="C163" s="18"/>
      <c r="D163" s="19"/>
      <c r="E163" s="14"/>
      <c r="F163" s="19"/>
      <c r="G163" s="17"/>
      <c r="H163" s="14"/>
      <c r="I163" s="14"/>
      <c r="J163" s="14"/>
      <c r="K163" s="14"/>
      <c r="L163" s="14"/>
      <c r="M163" s="19"/>
      <c r="N163" s="14" t="str">
        <f t="shared" si="8"/>
        <v/>
      </c>
      <c r="O163" s="14" t="str">
        <f t="shared" si="6"/>
        <v/>
      </c>
      <c r="P163" s="14" t="str">
        <f t="shared" si="7"/>
        <v/>
      </c>
      <c r="Q163" s="14"/>
      <c r="R163" s="3">
        <f>IF(SUMPRODUCT(--(D163:Q163&lt;&gt;""))=0,-0.001,IF(OR(AND(H163=""),AND(LOWER(LEFT($E$3,1))&lt;&gt;"c"),AND($E$4=""),AND(C163=""),AND(C163="Person",G163=""),AND(C163="Person",I163="Yes"),AND(C163="Institution",G163&lt;&gt;""),AND(I163="No",J163&lt;&gt;""),AND(I163="Yes",J163=""),AND(I163="",J163&lt;&gt;""),AND(COUNTIF(lookup!$A$3:$A$10,"="&amp;K163)=0),AND(COUNTIF(lookup!$A$266:$A$267,"="&amp;L163)=0),AND(K163="",L163="C29.00",M163=""),AND(K163&lt;&gt;"",L163="",M163=""),AND(K163="",L163="",M163&lt;&gt;""),AND(K163="",L163="C29.00",M163&lt;&gt;""),AND(L163="C28.00",M163&lt;&gt;""),AND(L163="C29.00",M163=""),AND(H163&lt;&gt;"",K163="",L163="",M163=""),AND(H163&lt;&gt;"",K163&lt;&gt;"",L163="",M163=""),AND(C163="Institution",D163="",I163="No"),AND(C163="Institution",E163="")),1,0))</f>
        <v>-1E-3</v>
      </c>
    </row>
    <row r="164" spans="1:18" ht="14.45" customHeight="1" x14ac:dyDescent="0.25">
      <c r="A164" s="10" t="s">
        <v>570</v>
      </c>
      <c r="B164" s="15">
        <v>159</v>
      </c>
      <c r="C164" s="18"/>
      <c r="D164" s="19"/>
      <c r="E164" s="14"/>
      <c r="F164" s="19"/>
      <c r="G164" s="17"/>
      <c r="H164" s="14"/>
      <c r="I164" s="14"/>
      <c r="J164" s="14"/>
      <c r="K164" s="14"/>
      <c r="L164" s="14"/>
      <c r="M164" s="19"/>
      <c r="N164" s="14" t="str">
        <f t="shared" si="8"/>
        <v/>
      </c>
      <c r="O164" s="14" t="str">
        <f t="shared" si="6"/>
        <v/>
      </c>
      <c r="P164" s="14" t="str">
        <f t="shared" si="7"/>
        <v/>
      </c>
      <c r="Q164" s="14"/>
      <c r="R164" s="3">
        <f>IF(SUMPRODUCT(--(D164:Q164&lt;&gt;""))=0,-0.001,IF(OR(AND(H164=""),AND(LOWER(LEFT($E$3,1))&lt;&gt;"c"),AND($E$4=""),AND(C164=""),AND(C164="Person",G164=""),AND(C164="Person",I164="Yes"),AND(C164="Institution",G164&lt;&gt;""),AND(I164="No",J164&lt;&gt;""),AND(I164="Yes",J164=""),AND(I164="",J164&lt;&gt;""),AND(COUNTIF(lookup!$A$3:$A$10,"="&amp;K164)=0),AND(COUNTIF(lookup!$A$266:$A$267,"="&amp;L164)=0),AND(K164="",L164="C29.00",M164=""),AND(K164&lt;&gt;"",L164="",M164=""),AND(K164="",L164="",M164&lt;&gt;""),AND(K164="",L164="C29.00",M164&lt;&gt;""),AND(L164="C28.00",M164&lt;&gt;""),AND(L164="C29.00",M164=""),AND(H164&lt;&gt;"",K164="",L164="",M164=""),AND(H164&lt;&gt;"",K164&lt;&gt;"",L164="",M164=""),AND(C164="Institution",D164="",I164="No"),AND(C164="Institution",E164="")),1,0))</f>
        <v>-1E-3</v>
      </c>
    </row>
    <row r="165" spans="1:18" ht="14.45" customHeight="1" x14ac:dyDescent="0.25">
      <c r="A165" s="10" t="s">
        <v>570</v>
      </c>
      <c r="B165" s="15">
        <v>160</v>
      </c>
      <c r="C165" s="18"/>
      <c r="D165" s="19"/>
      <c r="E165" s="14"/>
      <c r="F165" s="19"/>
      <c r="G165" s="17"/>
      <c r="H165" s="14"/>
      <c r="I165" s="14"/>
      <c r="J165" s="14"/>
      <c r="K165" s="14"/>
      <c r="L165" s="14"/>
      <c r="M165" s="19"/>
      <c r="N165" s="14" t="str">
        <f t="shared" si="8"/>
        <v/>
      </c>
      <c r="O165" s="14" t="str">
        <f t="shared" si="6"/>
        <v/>
      </c>
      <c r="P165" s="14" t="str">
        <f t="shared" si="7"/>
        <v/>
      </c>
      <c r="Q165" s="14"/>
      <c r="R165" s="3">
        <f>IF(SUMPRODUCT(--(D165:Q165&lt;&gt;""))=0,-0.001,IF(OR(AND(H165=""),AND(LOWER(LEFT($E$3,1))&lt;&gt;"c"),AND($E$4=""),AND(C165=""),AND(C165="Person",G165=""),AND(C165="Person",I165="Yes"),AND(C165="Institution",G165&lt;&gt;""),AND(I165="No",J165&lt;&gt;""),AND(I165="Yes",J165=""),AND(I165="",J165&lt;&gt;""),AND(COUNTIF(lookup!$A$3:$A$10,"="&amp;K165)=0),AND(COUNTIF(lookup!$A$266:$A$267,"="&amp;L165)=0),AND(K165="",L165="C29.00",M165=""),AND(K165&lt;&gt;"",L165="",M165=""),AND(K165="",L165="",M165&lt;&gt;""),AND(K165="",L165="C29.00",M165&lt;&gt;""),AND(L165="C28.00",M165&lt;&gt;""),AND(L165="C29.00",M165=""),AND(H165&lt;&gt;"",K165="",L165="",M165=""),AND(H165&lt;&gt;"",K165&lt;&gt;"",L165="",M165=""),AND(C165="Institution",D165="",I165="No"),AND(C165="Institution",E165="")),1,0))</f>
        <v>-1E-3</v>
      </c>
    </row>
    <row r="166" spans="1:18" ht="14.45" customHeight="1" x14ac:dyDescent="0.25">
      <c r="A166" s="10" t="s">
        <v>570</v>
      </c>
      <c r="B166" s="15">
        <v>161</v>
      </c>
      <c r="C166" s="18"/>
      <c r="D166" s="19"/>
      <c r="E166" s="14"/>
      <c r="F166" s="19"/>
      <c r="G166" s="17"/>
      <c r="H166" s="14"/>
      <c r="I166" s="14"/>
      <c r="J166" s="14"/>
      <c r="K166" s="14"/>
      <c r="L166" s="14"/>
      <c r="M166" s="19"/>
      <c r="N166" s="14" t="str">
        <f t="shared" si="8"/>
        <v/>
      </c>
      <c r="O166" s="14" t="str">
        <f t="shared" si="6"/>
        <v/>
      </c>
      <c r="P166" s="14" t="str">
        <f t="shared" si="7"/>
        <v/>
      </c>
      <c r="Q166" s="14"/>
      <c r="R166" s="3">
        <f>IF(SUMPRODUCT(--(D166:Q166&lt;&gt;""))=0,-0.001,IF(OR(AND(H166=""),AND(LOWER(LEFT($E$3,1))&lt;&gt;"c"),AND($E$4=""),AND(C166=""),AND(C166="Person",G166=""),AND(C166="Person",I166="Yes"),AND(C166="Institution",G166&lt;&gt;""),AND(I166="No",J166&lt;&gt;""),AND(I166="Yes",J166=""),AND(I166="",J166&lt;&gt;""),AND(COUNTIF(lookup!$A$3:$A$10,"="&amp;K166)=0),AND(COUNTIF(lookup!$A$266:$A$267,"="&amp;L166)=0),AND(K166="",L166="C29.00",M166=""),AND(K166&lt;&gt;"",L166="",M166=""),AND(K166="",L166="",M166&lt;&gt;""),AND(K166="",L166="C29.00",M166&lt;&gt;""),AND(L166="C28.00",M166&lt;&gt;""),AND(L166="C29.00",M166=""),AND(H166&lt;&gt;"",K166="",L166="",M166=""),AND(H166&lt;&gt;"",K166&lt;&gt;"",L166="",M166=""),AND(C166="Institution",D166="",I166="No"),AND(C166="Institution",E166="")),1,0))</f>
        <v>-1E-3</v>
      </c>
    </row>
    <row r="167" spans="1:18" ht="14.45" customHeight="1" x14ac:dyDescent="0.25">
      <c r="A167" s="10" t="s">
        <v>570</v>
      </c>
      <c r="B167" s="15">
        <v>162</v>
      </c>
      <c r="C167" s="18"/>
      <c r="D167" s="19"/>
      <c r="E167" s="14"/>
      <c r="F167" s="19"/>
      <c r="G167" s="17"/>
      <c r="H167" s="14"/>
      <c r="I167" s="14"/>
      <c r="J167" s="14"/>
      <c r="K167" s="14"/>
      <c r="L167" s="14"/>
      <c r="M167" s="19"/>
      <c r="N167" s="14" t="str">
        <f t="shared" si="8"/>
        <v/>
      </c>
      <c r="O167" s="14" t="str">
        <f t="shared" si="6"/>
        <v/>
      </c>
      <c r="P167" s="14" t="str">
        <f t="shared" si="7"/>
        <v/>
      </c>
      <c r="Q167" s="14"/>
      <c r="R167" s="3">
        <f>IF(SUMPRODUCT(--(D167:Q167&lt;&gt;""))=0,-0.001,IF(OR(AND(H167=""),AND(LOWER(LEFT($E$3,1))&lt;&gt;"c"),AND($E$4=""),AND(C167=""),AND(C167="Person",G167=""),AND(C167="Person",I167="Yes"),AND(C167="Institution",G167&lt;&gt;""),AND(I167="No",J167&lt;&gt;""),AND(I167="Yes",J167=""),AND(I167="",J167&lt;&gt;""),AND(COUNTIF(lookup!$A$3:$A$10,"="&amp;K167)=0),AND(COUNTIF(lookup!$A$266:$A$267,"="&amp;L167)=0),AND(K167="",L167="C29.00",M167=""),AND(K167&lt;&gt;"",L167="",M167=""),AND(K167="",L167="",M167&lt;&gt;""),AND(K167="",L167="C29.00",M167&lt;&gt;""),AND(L167="C28.00",M167&lt;&gt;""),AND(L167="C29.00",M167=""),AND(H167&lt;&gt;"",K167="",L167="",M167=""),AND(H167&lt;&gt;"",K167&lt;&gt;"",L167="",M167=""),AND(C167="Institution",D167="",I167="No"),AND(C167="Institution",E167="")),1,0))</f>
        <v>-1E-3</v>
      </c>
    </row>
    <row r="168" spans="1:18" ht="14.45" customHeight="1" x14ac:dyDescent="0.25">
      <c r="A168" s="10" t="s">
        <v>570</v>
      </c>
      <c r="B168" s="15">
        <v>163</v>
      </c>
      <c r="C168" s="18"/>
      <c r="D168" s="19"/>
      <c r="E168" s="14"/>
      <c r="F168" s="19"/>
      <c r="G168" s="17"/>
      <c r="H168" s="14"/>
      <c r="I168" s="14"/>
      <c r="J168" s="14"/>
      <c r="K168" s="14"/>
      <c r="L168" s="14"/>
      <c r="M168" s="19"/>
      <c r="N168" s="14" t="str">
        <f t="shared" si="8"/>
        <v/>
      </c>
      <c r="O168" s="14" t="str">
        <f t="shared" si="6"/>
        <v/>
      </c>
      <c r="P168" s="14" t="str">
        <f t="shared" si="7"/>
        <v/>
      </c>
      <c r="Q168" s="14"/>
      <c r="R168" s="3">
        <f>IF(SUMPRODUCT(--(D168:Q168&lt;&gt;""))=0,-0.001,IF(OR(AND(H168=""),AND(LOWER(LEFT($E$3,1))&lt;&gt;"c"),AND($E$4=""),AND(C168=""),AND(C168="Person",G168=""),AND(C168="Person",I168="Yes"),AND(C168="Institution",G168&lt;&gt;""),AND(I168="No",J168&lt;&gt;""),AND(I168="Yes",J168=""),AND(I168="",J168&lt;&gt;""),AND(COUNTIF(lookup!$A$3:$A$10,"="&amp;K168)=0),AND(COUNTIF(lookup!$A$266:$A$267,"="&amp;L168)=0),AND(K168="",L168="C29.00",M168=""),AND(K168&lt;&gt;"",L168="",M168=""),AND(K168="",L168="",M168&lt;&gt;""),AND(K168="",L168="C29.00",M168&lt;&gt;""),AND(L168="C28.00",M168&lt;&gt;""),AND(L168="C29.00",M168=""),AND(H168&lt;&gt;"",K168="",L168="",M168=""),AND(H168&lt;&gt;"",K168&lt;&gt;"",L168="",M168=""),AND(C168="Institution",D168="",I168="No"),AND(C168="Institution",E168="")),1,0))</f>
        <v>-1E-3</v>
      </c>
    </row>
    <row r="169" spans="1:18" ht="14.45" customHeight="1" x14ac:dyDescent="0.25">
      <c r="A169" s="10" t="s">
        <v>570</v>
      </c>
      <c r="B169" s="15">
        <v>164</v>
      </c>
      <c r="C169" s="18"/>
      <c r="D169" s="19"/>
      <c r="E169" s="14"/>
      <c r="F169" s="19"/>
      <c r="G169" s="17"/>
      <c r="H169" s="14"/>
      <c r="I169" s="14"/>
      <c r="J169" s="14"/>
      <c r="K169" s="14"/>
      <c r="L169" s="14"/>
      <c r="M169" s="19"/>
      <c r="N169" s="14" t="str">
        <f t="shared" si="8"/>
        <v/>
      </c>
      <c r="O169" s="14" t="str">
        <f t="shared" si="6"/>
        <v/>
      </c>
      <c r="P169" s="14" t="str">
        <f t="shared" si="7"/>
        <v/>
      </c>
      <c r="Q169" s="14"/>
      <c r="R169" s="3">
        <f>IF(SUMPRODUCT(--(D169:Q169&lt;&gt;""))=0,-0.001,IF(OR(AND(H169=""),AND(LOWER(LEFT($E$3,1))&lt;&gt;"c"),AND($E$4=""),AND(C169=""),AND(C169="Person",G169=""),AND(C169="Person",I169="Yes"),AND(C169="Institution",G169&lt;&gt;""),AND(I169="No",J169&lt;&gt;""),AND(I169="Yes",J169=""),AND(I169="",J169&lt;&gt;""),AND(COUNTIF(lookup!$A$3:$A$10,"="&amp;K169)=0),AND(COUNTIF(lookup!$A$266:$A$267,"="&amp;L169)=0),AND(K169="",L169="C29.00",M169=""),AND(K169&lt;&gt;"",L169="",M169=""),AND(K169="",L169="",M169&lt;&gt;""),AND(K169="",L169="C29.00",M169&lt;&gt;""),AND(L169="C28.00",M169&lt;&gt;""),AND(L169="C29.00",M169=""),AND(H169&lt;&gt;"",K169="",L169="",M169=""),AND(H169&lt;&gt;"",K169&lt;&gt;"",L169="",M169=""),AND(C169="Institution",D169="",I169="No"),AND(C169="Institution",E169="")),1,0))</f>
        <v>-1E-3</v>
      </c>
    </row>
    <row r="170" spans="1:18" ht="14.45" customHeight="1" x14ac:dyDescent="0.25">
      <c r="A170" s="10" t="s">
        <v>570</v>
      </c>
      <c r="B170" s="15">
        <v>165</v>
      </c>
      <c r="C170" s="18"/>
      <c r="D170" s="19"/>
      <c r="E170" s="14"/>
      <c r="F170" s="19"/>
      <c r="G170" s="17"/>
      <c r="H170" s="14"/>
      <c r="I170" s="14"/>
      <c r="J170" s="14"/>
      <c r="K170" s="14"/>
      <c r="L170" s="14"/>
      <c r="M170" s="19"/>
      <c r="N170" s="14" t="str">
        <f t="shared" si="8"/>
        <v/>
      </c>
      <c r="O170" s="14" t="str">
        <f t="shared" si="6"/>
        <v/>
      </c>
      <c r="P170" s="14" t="str">
        <f t="shared" si="7"/>
        <v/>
      </c>
      <c r="Q170" s="14"/>
      <c r="R170" s="3">
        <f>IF(SUMPRODUCT(--(D170:Q170&lt;&gt;""))=0,-0.001,IF(OR(AND(H170=""),AND(LOWER(LEFT($E$3,1))&lt;&gt;"c"),AND($E$4=""),AND(C170=""),AND(C170="Person",G170=""),AND(C170="Person",I170="Yes"),AND(C170="Institution",G170&lt;&gt;""),AND(I170="No",J170&lt;&gt;""),AND(I170="Yes",J170=""),AND(I170="",J170&lt;&gt;""),AND(COUNTIF(lookup!$A$3:$A$10,"="&amp;K170)=0),AND(COUNTIF(lookup!$A$266:$A$267,"="&amp;L170)=0),AND(K170="",L170="C29.00",M170=""),AND(K170&lt;&gt;"",L170="",M170=""),AND(K170="",L170="",M170&lt;&gt;""),AND(K170="",L170="C29.00",M170&lt;&gt;""),AND(L170="C28.00",M170&lt;&gt;""),AND(L170="C29.00",M170=""),AND(H170&lt;&gt;"",K170="",L170="",M170=""),AND(H170&lt;&gt;"",K170&lt;&gt;"",L170="",M170=""),AND(C170="Institution",D170="",I170="No"),AND(C170="Institution",E170="")),1,0))</f>
        <v>-1E-3</v>
      </c>
    </row>
    <row r="171" spans="1:18" ht="14.45" customHeight="1" x14ac:dyDescent="0.25">
      <c r="A171" s="10" t="s">
        <v>570</v>
      </c>
      <c r="B171" s="15">
        <v>166</v>
      </c>
      <c r="C171" s="18"/>
      <c r="D171" s="19"/>
      <c r="E171" s="14"/>
      <c r="F171" s="19"/>
      <c r="G171" s="17"/>
      <c r="H171" s="14"/>
      <c r="I171" s="14"/>
      <c r="J171" s="14"/>
      <c r="K171" s="14"/>
      <c r="L171" s="14"/>
      <c r="M171" s="19"/>
      <c r="N171" s="14" t="str">
        <f t="shared" si="8"/>
        <v/>
      </c>
      <c r="O171" s="14" t="str">
        <f t="shared" si="6"/>
        <v/>
      </c>
      <c r="P171" s="14" t="str">
        <f t="shared" si="7"/>
        <v/>
      </c>
      <c r="Q171" s="14"/>
      <c r="R171" s="3">
        <f>IF(SUMPRODUCT(--(D171:Q171&lt;&gt;""))=0,-0.001,IF(OR(AND(H171=""),AND(LOWER(LEFT($E$3,1))&lt;&gt;"c"),AND($E$4=""),AND(C171=""),AND(C171="Person",G171=""),AND(C171="Person",I171="Yes"),AND(C171="Institution",G171&lt;&gt;""),AND(I171="No",J171&lt;&gt;""),AND(I171="Yes",J171=""),AND(I171="",J171&lt;&gt;""),AND(COUNTIF(lookup!$A$3:$A$10,"="&amp;K171)=0),AND(COUNTIF(lookup!$A$266:$A$267,"="&amp;L171)=0),AND(K171="",L171="C29.00",M171=""),AND(K171&lt;&gt;"",L171="",M171=""),AND(K171="",L171="",M171&lt;&gt;""),AND(K171="",L171="C29.00",M171&lt;&gt;""),AND(L171="C28.00",M171&lt;&gt;""),AND(L171="C29.00",M171=""),AND(H171&lt;&gt;"",K171="",L171="",M171=""),AND(H171&lt;&gt;"",K171&lt;&gt;"",L171="",M171=""),AND(C171="Institution",D171="",I171="No"),AND(C171="Institution",E171="")),1,0))</f>
        <v>-1E-3</v>
      </c>
    </row>
    <row r="172" spans="1:18" ht="14.45" customHeight="1" x14ac:dyDescent="0.25">
      <c r="A172" s="10" t="s">
        <v>570</v>
      </c>
      <c r="B172" s="15">
        <v>167</v>
      </c>
      <c r="C172" s="18"/>
      <c r="D172" s="19"/>
      <c r="E172" s="14"/>
      <c r="F172" s="19"/>
      <c r="G172" s="17"/>
      <c r="H172" s="14"/>
      <c r="I172" s="14"/>
      <c r="J172" s="14"/>
      <c r="K172" s="14"/>
      <c r="L172" s="14"/>
      <c r="M172" s="19"/>
      <c r="N172" s="14" t="str">
        <f t="shared" si="8"/>
        <v/>
      </c>
      <c r="O172" s="14" t="str">
        <f t="shared" si="6"/>
        <v/>
      </c>
      <c r="P172" s="14" t="str">
        <f t="shared" si="7"/>
        <v/>
      </c>
      <c r="Q172" s="14"/>
      <c r="R172" s="3">
        <f>IF(SUMPRODUCT(--(D172:Q172&lt;&gt;""))=0,-0.001,IF(OR(AND(H172=""),AND(LOWER(LEFT($E$3,1))&lt;&gt;"c"),AND($E$4=""),AND(C172=""),AND(C172="Person",G172=""),AND(C172="Person",I172="Yes"),AND(C172="Institution",G172&lt;&gt;""),AND(I172="No",J172&lt;&gt;""),AND(I172="Yes",J172=""),AND(I172="",J172&lt;&gt;""),AND(COUNTIF(lookup!$A$3:$A$10,"="&amp;K172)=0),AND(COUNTIF(lookup!$A$266:$A$267,"="&amp;L172)=0),AND(K172="",L172="C29.00",M172=""),AND(K172&lt;&gt;"",L172="",M172=""),AND(K172="",L172="",M172&lt;&gt;""),AND(K172="",L172="C29.00",M172&lt;&gt;""),AND(L172="C28.00",M172&lt;&gt;""),AND(L172="C29.00",M172=""),AND(H172&lt;&gt;"",K172="",L172="",M172=""),AND(H172&lt;&gt;"",K172&lt;&gt;"",L172="",M172=""),AND(C172="Institution",D172="",I172="No"),AND(C172="Institution",E172="")),1,0))</f>
        <v>-1E-3</v>
      </c>
    </row>
    <row r="173" spans="1:18" ht="14.45" customHeight="1" x14ac:dyDescent="0.25">
      <c r="A173" s="10" t="s">
        <v>570</v>
      </c>
      <c r="B173" s="15">
        <v>168</v>
      </c>
      <c r="C173" s="18"/>
      <c r="D173" s="19"/>
      <c r="E173" s="14"/>
      <c r="F173" s="19"/>
      <c r="G173" s="17"/>
      <c r="H173" s="14"/>
      <c r="I173" s="14"/>
      <c r="J173" s="14"/>
      <c r="K173" s="14"/>
      <c r="L173" s="14"/>
      <c r="M173" s="19"/>
      <c r="N173" s="14" t="str">
        <f t="shared" si="8"/>
        <v/>
      </c>
      <c r="O173" s="14" t="str">
        <f t="shared" si="6"/>
        <v/>
      </c>
      <c r="P173" s="14" t="str">
        <f t="shared" si="7"/>
        <v/>
      </c>
      <c r="Q173" s="14"/>
      <c r="R173" s="3">
        <f>IF(SUMPRODUCT(--(D173:Q173&lt;&gt;""))=0,-0.001,IF(OR(AND(H173=""),AND(LOWER(LEFT($E$3,1))&lt;&gt;"c"),AND($E$4=""),AND(C173=""),AND(C173="Person",G173=""),AND(C173="Person",I173="Yes"),AND(C173="Institution",G173&lt;&gt;""),AND(I173="No",J173&lt;&gt;""),AND(I173="Yes",J173=""),AND(I173="",J173&lt;&gt;""),AND(COUNTIF(lookup!$A$3:$A$10,"="&amp;K173)=0),AND(COUNTIF(lookup!$A$266:$A$267,"="&amp;L173)=0),AND(K173="",L173="C29.00",M173=""),AND(K173&lt;&gt;"",L173="",M173=""),AND(K173="",L173="",M173&lt;&gt;""),AND(K173="",L173="C29.00",M173&lt;&gt;""),AND(L173="C28.00",M173&lt;&gt;""),AND(L173="C29.00",M173=""),AND(H173&lt;&gt;"",K173="",L173="",M173=""),AND(H173&lt;&gt;"",K173&lt;&gt;"",L173="",M173=""),AND(C173="Institution",D173="",I173="No"),AND(C173="Institution",E173="")),1,0))</f>
        <v>-1E-3</v>
      </c>
    </row>
    <row r="174" spans="1:18" ht="14.45" customHeight="1" x14ac:dyDescent="0.25">
      <c r="A174" s="10" t="s">
        <v>570</v>
      </c>
      <c r="B174" s="15">
        <v>169</v>
      </c>
      <c r="C174" s="18"/>
      <c r="D174" s="19"/>
      <c r="E174" s="14"/>
      <c r="F174" s="19"/>
      <c r="G174" s="17"/>
      <c r="H174" s="14"/>
      <c r="I174" s="14"/>
      <c r="J174" s="14"/>
      <c r="K174" s="14"/>
      <c r="L174" s="14"/>
      <c r="M174" s="19"/>
      <c r="N174" s="14" t="str">
        <f t="shared" si="8"/>
        <v/>
      </c>
      <c r="O174" s="14" t="str">
        <f t="shared" si="6"/>
        <v/>
      </c>
      <c r="P174" s="14" t="str">
        <f t="shared" si="7"/>
        <v/>
      </c>
      <c r="Q174" s="14"/>
      <c r="R174" s="3">
        <f>IF(SUMPRODUCT(--(D174:Q174&lt;&gt;""))=0,-0.001,IF(OR(AND(H174=""),AND(LOWER(LEFT($E$3,1))&lt;&gt;"c"),AND($E$4=""),AND(C174=""),AND(C174="Person",G174=""),AND(C174="Person",I174="Yes"),AND(C174="Institution",G174&lt;&gt;""),AND(I174="No",J174&lt;&gt;""),AND(I174="Yes",J174=""),AND(I174="",J174&lt;&gt;""),AND(COUNTIF(lookup!$A$3:$A$10,"="&amp;K174)=0),AND(COUNTIF(lookup!$A$266:$A$267,"="&amp;L174)=0),AND(K174="",L174="C29.00",M174=""),AND(K174&lt;&gt;"",L174="",M174=""),AND(K174="",L174="",M174&lt;&gt;""),AND(K174="",L174="C29.00",M174&lt;&gt;""),AND(L174="C28.00",M174&lt;&gt;""),AND(L174="C29.00",M174=""),AND(H174&lt;&gt;"",K174="",L174="",M174=""),AND(H174&lt;&gt;"",K174&lt;&gt;"",L174="",M174=""),AND(C174="Institution",D174="",I174="No"),AND(C174="Institution",E174="")),1,0))</f>
        <v>-1E-3</v>
      </c>
    </row>
    <row r="175" spans="1:18" ht="14.45" customHeight="1" x14ac:dyDescent="0.25">
      <c r="A175" s="10" t="s">
        <v>570</v>
      </c>
      <c r="B175" s="15">
        <v>170</v>
      </c>
      <c r="C175" s="18"/>
      <c r="D175" s="19"/>
      <c r="E175" s="14"/>
      <c r="F175" s="19"/>
      <c r="G175" s="17"/>
      <c r="H175" s="14"/>
      <c r="I175" s="14"/>
      <c r="J175" s="14"/>
      <c r="K175" s="14"/>
      <c r="L175" s="14"/>
      <c r="M175" s="19"/>
      <c r="N175" s="14" t="str">
        <f t="shared" si="8"/>
        <v/>
      </c>
      <c r="O175" s="14" t="str">
        <f t="shared" si="6"/>
        <v/>
      </c>
      <c r="P175" s="14" t="str">
        <f t="shared" si="7"/>
        <v/>
      </c>
      <c r="Q175" s="14"/>
      <c r="R175" s="3">
        <f>IF(SUMPRODUCT(--(D175:Q175&lt;&gt;""))=0,-0.001,IF(OR(AND(H175=""),AND(LOWER(LEFT($E$3,1))&lt;&gt;"c"),AND($E$4=""),AND(C175=""),AND(C175="Person",G175=""),AND(C175="Person",I175="Yes"),AND(C175="Institution",G175&lt;&gt;""),AND(I175="No",J175&lt;&gt;""),AND(I175="Yes",J175=""),AND(I175="",J175&lt;&gt;""),AND(COUNTIF(lookup!$A$3:$A$10,"="&amp;K175)=0),AND(COUNTIF(lookup!$A$266:$A$267,"="&amp;L175)=0),AND(K175="",L175="C29.00",M175=""),AND(K175&lt;&gt;"",L175="",M175=""),AND(K175="",L175="",M175&lt;&gt;""),AND(K175="",L175="C29.00",M175&lt;&gt;""),AND(L175="C28.00",M175&lt;&gt;""),AND(L175="C29.00",M175=""),AND(H175&lt;&gt;"",K175="",L175="",M175=""),AND(H175&lt;&gt;"",K175&lt;&gt;"",L175="",M175=""),AND(C175="Institution",D175="",I175="No"),AND(C175="Institution",E175="")),1,0))</f>
        <v>-1E-3</v>
      </c>
    </row>
    <row r="176" spans="1:18" ht="14.45" customHeight="1" x14ac:dyDescent="0.25">
      <c r="A176" s="10" t="s">
        <v>570</v>
      </c>
      <c r="B176" s="15">
        <v>171</v>
      </c>
      <c r="C176" s="18"/>
      <c r="D176" s="19"/>
      <c r="E176" s="14"/>
      <c r="F176" s="19"/>
      <c r="G176" s="17"/>
      <c r="H176" s="14"/>
      <c r="I176" s="14"/>
      <c r="J176" s="14"/>
      <c r="K176" s="14"/>
      <c r="L176" s="14"/>
      <c r="M176" s="19"/>
      <c r="N176" s="14" t="str">
        <f t="shared" si="8"/>
        <v/>
      </c>
      <c r="O176" s="14" t="str">
        <f t="shared" si="6"/>
        <v/>
      </c>
      <c r="P176" s="14" t="str">
        <f t="shared" si="7"/>
        <v/>
      </c>
      <c r="Q176" s="14"/>
      <c r="R176" s="3">
        <f>IF(SUMPRODUCT(--(D176:Q176&lt;&gt;""))=0,-0.001,IF(OR(AND(H176=""),AND(LOWER(LEFT($E$3,1))&lt;&gt;"c"),AND($E$4=""),AND(C176=""),AND(C176="Person",G176=""),AND(C176="Person",I176="Yes"),AND(C176="Institution",G176&lt;&gt;""),AND(I176="No",J176&lt;&gt;""),AND(I176="Yes",J176=""),AND(I176="",J176&lt;&gt;""),AND(COUNTIF(lookup!$A$3:$A$10,"="&amp;K176)=0),AND(COUNTIF(lookup!$A$266:$A$267,"="&amp;L176)=0),AND(K176="",L176="C29.00",M176=""),AND(K176&lt;&gt;"",L176="",M176=""),AND(K176="",L176="",M176&lt;&gt;""),AND(K176="",L176="C29.00",M176&lt;&gt;""),AND(L176="C28.00",M176&lt;&gt;""),AND(L176="C29.00",M176=""),AND(H176&lt;&gt;"",K176="",L176="",M176=""),AND(H176&lt;&gt;"",K176&lt;&gt;"",L176="",M176=""),AND(C176="Institution",D176="",I176="No"),AND(C176="Institution",E176="")),1,0))</f>
        <v>-1E-3</v>
      </c>
    </row>
    <row r="177" spans="1:18" ht="14.45" customHeight="1" x14ac:dyDescent="0.25">
      <c r="A177" s="10" t="s">
        <v>570</v>
      </c>
      <c r="B177" s="15">
        <v>172</v>
      </c>
      <c r="C177" s="18"/>
      <c r="D177" s="19"/>
      <c r="E177" s="14"/>
      <c r="F177" s="19"/>
      <c r="G177" s="17"/>
      <c r="H177" s="14"/>
      <c r="I177" s="14"/>
      <c r="J177" s="14"/>
      <c r="K177" s="14"/>
      <c r="L177" s="14"/>
      <c r="M177" s="19"/>
      <c r="N177" s="14" t="str">
        <f t="shared" si="8"/>
        <v/>
      </c>
      <c r="O177" s="14" t="str">
        <f t="shared" si="6"/>
        <v/>
      </c>
      <c r="P177" s="14" t="str">
        <f t="shared" si="7"/>
        <v/>
      </c>
      <c r="Q177" s="14"/>
      <c r="R177" s="3">
        <f>IF(SUMPRODUCT(--(D177:Q177&lt;&gt;""))=0,-0.001,IF(OR(AND(H177=""),AND(LOWER(LEFT($E$3,1))&lt;&gt;"c"),AND($E$4=""),AND(C177=""),AND(C177="Person",G177=""),AND(C177="Person",I177="Yes"),AND(C177="Institution",G177&lt;&gt;""),AND(I177="No",J177&lt;&gt;""),AND(I177="Yes",J177=""),AND(I177="",J177&lt;&gt;""),AND(COUNTIF(lookup!$A$3:$A$10,"="&amp;K177)=0),AND(COUNTIF(lookup!$A$266:$A$267,"="&amp;L177)=0),AND(K177="",L177="C29.00",M177=""),AND(K177&lt;&gt;"",L177="",M177=""),AND(K177="",L177="",M177&lt;&gt;""),AND(K177="",L177="C29.00",M177&lt;&gt;""),AND(L177="C28.00",M177&lt;&gt;""),AND(L177="C29.00",M177=""),AND(H177&lt;&gt;"",K177="",L177="",M177=""),AND(H177&lt;&gt;"",K177&lt;&gt;"",L177="",M177=""),AND(C177="Institution",D177="",I177="No"),AND(C177="Institution",E177="")),1,0))</f>
        <v>-1E-3</v>
      </c>
    </row>
    <row r="178" spans="1:18" ht="14.45" customHeight="1" x14ac:dyDescent="0.25">
      <c r="A178" s="10" t="s">
        <v>570</v>
      </c>
      <c r="B178" s="15">
        <v>173</v>
      </c>
      <c r="C178" s="18"/>
      <c r="D178" s="19"/>
      <c r="E178" s="14"/>
      <c r="F178" s="19"/>
      <c r="G178" s="17"/>
      <c r="H178" s="14"/>
      <c r="I178" s="14"/>
      <c r="J178" s="14"/>
      <c r="K178" s="14"/>
      <c r="L178" s="14"/>
      <c r="M178" s="19"/>
      <c r="N178" s="14" t="str">
        <f t="shared" si="8"/>
        <v/>
      </c>
      <c r="O178" s="14" t="str">
        <f t="shared" si="6"/>
        <v/>
      </c>
      <c r="P178" s="14" t="str">
        <f t="shared" si="7"/>
        <v/>
      </c>
      <c r="Q178" s="14"/>
      <c r="R178" s="3">
        <f>IF(SUMPRODUCT(--(D178:Q178&lt;&gt;""))=0,-0.001,IF(OR(AND(H178=""),AND(LOWER(LEFT($E$3,1))&lt;&gt;"c"),AND($E$4=""),AND(C178=""),AND(C178="Person",G178=""),AND(C178="Person",I178="Yes"),AND(C178="Institution",G178&lt;&gt;""),AND(I178="No",J178&lt;&gt;""),AND(I178="Yes",J178=""),AND(I178="",J178&lt;&gt;""),AND(COUNTIF(lookup!$A$3:$A$10,"="&amp;K178)=0),AND(COUNTIF(lookup!$A$266:$A$267,"="&amp;L178)=0),AND(K178="",L178="C29.00",M178=""),AND(K178&lt;&gt;"",L178="",M178=""),AND(K178="",L178="",M178&lt;&gt;""),AND(K178="",L178="C29.00",M178&lt;&gt;""),AND(L178="C28.00",M178&lt;&gt;""),AND(L178="C29.00",M178=""),AND(H178&lt;&gt;"",K178="",L178="",M178=""),AND(H178&lt;&gt;"",K178&lt;&gt;"",L178="",M178=""),AND(C178="Institution",D178="",I178="No"),AND(C178="Institution",E178="")),1,0))</f>
        <v>-1E-3</v>
      </c>
    </row>
    <row r="179" spans="1:18" ht="14.45" customHeight="1" x14ac:dyDescent="0.25">
      <c r="A179" s="10" t="s">
        <v>570</v>
      </c>
      <c r="B179" s="15">
        <v>174</v>
      </c>
      <c r="C179" s="18"/>
      <c r="D179" s="19"/>
      <c r="E179" s="14"/>
      <c r="F179" s="19"/>
      <c r="G179" s="17"/>
      <c r="H179" s="14"/>
      <c r="I179" s="14"/>
      <c r="J179" s="14"/>
      <c r="K179" s="14"/>
      <c r="L179" s="14"/>
      <c r="M179" s="19"/>
      <c r="N179" s="14" t="str">
        <f t="shared" si="8"/>
        <v/>
      </c>
      <c r="O179" s="14" t="str">
        <f t="shared" si="6"/>
        <v/>
      </c>
      <c r="P179" s="14" t="str">
        <f t="shared" si="7"/>
        <v/>
      </c>
      <c r="Q179" s="14"/>
      <c r="R179" s="3">
        <f>IF(SUMPRODUCT(--(D179:Q179&lt;&gt;""))=0,-0.001,IF(OR(AND(H179=""),AND(LOWER(LEFT($E$3,1))&lt;&gt;"c"),AND($E$4=""),AND(C179=""),AND(C179="Person",G179=""),AND(C179="Person",I179="Yes"),AND(C179="Institution",G179&lt;&gt;""),AND(I179="No",J179&lt;&gt;""),AND(I179="Yes",J179=""),AND(I179="",J179&lt;&gt;""),AND(COUNTIF(lookup!$A$3:$A$10,"="&amp;K179)=0),AND(COUNTIF(lookup!$A$266:$A$267,"="&amp;L179)=0),AND(K179="",L179="C29.00",M179=""),AND(K179&lt;&gt;"",L179="",M179=""),AND(K179="",L179="",M179&lt;&gt;""),AND(K179="",L179="C29.00",M179&lt;&gt;""),AND(L179="C28.00",M179&lt;&gt;""),AND(L179="C29.00",M179=""),AND(H179&lt;&gt;"",K179="",L179="",M179=""),AND(H179&lt;&gt;"",K179&lt;&gt;"",L179="",M179=""),AND(C179="Institution",D179="",I179="No"),AND(C179="Institution",E179="")),1,0))</f>
        <v>-1E-3</v>
      </c>
    </row>
    <row r="180" spans="1:18" ht="14.45" customHeight="1" x14ac:dyDescent="0.25">
      <c r="A180" s="10" t="s">
        <v>570</v>
      </c>
      <c r="B180" s="15">
        <v>175</v>
      </c>
      <c r="C180" s="18"/>
      <c r="D180" s="19"/>
      <c r="E180" s="14"/>
      <c r="F180" s="19"/>
      <c r="G180" s="17"/>
      <c r="H180" s="14"/>
      <c r="I180" s="14"/>
      <c r="J180" s="14"/>
      <c r="K180" s="14"/>
      <c r="L180" s="14"/>
      <c r="M180" s="19"/>
      <c r="N180" s="14" t="str">
        <f t="shared" si="8"/>
        <v/>
      </c>
      <c r="O180" s="14" t="str">
        <f t="shared" si="6"/>
        <v/>
      </c>
      <c r="P180" s="14" t="str">
        <f t="shared" si="7"/>
        <v/>
      </c>
      <c r="Q180" s="14"/>
      <c r="R180" s="3">
        <f>IF(SUMPRODUCT(--(D180:Q180&lt;&gt;""))=0,-0.001,IF(OR(AND(H180=""),AND(LOWER(LEFT($E$3,1))&lt;&gt;"c"),AND($E$4=""),AND(C180=""),AND(C180="Person",G180=""),AND(C180="Person",I180="Yes"),AND(C180="Institution",G180&lt;&gt;""),AND(I180="No",J180&lt;&gt;""),AND(I180="Yes",J180=""),AND(I180="",J180&lt;&gt;""),AND(COUNTIF(lookup!$A$3:$A$10,"="&amp;K180)=0),AND(COUNTIF(lookup!$A$266:$A$267,"="&amp;L180)=0),AND(K180="",L180="C29.00",M180=""),AND(K180&lt;&gt;"",L180="",M180=""),AND(K180="",L180="",M180&lt;&gt;""),AND(K180="",L180="C29.00",M180&lt;&gt;""),AND(L180="C28.00",M180&lt;&gt;""),AND(L180="C29.00",M180=""),AND(H180&lt;&gt;"",K180="",L180="",M180=""),AND(H180&lt;&gt;"",K180&lt;&gt;"",L180="",M180=""),AND(C180="Institution",D180="",I180="No"),AND(C180="Institution",E180="")),1,0))</f>
        <v>-1E-3</v>
      </c>
    </row>
    <row r="181" spans="1:18" ht="14.45" customHeight="1" x14ac:dyDescent="0.25">
      <c r="A181" s="10" t="s">
        <v>570</v>
      </c>
      <c r="B181" s="15">
        <v>176</v>
      </c>
      <c r="C181" s="18"/>
      <c r="D181" s="19"/>
      <c r="E181" s="14"/>
      <c r="F181" s="19"/>
      <c r="G181" s="17"/>
      <c r="H181" s="14"/>
      <c r="I181" s="14"/>
      <c r="J181" s="14"/>
      <c r="K181" s="14"/>
      <c r="L181" s="14"/>
      <c r="M181" s="19"/>
      <c r="N181" s="14" t="str">
        <f t="shared" si="8"/>
        <v/>
      </c>
      <c r="O181" s="14" t="str">
        <f t="shared" si="6"/>
        <v/>
      </c>
      <c r="P181" s="14" t="str">
        <f t="shared" si="7"/>
        <v/>
      </c>
      <c r="Q181" s="14"/>
      <c r="R181" s="3">
        <f>IF(SUMPRODUCT(--(D181:Q181&lt;&gt;""))=0,-0.001,IF(OR(AND(H181=""),AND(LOWER(LEFT($E$3,1))&lt;&gt;"c"),AND($E$4=""),AND(C181=""),AND(C181="Person",G181=""),AND(C181="Person",I181="Yes"),AND(C181="Institution",G181&lt;&gt;""),AND(I181="No",J181&lt;&gt;""),AND(I181="Yes",J181=""),AND(I181="",J181&lt;&gt;""),AND(COUNTIF(lookup!$A$3:$A$10,"="&amp;K181)=0),AND(COUNTIF(lookup!$A$266:$A$267,"="&amp;L181)=0),AND(K181="",L181="C29.00",M181=""),AND(K181&lt;&gt;"",L181="",M181=""),AND(K181="",L181="",M181&lt;&gt;""),AND(K181="",L181="C29.00",M181&lt;&gt;""),AND(L181="C28.00",M181&lt;&gt;""),AND(L181="C29.00",M181=""),AND(H181&lt;&gt;"",K181="",L181="",M181=""),AND(H181&lt;&gt;"",K181&lt;&gt;"",L181="",M181=""),AND(C181="Institution",D181="",I181="No"),AND(C181="Institution",E181="")),1,0))</f>
        <v>-1E-3</v>
      </c>
    </row>
    <row r="182" spans="1:18" ht="14.45" customHeight="1" x14ac:dyDescent="0.25">
      <c r="A182" s="10" t="s">
        <v>570</v>
      </c>
      <c r="B182" s="15">
        <v>177</v>
      </c>
      <c r="C182" s="18"/>
      <c r="D182" s="19"/>
      <c r="E182" s="14"/>
      <c r="F182" s="19"/>
      <c r="G182" s="17"/>
      <c r="H182" s="14"/>
      <c r="I182" s="14"/>
      <c r="J182" s="14"/>
      <c r="K182" s="14"/>
      <c r="L182" s="14"/>
      <c r="M182" s="19"/>
      <c r="N182" s="14" t="str">
        <f t="shared" si="8"/>
        <v/>
      </c>
      <c r="O182" s="14" t="str">
        <f t="shared" si="6"/>
        <v/>
      </c>
      <c r="P182" s="14" t="str">
        <f t="shared" si="7"/>
        <v/>
      </c>
      <c r="Q182" s="14"/>
      <c r="R182" s="3">
        <f>IF(SUMPRODUCT(--(D182:Q182&lt;&gt;""))=0,-0.001,IF(OR(AND(H182=""),AND(LOWER(LEFT($E$3,1))&lt;&gt;"c"),AND($E$4=""),AND(C182=""),AND(C182="Person",G182=""),AND(C182="Person",I182="Yes"),AND(C182="Institution",G182&lt;&gt;""),AND(I182="No",J182&lt;&gt;""),AND(I182="Yes",J182=""),AND(I182="",J182&lt;&gt;""),AND(COUNTIF(lookup!$A$3:$A$10,"="&amp;K182)=0),AND(COUNTIF(lookup!$A$266:$A$267,"="&amp;L182)=0),AND(K182="",L182="C29.00",M182=""),AND(K182&lt;&gt;"",L182="",M182=""),AND(K182="",L182="",M182&lt;&gt;""),AND(K182="",L182="C29.00",M182&lt;&gt;""),AND(L182="C28.00",M182&lt;&gt;""),AND(L182="C29.00",M182=""),AND(H182&lt;&gt;"",K182="",L182="",M182=""),AND(H182&lt;&gt;"",K182&lt;&gt;"",L182="",M182=""),AND(C182="Institution",D182="",I182="No"),AND(C182="Institution",E182="")),1,0))</f>
        <v>-1E-3</v>
      </c>
    </row>
    <row r="183" spans="1:18" ht="14.45" customHeight="1" x14ac:dyDescent="0.25">
      <c r="A183" s="10" t="s">
        <v>570</v>
      </c>
      <c r="B183" s="15">
        <v>178</v>
      </c>
      <c r="C183" s="18"/>
      <c r="D183" s="19"/>
      <c r="E183" s="14"/>
      <c r="F183" s="19"/>
      <c r="G183" s="17"/>
      <c r="H183" s="14"/>
      <c r="I183" s="14"/>
      <c r="J183" s="14"/>
      <c r="K183" s="14"/>
      <c r="L183" s="14"/>
      <c r="M183" s="19"/>
      <c r="N183" s="14" t="str">
        <f t="shared" si="8"/>
        <v/>
      </c>
      <c r="O183" s="14" t="str">
        <f t="shared" si="6"/>
        <v/>
      </c>
      <c r="P183" s="14" t="str">
        <f t="shared" si="7"/>
        <v/>
      </c>
      <c r="Q183" s="14"/>
      <c r="R183" s="3">
        <f>IF(SUMPRODUCT(--(D183:Q183&lt;&gt;""))=0,-0.001,IF(OR(AND(H183=""),AND(LOWER(LEFT($E$3,1))&lt;&gt;"c"),AND($E$4=""),AND(C183=""),AND(C183="Person",G183=""),AND(C183="Person",I183="Yes"),AND(C183="Institution",G183&lt;&gt;""),AND(I183="No",J183&lt;&gt;""),AND(I183="Yes",J183=""),AND(I183="",J183&lt;&gt;""),AND(COUNTIF(lookup!$A$3:$A$10,"="&amp;K183)=0),AND(COUNTIF(lookup!$A$266:$A$267,"="&amp;L183)=0),AND(K183="",L183="C29.00",M183=""),AND(K183&lt;&gt;"",L183="",M183=""),AND(K183="",L183="",M183&lt;&gt;""),AND(K183="",L183="C29.00",M183&lt;&gt;""),AND(L183="C28.00",M183&lt;&gt;""),AND(L183="C29.00",M183=""),AND(H183&lt;&gt;"",K183="",L183="",M183=""),AND(H183&lt;&gt;"",K183&lt;&gt;"",L183="",M183=""),AND(C183="Institution",D183="",I183="No"),AND(C183="Institution",E183="")),1,0))</f>
        <v>-1E-3</v>
      </c>
    </row>
    <row r="184" spans="1:18" ht="14.45" customHeight="1" x14ac:dyDescent="0.25">
      <c r="A184" s="10" t="s">
        <v>570</v>
      </c>
      <c r="B184" s="15">
        <v>179</v>
      </c>
      <c r="C184" s="18"/>
      <c r="D184" s="19"/>
      <c r="E184" s="14"/>
      <c r="F184" s="19"/>
      <c r="G184" s="17"/>
      <c r="H184" s="14"/>
      <c r="I184" s="14"/>
      <c r="J184" s="14"/>
      <c r="K184" s="14"/>
      <c r="L184" s="14"/>
      <c r="M184" s="19"/>
      <c r="N184" s="14" t="str">
        <f t="shared" si="8"/>
        <v/>
      </c>
      <c r="O184" s="14" t="str">
        <f t="shared" si="6"/>
        <v/>
      </c>
      <c r="P184" s="14" t="str">
        <f t="shared" si="7"/>
        <v/>
      </c>
      <c r="Q184" s="14"/>
      <c r="R184" s="3">
        <f>IF(SUMPRODUCT(--(D184:Q184&lt;&gt;""))=0,-0.001,IF(OR(AND(H184=""),AND(LOWER(LEFT($E$3,1))&lt;&gt;"c"),AND($E$4=""),AND(C184=""),AND(C184="Person",G184=""),AND(C184="Person",I184="Yes"),AND(C184="Institution",G184&lt;&gt;""),AND(I184="No",J184&lt;&gt;""),AND(I184="Yes",J184=""),AND(I184="",J184&lt;&gt;""),AND(COUNTIF(lookup!$A$3:$A$10,"="&amp;K184)=0),AND(COUNTIF(lookup!$A$266:$A$267,"="&amp;L184)=0),AND(K184="",L184="C29.00",M184=""),AND(K184&lt;&gt;"",L184="",M184=""),AND(K184="",L184="",M184&lt;&gt;""),AND(K184="",L184="C29.00",M184&lt;&gt;""),AND(L184="C28.00",M184&lt;&gt;""),AND(L184="C29.00",M184=""),AND(H184&lt;&gt;"",K184="",L184="",M184=""),AND(H184&lt;&gt;"",K184&lt;&gt;"",L184="",M184=""),AND(C184="Institution",D184="",I184="No"),AND(C184="Institution",E184="")),1,0))</f>
        <v>-1E-3</v>
      </c>
    </row>
    <row r="185" spans="1:18" ht="14.45" customHeight="1" x14ac:dyDescent="0.25">
      <c r="A185" s="10" t="s">
        <v>570</v>
      </c>
      <c r="B185" s="15">
        <v>180</v>
      </c>
      <c r="C185" s="18"/>
      <c r="D185" s="19"/>
      <c r="E185" s="14"/>
      <c r="F185" s="19"/>
      <c r="G185" s="17"/>
      <c r="H185" s="14"/>
      <c r="I185" s="14"/>
      <c r="J185" s="14"/>
      <c r="K185" s="14"/>
      <c r="L185" s="14"/>
      <c r="M185" s="19"/>
      <c r="N185" s="14" t="str">
        <f t="shared" si="8"/>
        <v/>
      </c>
      <c r="O185" s="14" t="str">
        <f t="shared" si="6"/>
        <v/>
      </c>
      <c r="P185" s="14" t="str">
        <f t="shared" si="7"/>
        <v/>
      </c>
      <c r="Q185" s="14"/>
      <c r="R185" s="3">
        <f>IF(SUMPRODUCT(--(D185:Q185&lt;&gt;""))=0,-0.001,IF(OR(AND(H185=""),AND(LOWER(LEFT($E$3,1))&lt;&gt;"c"),AND($E$4=""),AND(C185=""),AND(C185="Person",G185=""),AND(C185="Person",I185="Yes"),AND(C185="Institution",G185&lt;&gt;""),AND(I185="No",J185&lt;&gt;""),AND(I185="Yes",J185=""),AND(I185="",J185&lt;&gt;""),AND(COUNTIF(lookup!$A$3:$A$10,"="&amp;K185)=0),AND(COUNTIF(lookup!$A$266:$A$267,"="&amp;L185)=0),AND(K185="",L185="C29.00",M185=""),AND(K185&lt;&gt;"",L185="",M185=""),AND(K185="",L185="",M185&lt;&gt;""),AND(K185="",L185="C29.00",M185&lt;&gt;""),AND(L185="C28.00",M185&lt;&gt;""),AND(L185="C29.00",M185=""),AND(H185&lt;&gt;"",K185="",L185="",M185=""),AND(H185&lt;&gt;"",K185&lt;&gt;"",L185="",M185=""),AND(C185="Institution",D185="",I185="No"),AND(C185="Institution",E185="")),1,0))</f>
        <v>-1E-3</v>
      </c>
    </row>
    <row r="186" spans="1:18" ht="14.45" customHeight="1" x14ac:dyDescent="0.25">
      <c r="A186" s="10" t="s">
        <v>570</v>
      </c>
      <c r="B186" s="15">
        <v>181</v>
      </c>
      <c r="C186" s="18"/>
      <c r="D186" s="19"/>
      <c r="E186" s="14"/>
      <c r="F186" s="19"/>
      <c r="G186" s="17"/>
      <c r="H186" s="14"/>
      <c r="I186" s="14"/>
      <c r="J186" s="14"/>
      <c r="K186" s="14"/>
      <c r="L186" s="14"/>
      <c r="M186" s="19"/>
      <c r="N186" s="14" t="str">
        <f t="shared" si="8"/>
        <v/>
      </c>
      <c r="O186" s="14" t="str">
        <f t="shared" si="6"/>
        <v/>
      </c>
      <c r="P186" s="14" t="str">
        <f t="shared" si="7"/>
        <v/>
      </c>
      <c r="Q186" s="14"/>
      <c r="R186" s="3">
        <f>IF(SUMPRODUCT(--(D186:Q186&lt;&gt;""))=0,-0.001,IF(OR(AND(H186=""),AND(LOWER(LEFT($E$3,1))&lt;&gt;"c"),AND($E$4=""),AND(C186=""),AND(C186="Person",G186=""),AND(C186="Person",I186="Yes"),AND(C186="Institution",G186&lt;&gt;""),AND(I186="No",J186&lt;&gt;""),AND(I186="Yes",J186=""),AND(I186="",J186&lt;&gt;""),AND(COUNTIF(lookup!$A$3:$A$10,"="&amp;K186)=0),AND(COUNTIF(lookup!$A$266:$A$267,"="&amp;L186)=0),AND(K186="",L186="C29.00",M186=""),AND(K186&lt;&gt;"",L186="",M186=""),AND(K186="",L186="",M186&lt;&gt;""),AND(K186="",L186="C29.00",M186&lt;&gt;""),AND(L186="C28.00",M186&lt;&gt;""),AND(L186="C29.00",M186=""),AND(H186&lt;&gt;"",K186="",L186="",M186=""),AND(H186&lt;&gt;"",K186&lt;&gt;"",L186="",M186=""),AND(C186="Institution",D186="",I186="No"),AND(C186="Institution",E186="")),1,0))</f>
        <v>-1E-3</v>
      </c>
    </row>
    <row r="187" spans="1:18" ht="14.45" customHeight="1" x14ac:dyDescent="0.25">
      <c r="A187" s="10" t="s">
        <v>570</v>
      </c>
      <c r="B187" s="15">
        <v>182</v>
      </c>
      <c r="C187" s="18"/>
      <c r="D187" s="19"/>
      <c r="E187" s="14"/>
      <c r="F187" s="19"/>
      <c r="G187" s="17"/>
      <c r="H187" s="14"/>
      <c r="I187" s="14"/>
      <c r="J187" s="14"/>
      <c r="K187" s="14"/>
      <c r="L187" s="14"/>
      <c r="M187" s="19"/>
      <c r="N187" s="14" t="str">
        <f t="shared" si="8"/>
        <v/>
      </c>
      <c r="O187" s="14" t="str">
        <f t="shared" si="6"/>
        <v/>
      </c>
      <c r="P187" s="14" t="str">
        <f t="shared" si="7"/>
        <v/>
      </c>
      <c r="Q187" s="14"/>
      <c r="R187" s="3">
        <f>IF(SUMPRODUCT(--(D187:Q187&lt;&gt;""))=0,-0.001,IF(OR(AND(H187=""),AND(LOWER(LEFT($E$3,1))&lt;&gt;"c"),AND($E$4=""),AND(C187=""),AND(C187="Person",G187=""),AND(C187="Person",I187="Yes"),AND(C187="Institution",G187&lt;&gt;""),AND(I187="No",J187&lt;&gt;""),AND(I187="Yes",J187=""),AND(I187="",J187&lt;&gt;""),AND(COUNTIF(lookup!$A$3:$A$10,"="&amp;K187)=0),AND(COUNTIF(lookup!$A$266:$A$267,"="&amp;L187)=0),AND(K187="",L187="C29.00",M187=""),AND(K187&lt;&gt;"",L187="",M187=""),AND(K187="",L187="",M187&lt;&gt;""),AND(K187="",L187="C29.00",M187&lt;&gt;""),AND(L187="C28.00",M187&lt;&gt;""),AND(L187="C29.00",M187=""),AND(H187&lt;&gt;"",K187="",L187="",M187=""),AND(H187&lt;&gt;"",K187&lt;&gt;"",L187="",M187=""),AND(C187="Institution",D187="",I187="No"),AND(C187="Institution",E187="")),1,0))</f>
        <v>-1E-3</v>
      </c>
    </row>
    <row r="188" spans="1:18" ht="14.45" customHeight="1" x14ac:dyDescent="0.25">
      <c r="A188" s="10" t="s">
        <v>570</v>
      </c>
      <c r="B188" s="15">
        <v>183</v>
      </c>
      <c r="C188" s="18"/>
      <c r="D188" s="19"/>
      <c r="E188" s="14"/>
      <c r="F188" s="19"/>
      <c r="G188" s="17"/>
      <c r="H188" s="14"/>
      <c r="I188" s="14"/>
      <c r="J188" s="14"/>
      <c r="K188" s="14"/>
      <c r="L188" s="14"/>
      <c r="M188" s="19"/>
      <c r="N188" s="14" t="str">
        <f t="shared" si="8"/>
        <v/>
      </c>
      <c r="O188" s="14" t="str">
        <f t="shared" si="6"/>
        <v/>
      </c>
      <c r="P188" s="14" t="str">
        <f t="shared" si="7"/>
        <v/>
      </c>
      <c r="Q188" s="14"/>
      <c r="R188" s="3">
        <f>IF(SUMPRODUCT(--(D188:Q188&lt;&gt;""))=0,-0.001,IF(OR(AND(H188=""),AND(LOWER(LEFT($E$3,1))&lt;&gt;"c"),AND($E$4=""),AND(C188=""),AND(C188="Person",G188=""),AND(C188="Person",I188="Yes"),AND(C188="Institution",G188&lt;&gt;""),AND(I188="No",J188&lt;&gt;""),AND(I188="Yes",J188=""),AND(I188="",J188&lt;&gt;""),AND(COUNTIF(lookup!$A$3:$A$10,"="&amp;K188)=0),AND(COUNTIF(lookup!$A$266:$A$267,"="&amp;L188)=0),AND(K188="",L188="C29.00",M188=""),AND(K188&lt;&gt;"",L188="",M188=""),AND(K188="",L188="",M188&lt;&gt;""),AND(K188="",L188="C29.00",M188&lt;&gt;""),AND(L188="C28.00",M188&lt;&gt;""),AND(L188="C29.00",M188=""),AND(H188&lt;&gt;"",K188="",L188="",M188=""),AND(H188&lt;&gt;"",K188&lt;&gt;"",L188="",M188=""),AND(C188="Institution",D188="",I188="No"),AND(C188="Institution",E188="")),1,0))</f>
        <v>-1E-3</v>
      </c>
    </row>
    <row r="189" spans="1:18" ht="14.45" customHeight="1" x14ac:dyDescent="0.25">
      <c r="A189" s="10" t="s">
        <v>570</v>
      </c>
      <c r="B189" s="15">
        <v>184</v>
      </c>
      <c r="C189" s="18"/>
      <c r="D189" s="19"/>
      <c r="E189" s="14"/>
      <c r="F189" s="19"/>
      <c r="G189" s="17"/>
      <c r="H189" s="14"/>
      <c r="I189" s="14"/>
      <c r="J189" s="14"/>
      <c r="K189" s="14"/>
      <c r="L189" s="14"/>
      <c r="M189" s="19"/>
      <c r="N189" s="14" t="str">
        <f t="shared" si="8"/>
        <v/>
      </c>
      <c r="O189" s="14" t="str">
        <f t="shared" si="6"/>
        <v/>
      </c>
      <c r="P189" s="14" t="str">
        <f t="shared" si="7"/>
        <v/>
      </c>
      <c r="Q189" s="14"/>
      <c r="R189" s="3">
        <f>IF(SUMPRODUCT(--(D189:Q189&lt;&gt;""))=0,-0.001,IF(OR(AND(H189=""),AND(LOWER(LEFT($E$3,1))&lt;&gt;"c"),AND($E$4=""),AND(C189=""),AND(C189="Person",G189=""),AND(C189="Person",I189="Yes"),AND(C189="Institution",G189&lt;&gt;""),AND(I189="No",J189&lt;&gt;""),AND(I189="Yes",J189=""),AND(I189="",J189&lt;&gt;""),AND(COUNTIF(lookup!$A$3:$A$10,"="&amp;K189)=0),AND(COUNTIF(lookup!$A$266:$A$267,"="&amp;L189)=0),AND(K189="",L189="C29.00",M189=""),AND(K189&lt;&gt;"",L189="",M189=""),AND(K189="",L189="",M189&lt;&gt;""),AND(K189="",L189="C29.00",M189&lt;&gt;""),AND(L189="C28.00",M189&lt;&gt;""),AND(L189="C29.00",M189=""),AND(H189&lt;&gt;"",K189="",L189="",M189=""),AND(H189&lt;&gt;"",K189&lt;&gt;"",L189="",M189=""),AND(C189="Institution",D189="",I189="No"),AND(C189="Institution",E189="")),1,0))</f>
        <v>-1E-3</v>
      </c>
    </row>
    <row r="190" spans="1:18" ht="14.45" customHeight="1" x14ac:dyDescent="0.25">
      <c r="A190" s="10" t="s">
        <v>570</v>
      </c>
      <c r="B190" s="15">
        <v>185</v>
      </c>
      <c r="C190" s="18"/>
      <c r="D190" s="19"/>
      <c r="E190" s="14"/>
      <c r="F190" s="19"/>
      <c r="G190" s="17"/>
      <c r="H190" s="14"/>
      <c r="I190" s="14"/>
      <c r="J190" s="14"/>
      <c r="K190" s="14"/>
      <c r="L190" s="14"/>
      <c r="M190" s="19"/>
      <c r="N190" s="14" t="str">
        <f t="shared" si="8"/>
        <v/>
      </c>
      <c r="O190" s="14" t="str">
        <f t="shared" si="6"/>
        <v/>
      </c>
      <c r="P190" s="14" t="str">
        <f t="shared" si="7"/>
        <v/>
      </c>
      <c r="Q190" s="14"/>
      <c r="R190" s="3">
        <f>IF(SUMPRODUCT(--(D190:Q190&lt;&gt;""))=0,-0.001,IF(OR(AND(H190=""),AND(LOWER(LEFT($E$3,1))&lt;&gt;"c"),AND($E$4=""),AND(C190=""),AND(C190="Person",G190=""),AND(C190="Person",I190="Yes"),AND(C190="Institution",G190&lt;&gt;""),AND(I190="No",J190&lt;&gt;""),AND(I190="Yes",J190=""),AND(I190="",J190&lt;&gt;""),AND(COUNTIF(lookup!$A$3:$A$10,"="&amp;K190)=0),AND(COUNTIF(lookup!$A$266:$A$267,"="&amp;L190)=0),AND(K190="",L190="C29.00",M190=""),AND(K190&lt;&gt;"",L190="",M190=""),AND(K190="",L190="",M190&lt;&gt;""),AND(K190="",L190="C29.00",M190&lt;&gt;""),AND(L190="C28.00",M190&lt;&gt;""),AND(L190="C29.00",M190=""),AND(H190&lt;&gt;"",K190="",L190="",M190=""),AND(H190&lt;&gt;"",K190&lt;&gt;"",L190="",M190=""),AND(C190="Institution",D190="",I190="No"),AND(C190="Institution",E190="")),1,0))</f>
        <v>-1E-3</v>
      </c>
    </row>
    <row r="191" spans="1:18" ht="14.45" customHeight="1" x14ac:dyDescent="0.25">
      <c r="A191" s="10" t="s">
        <v>570</v>
      </c>
      <c r="B191" s="15">
        <v>186</v>
      </c>
      <c r="C191" s="18"/>
      <c r="D191" s="19"/>
      <c r="E191" s="14"/>
      <c r="F191" s="19"/>
      <c r="G191" s="17"/>
      <c r="H191" s="14"/>
      <c r="I191" s="14"/>
      <c r="J191" s="14"/>
      <c r="K191" s="14"/>
      <c r="L191" s="14"/>
      <c r="M191" s="19"/>
      <c r="N191" s="14" t="str">
        <f t="shared" si="8"/>
        <v/>
      </c>
      <c r="O191" s="14" t="str">
        <f t="shared" si="6"/>
        <v/>
      </c>
      <c r="P191" s="14" t="str">
        <f t="shared" si="7"/>
        <v/>
      </c>
      <c r="Q191" s="14"/>
      <c r="R191" s="3">
        <f>IF(SUMPRODUCT(--(D191:Q191&lt;&gt;""))=0,-0.001,IF(OR(AND(H191=""),AND(LOWER(LEFT($E$3,1))&lt;&gt;"c"),AND($E$4=""),AND(C191=""),AND(C191="Person",G191=""),AND(C191="Person",I191="Yes"),AND(C191="Institution",G191&lt;&gt;""),AND(I191="No",J191&lt;&gt;""),AND(I191="Yes",J191=""),AND(I191="",J191&lt;&gt;""),AND(COUNTIF(lookup!$A$3:$A$10,"="&amp;K191)=0),AND(COUNTIF(lookup!$A$266:$A$267,"="&amp;L191)=0),AND(K191="",L191="C29.00",M191=""),AND(K191&lt;&gt;"",L191="",M191=""),AND(K191="",L191="",M191&lt;&gt;""),AND(K191="",L191="C29.00",M191&lt;&gt;""),AND(L191="C28.00",M191&lt;&gt;""),AND(L191="C29.00",M191=""),AND(H191&lt;&gt;"",K191="",L191="",M191=""),AND(H191&lt;&gt;"",K191&lt;&gt;"",L191="",M191=""),AND(C191="Institution",D191="",I191="No"),AND(C191="Institution",E191="")),1,0))</f>
        <v>-1E-3</v>
      </c>
    </row>
    <row r="192" spans="1:18" ht="14.45" customHeight="1" x14ac:dyDescent="0.25">
      <c r="A192" s="10" t="s">
        <v>570</v>
      </c>
      <c r="B192" s="15">
        <v>187</v>
      </c>
      <c r="C192" s="18"/>
      <c r="D192" s="19"/>
      <c r="E192" s="14"/>
      <c r="F192" s="19"/>
      <c r="G192" s="17"/>
      <c r="H192" s="14"/>
      <c r="I192" s="14"/>
      <c r="J192" s="14"/>
      <c r="K192" s="14"/>
      <c r="L192" s="14"/>
      <c r="M192" s="19"/>
      <c r="N192" s="14" t="str">
        <f t="shared" si="8"/>
        <v/>
      </c>
      <c r="O192" s="14" t="str">
        <f t="shared" si="6"/>
        <v/>
      </c>
      <c r="P192" s="14" t="str">
        <f t="shared" si="7"/>
        <v/>
      </c>
      <c r="Q192" s="14"/>
      <c r="R192" s="3">
        <f>IF(SUMPRODUCT(--(D192:Q192&lt;&gt;""))=0,-0.001,IF(OR(AND(H192=""),AND(LOWER(LEFT($E$3,1))&lt;&gt;"c"),AND($E$4=""),AND(C192=""),AND(C192="Person",G192=""),AND(C192="Person",I192="Yes"),AND(C192="Institution",G192&lt;&gt;""),AND(I192="No",J192&lt;&gt;""),AND(I192="Yes",J192=""),AND(I192="",J192&lt;&gt;""),AND(COUNTIF(lookup!$A$3:$A$10,"="&amp;K192)=0),AND(COUNTIF(lookup!$A$266:$A$267,"="&amp;L192)=0),AND(K192="",L192="C29.00",M192=""),AND(K192&lt;&gt;"",L192="",M192=""),AND(K192="",L192="",M192&lt;&gt;""),AND(K192="",L192="C29.00",M192&lt;&gt;""),AND(L192="C28.00",M192&lt;&gt;""),AND(L192="C29.00",M192=""),AND(H192&lt;&gt;"",K192="",L192="",M192=""),AND(H192&lt;&gt;"",K192&lt;&gt;"",L192="",M192=""),AND(C192="Institution",D192="",I192="No"),AND(C192="Institution",E192="")),1,0))</f>
        <v>-1E-3</v>
      </c>
    </row>
    <row r="193" spans="1:18" ht="14.45" customHeight="1" x14ac:dyDescent="0.25">
      <c r="A193" s="10" t="s">
        <v>570</v>
      </c>
      <c r="B193" s="15">
        <v>188</v>
      </c>
      <c r="C193" s="18"/>
      <c r="D193" s="19"/>
      <c r="E193" s="14"/>
      <c r="F193" s="19"/>
      <c r="G193" s="17"/>
      <c r="H193" s="14"/>
      <c r="I193" s="14"/>
      <c r="J193" s="14"/>
      <c r="K193" s="14"/>
      <c r="L193" s="14"/>
      <c r="M193" s="19"/>
      <c r="N193" s="14" t="str">
        <f t="shared" si="8"/>
        <v/>
      </c>
      <c r="O193" s="14" t="str">
        <f t="shared" si="6"/>
        <v/>
      </c>
      <c r="P193" s="14" t="str">
        <f t="shared" si="7"/>
        <v/>
      </c>
      <c r="Q193" s="14"/>
      <c r="R193" s="3">
        <f>IF(SUMPRODUCT(--(D193:Q193&lt;&gt;""))=0,-0.001,IF(OR(AND(H193=""),AND(LOWER(LEFT($E$3,1))&lt;&gt;"c"),AND($E$4=""),AND(C193=""),AND(C193="Person",G193=""),AND(C193="Person",I193="Yes"),AND(C193="Institution",G193&lt;&gt;""),AND(I193="No",J193&lt;&gt;""),AND(I193="Yes",J193=""),AND(I193="",J193&lt;&gt;""),AND(COUNTIF(lookup!$A$3:$A$10,"="&amp;K193)=0),AND(COUNTIF(lookup!$A$266:$A$267,"="&amp;L193)=0),AND(K193="",L193="C29.00",M193=""),AND(K193&lt;&gt;"",L193="",M193=""),AND(K193="",L193="",M193&lt;&gt;""),AND(K193="",L193="C29.00",M193&lt;&gt;""),AND(L193="C28.00",M193&lt;&gt;""),AND(L193="C29.00",M193=""),AND(H193&lt;&gt;"",K193="",L193="",M193=""),AND(H193&lt;&gt;"",K193&lt;&gt;"",L193="",M193=""),AND(C193="Institution",D193="",I193="No"),AND(C193="Institution",E193="")),1,0))</f>
        <v>-1E-3</v>
      </c>
    </row>
    <row r="194" spans="1:18" ht="14.45" customHeight="1" x14ac:dyDescent="0.25">
      <c r="A194" s="10" t="s">
        <v>570</v>
      </c>
      <c r="B194" s="15">
        <v>189</v>
      </c>
      <c r="C194" s="18"/>
      <c r="D194" s="19"/>
      <c r="E194" s="14"/>
      <c r="F194" s="19"/>
      <c r="G194" s="17"/>
      <c r="H194" s="14"/>
      <c r="I194" s="14"/>
      <c r="J194" s="14"/>
      <c r="K194" s="14"/>
      <c r="L194" s="14"/>
      <c r="M194" s="19"/>
      <c r="N194" s="14" t="str">
        <f t="shared" si="8"/>
        <v/>
      </c>
      <c r="O194" s="14" t="str">
        <f t="shared" si="6"/>
        <v/>
      </c>
      <c r="P194" s="14" t="str">
        <f t="shared" si="7"/>
        <v/>
      </c>
      <c r="Q194" s="14"/>
      <c r="R194" s="3">
        <f>IF(SUMPRODUCT(--(D194:Q194&lt;&gt;""))=0,-0.001,IF(OR(AND(H194=""),AND(LOWER(LEFT($E$3,1))&lt;&gt;"c"),AND($E$4=""),AND(C194=""),AND(C194="Person",G194=""),AND(C194="Person",I194="Yes"),AND(C194="Institution",G194&lt;&gt;""),AND(I194="No",J194&lt;&gt;""),AND(I194="Yes",J194=""),AND(I194="",J194&lt;&gt;""),AND(COUNTIF(lookup!$A$3:$A$10,"="&amp;K194)=0),AND(COUNTIF(lookup!$A$266:$A$267,"="&amp;L194)=0),AND(K194="",L194="C29.00",M194=""),AND(K194&lt;&gt;"",L194="",M194=""),AND(K194="",L194="",M194&lt;&gt;""),AND(K194="",L194="C29.00",M194&lt;&gt;""),AND(L194="C28.00",M194&lt;&gt;""),AND(L194="C29.00",M194=""),AND(H194&lt;&gt;"",K194="",L194="",M194=""),AND(H194&lt;&gt;"",K194&lt;&gt;"",L194="",M194=""),AND(C194="Institution",D194="",I194="No"),AND(C194="Institution",E194="")),1,0))</f>
        <v>-1E-3</v>
      </c>
    </row>
    <row r="195" spans="1:18" ht="14.45" customHeight="1" x14ac:dyDescent="0.25">
      <c r="A195" s="10" t="s">
        <v>570</v>
      </c>
      <c r="B195" s="15">
        <v>190</v>
      </c>
      <c r="C195" s="18"/>
      <c r="D195" s="19"/>
      <c r="E195" s="14"/>
      <c r="F195" s="19"/>
      <c r="G195" s="17"/>
      <c r="H195" s="14"/>
      <c r="I195" s="14"/>
      <c r="J195" s="14"/>
      <c r="K195" s="14"/>
      <c r="L195" s="14"/>
      <c r="M195" s="19"/>
      <c r="N195" s="14" t="str">
        <f t="shared" si="8"/>
        <v/>
      </c>
      <c r="O195" s="14" t="str">
        <f t="shared" si="6"/>
        <v/>
      </c>
      <c r="P195" s="14" t="str">
        <f t="shared" si="7"/>
        <v/>
      </c>
      <c r="Q195" s="14"/>
      <c r="R195" s="3">
        <f>IF(SUMPRODUCT(--(D195:Q195&lt;&gt;""))=0,-0.001,IF(OR(AND(H195=""),AND(LOWER(LEFT($E$3,1))&lt;&gt;"c"),AND($E$4=""),AND(C195=""),AND(C195="Person",G195=""),AND(C195="Person",I195="Yes"),AND(C195="Institution",G195&lt;&gt;""),AND(I195="No",J195&lt;&gt;""),AND(I195="Yes",J195=""),AND(I195="",J195&lt;&gt;""),AND(COUNTIF(lookup!$A$3:$A$10,"="&amp;K195)=0),AND(COUNTIF(lookup!$A$266:$A$267,"="&amp;L195)=0),AND(K195="",L195="C29.00",M195=""),AND(K195&lt;&gt;"",L195="",M195=""),AND(K195="",L195="",M195&lt;&gt;""),AND(K195="",L195="C29.00",M195&lt;&gt;""),AND(L195="C28.00",M195&lt;&gt;""),AND(L195="C29.00",M195=""),AND(H195&lt;&gt;"",K195="",L195="",M195=""),AND(H195&lt;&gt;"",K195&lt;&gt;"",L195="",M195=""),AND(C195="Institution",D195="",I195="No"),AND(C195="Institution",E195="")),1,0))</f>
        <v>-1E-3</v>
      </c>
    </row>
    <row r="196" spans="1:18" ht="14.45" customHeight="1" x14ac:dyDescent="0.25">
      <c r="A196" s="10" t="s">
        <v>570</v>
      </c>
      <c r="B196" s="15">
        <v>191</v>
      </c>
      <c r="C196" s="18"/>
      <c r="D196" s="19"/>
      <c r="E196" s="14"/>
      <c r="F196" s="19"/>
      <c r="G196" s="17"/>
      <c r="H196" s="14"/>
      <c r="I196" s="14"/>
      <c r="J196" s="14"/>
      <c r="K196" s="14"/>
      <c r="L196" s="14"/>
      <c r="M196" s="19"/>
      <c r="N196" s="14" t="str">
        <f t="shared" si="8"/>
        <v/>
      </c>
      <c r="O196" s="14" t="str">
        <f t="shared" si="6"/>
        <v/>
      </c>
      <c r="P196" s="14" t="str">
        <f t="shared" si="7"/>
        <v/>
      </c>
      <c r="Q196" s="14"/>
      <c r="R196" s="3">
        <f>IF(SUMPRODUCT(--(D196:Q196&lt;&gt;""))=0,-0.001,IF(OR(AND(H196=""),AND(LOWER(LEFT($E$3,1))&lt;&gt;"c"),AND($E$4=""),AND(C196=""),AND(C196="Person",G196=""),AND(C196="Person",I196="Yes"),AND(C196="Institution",G196&lt;&gt;""),AND(I196="No",J196&lt;&gt;""),AND(I196="Yes",J196=""),AND(I196="",J196&lt;&gt;""),AND(COUNTIF(lookup!$A$3:$A$10,"="&amp;K196)=0),AND(COUNTIF(lookup!$A$266:$A$267,"="&amp;L196)=0),AND(K196="",L196="C29.00",M196=""),AND(K196&lt;&gt;"",L196="",M196=""),AND(K196="",L196="",M196&lt;&gt;""),AND(K196="",L196="C29.00",M196&lt;&gt;""),AND(L196="C28.00",M196&lt;&gt;""),AND(L196="C29.00",M196=""),AND(H196&lt;&gt;"",K196="",L196="",M196=""),AND(H196&lt;&gt;"",K196&lt;&gt;"",L196="",M196=""),AND(C196="Institution",D196="",I196="No"),AND(C196="Institution",E196="")),1,0))</f>
        <v>-1E-3</v>
      </c>
    </row>
    <row r="197" spans="1:18" ht="14.45" customHeight="1" x14ac:dyDescent="0.25">
      <c r="A197" s="10" t="s">
        <v>570</v>
      </c>
      <c r="B197" s="15">
        <v>192</v>
      </c>
      <c r="C197" s="18"/>
      <c r="D197" s="19"/>
      <c r="E197" s="14"/>
      <c r="F197" s="19"/>
      <c r="G197" s="17"/>
      <c r="H197" s="14"/>
      <c r="I197" s="14"/>
      <c r="J197" s="14"/>
      <c r="K197" s="14"/>
      <c r="L197" s="14"/>
      <c r="M197" s="19"/>
      <c r="N197" s="14" t="str">
        <f t="shared" si="8"/>
        <v/>
      </c>
      <c r="O197" s="14" t="str">
        <f t="shared" si="6"/>
        <v/>
      </c>
      <c r="P197" s="14" t="str">
        <f t="shared" si="7"/>
        <v/>
      </c>
      <c r="Q197" s="14"/>
      <c r="R197" s="3">
        <f>IF(SUMPRODUCT(--(D197:Q197&lt;&gt;""))=0,-0.001,IF(OR(AND(H197=""),AND(LOWER(LEFT($E$3,1))&lt;&gt;"c"),AND($E$4=""),AND(C197=""),AND(C197="Person",G197=""),AND(C197="Person",I197="Yes"),AND(C197="Institution",G197&lt;&gt;""),AND(I197="No",J197&lt;&gt;""),AND(I197="Yes",J197=""),AND(I197="",J197&lt;&gt;""),AND(COUNTIF(lookup!$A$3:$A$10,"="&amp;K197)=0),AND(COUNTIF(lookup!$A$266:$A$267,"="&amp;L197)=0),AND(K197="",L197="C29.00",M197=""),AND(K197&lt;&gt;"",L197="",M197=""),AND(K197="",L197="",M197&lt;&gt;""),AND(K197="",L197="C29.00",M197&lt;&gt;""),AND(L197="C28.00",M197&lt;&gt;""),AND(L197="C29.00",M197=""),AND(H197&lt;&gt;"",K197="",L197="",M197=""),AND(H197&lt;&gt;"",K197&lt;&gt;"",L197="",M197=""),AND(C197="Institution",D197="",I197="No"),AND(C197="Institution",E197="")),1,0))</f>
        <v>-1E-3</v>
      </c>
    </row>
    <row r="198" spans="1:18" ht="14.45" customHeight="1" x14ac:dyDescent="0.25">
      <c r="A198" s="10" t="s">
        <v>570</v>
      </c>
      <c r="B198" s="15">
        <v>193</v>
      </c>
      <c r="C198" s="18"/>
      <c r="D198" s="19"/>
      <c r="E198" s="14"/>
      <c r="F198" s="19"/>
      <c r="G198" s="17"/>
      <c r="H198" s="14"/>
      <c r="I198" s="14"/>
      <c r="J198" s="14"/>
      <c r="K198" s="14"/>
      <c r="L198" s="14"/>
      <c r="M198" s="19"/>
      <c r="N198" s="14" t="str">
        <f t="shared" si="8"/>
        <v/>
      </c>
      <c r="O198" s="14" t="str">
        <f t="shared" si="6"/>
        <v/>
      </c>
      <c r="P198" s="14" t="str">
        <f t="shared" si="7"/>
        <v/>
      </c>
      <c r="Q198" s="14"/>
      <c r="R198" s="3">
        <f>IF(SUMPRODUCT(--(D198:Q198&lt;&gt;""))=0,-0.001,IF(OR(AND(H198=""),AND(LOWER(LEFT($E$3,1))&lt;&gt;"c"),AND($E$4=""),AND(C198=""),AND(C198="Person",G198=""),AND(C198="Person",I198="Yes"),AND(C198="Institution",G198&lt;&gt;""),AND(I198="No",J198&lt;&gt;""),AND(I198="Yes",J198=""),AND(I198="",J198&lt;&gt;""),AND(COUNTIF(lookup!$A$3:$A$10,"="&amp;K198)=0),AND(COUNTIF(lookup!$A$266:$A$267,"="&amp;L198)=0),AND(K198="",L198="C29.00",M198=""),AND(K198&lt;&gt;"",L198="",M198=""),AND(K198="",L198="",M198&lt;&gt;""),AND(K198="",L198="C29.00",M198&lt;&gt;""),AND(L198="C28.00",M198&lt;&gt;""),AND(L198="C29.00",M198=""),AND(H198&lt;&gt;"",K198="",L198="",M198=""),AND(H198&lt;&gt;"",K198&lt;&gt;"",L198="",M198=""),AND(C198="Institution",D198="",I198="No"),AND(C198="Institution",E198="")),1,0))</f>
        <v>-1E-3</v>
      </c>
    </row>
    <row r="199" spans="1:18" ht="14.45" customHeight="1" x14ac:dyDescent="0.25">
      <c r="A199" s="10" t="s">
        <v>570</v>
      </c>
      <c r="B199" s="15">
        <v>194</v>
      </c>
      <c r="C199" s="18"/>
      <c r="D199" s="19"/>
      <c r="E199" s="14"/>
      <c r="F199" s="19"/>
      <c r="G199" s="17"/>
      <c r="H199" s="14"/>
      <c r="I199" s="14"/>
      <c r="J199" s="14"/>
      <c r="K199" s="14"/>
      <c r="L199" s="14"/>
      <c r="M199" s="19"/>
      <c r="N199" s="14" t="str">
        <f t="shared" si="8"/>
        <v/>
      </c>
      <c r="O199" s="14" t="str">
        <f t="shared" ref="O199:O262" si="9">+IF(AND(L199="C29.00",ISTEXT(K199)),Q199,"")</f>
        <v/>
      </c>
      <c r="P199" s="14" t="str">
        <f t="shared" ref="P199:P262" si="10">+IF(AND(L199="C28.00",ISTEXT(K199)),Q199,"")</f>
        <v/>
      </c>
      <c r="Q199" s="14"/>
      <c r="R199" s="3">
        <f>IF(SUMPRODUCT(--(D199:Q199&lt;&gt;""))=0,-0.001,IF(OR(AND(H199=""),AND(LOWER(LEFT($E$3,1))&lt;&gt;"c"),AND($E$4=""),AND(C199=""),AND(C199="Person",G199=""),AND(C199="Person",I199="Yes"),AND(C199="Institution",G199&lt;&gt;""),AND(I199="No",J199&lt;&gt;""),AND(I199="Yes",J199=""),AND(I199="",J199&lt;&gt;""),AND(COUNTIF(lookup!$A$3:$A$10,"="&amp;K199)=0),AND(COUNTIF(lookup!$A$266:$A$267,"="&amp;L199)=0),AND(K199="",L199="C29.00",M199=""),AND(K199&lt;&gt;"",L199="",M199=""),AND(K199="",L199="",M199&lt;&gt;""),AND(K199="",L199="C29.00",M199&lt;&gt;""),AND(L199="C28.00",M199&lt;&gt;""),AND(L199="C29.00",M199=""),AND(H199&lt;&gt;"",K199="",L199="",M199=""),AND(H199&lt;&gt;"",K199&lt;&gt;"",L199="",M199=""),AND(C199="Institution",D199="",I199="No"),AND(C199="Institution",E199="")),1,0))</f>
        <v>-1E-3</v>
      </c>
    </row>
    <row r="200" spans="1:18" ht="14.45" customHeight="1" x14ac:dyDescent="0.25">
      <c r="A200" s="10" t="s">
        <v>570</v>
      </c>
      <c r="B200" s="15">
        <v>195</v>
      </c>
      <c r="C200" s="18"/>
      <c r="D200" s="19"/>
      <c r="E200" s="14"/>
      <c r="F200" s="19"/>
      <c r="G200" s="17"/>
      <c r="H200" s="14"/>
      <c r="I200" s="14"/>
      <c r="J200" s="14"/>
      <c r="K200" s="14"/>
      <c r="L200" s="14"/>
      <c r="M200" s="19"/>
      <c r="N200" s="14" t="str">
        <f t="shared" si="8"/>
        <v/>
      </c>
      <c r="O200" s="14" t="str">
        <f t="shared" si="9"/>
        <v/>
      </c>
      <c r="P200" s="14" t="str">
        <f t="shared" si="10"/>
        <v/>
      </c>
      <c r="Q200" s="14"/>
      <c r="R200" s="3">
        <f>IF(SUMPRODUCT(--(D200:Q200&lt;&gt;""))=0,-0.001,IF(OR(AND(H200=""),AND(LOWER(LEFT($E$3,1))&lt;&gt;"c"),AND($E$4=""),AND(C200=""),AND(C200="Person",G200=""),AND(C200="Person",I200="Yes"),AND(C200="Institution",G200&lt;&gt;""),AND(I200="No",J200&lt;&gt;""),AND(I200="Yes",J200=""),AND(I200="",J200&lt;&gt;""),AND(COUNTIF(lookup!$A$3:$A$10,"="&amp;K200)=0),AND(COUNTIF(lookup!$A$266:$A$267,"="&amp;L200)=0),AND(K200="",L200="C29.00",M200=""),AND(K200&lt;&gt;"",L200="",M200=""),AND(K200="",L200="",M200&lt;&gt;""),AND(K200="",L200="C29.00",M200&lt;&gt;""),AND(L200="C28.00",M200&lt;&gt;""),AND(L200="C29.00",M200=""),AND(H200&lt;&gt;"",K200="",L200="",M200=""),AND(H200&lt;&gt;"",K200&lt;&gt;"",L200="",M200=""),AND(C200="Institution",D200="",I200="No"),AND(C200="Institution",E200="")),1,0))</f>
        <v>-1E-3</v>
      </c>
    </row>
    <row r="201" spans="1:18" ht="14.45" customHeight="1" x14ac:dyDescent="0.25">
      <c r="A201" s="10" t="s">
        <v>570</v>
      </c>
      <c r="B201" s="15">
        <v>196</v>
      </c>
      <c r="C201" s="18"/>
      <c r="D201" s="19"/>
      <c r="E201" s="14"/>
      <c r="F201" s="19"/>
      <c r="G201" s="17"/>
      <c r="H201" s="14"/>
      <c r="I201" s="14"/>
      <c r="J201" s="14"/>
      <c r="K201" s="14"/>
      <c r="L201" s="14"/>
      <c r="M201" s="19"/>
      <c r="N201" s="14" t="str">
        <f t="shared" si="8"/>
        <v/>
      </c>
      <c r="O201" s="14" t="str">
        <f t="shared" si="9"/>
        <v/>
      </c>
      <c r="P201" s="14" t="str">
        <f t="shared" si="10"/>
        <v/>
      </c>
      <c r="Q201" s="14"/>
      <c r="R201" s="3">
        <f>IF(SUMPRODUCT(--(D201:Q201&lt;&gt;""))=0,-0.001,IF(OR(AND(H201=""),AND(LOWER(LEFT($E$3,1))&lt;&gt;"c"),AND($E$4=""),AND(C201=""),AND(C201="Person",G201=""),AND(C201="Person",I201="Yes"),AND(C201="Institution",G201&lt;&gt;""),AND(I201="No",J201&lt;&gt;""),AND(I201="Yes",J201=""),AND(I201="",J201&lt;&gt;""),AND(COUNTIF(lookup!$A$3:$A$10,"="&amp;K201)=0),AND(COUNTIF(lookup!$A$266:$A$267,"="&amp;L201)=0),AND(K201="",L201="C29.00",M201=""),AND(K201&lt;&gt;"",L201="",M201=""),AND(K201="",L201="",M201&lt;&gt;""),AND(K201="",L201="C29.00",M201&lt;&gt;""),AND(L201="C28.00",M201&lt;&gt;""),AND(L201="C29.00",M201=""),AND(H201&lt;&gt;"",K201="",L201="",M201=""),AND(H201&lt;&gt;"",K201&lt;&gt;"",L201="",M201=""),AND(C201="Institution",D201="",I201="No"),AND(C201="Institution",E201="")),1,0))</f>
        <v>-1E-3</v>
      </c>
    </row>
    <row r="202" spans="1:18" ht="14.45" customHeight="1" x14ac:dyDescent="0.25">
      <c r="A202" s="10" t="s">
        <v>570</v>
      </c>
      <c r="B202" s="15">
        <v>197</v>
      </c>
      <c r="C202" s="18"/>
      <c r="D202" s="19"/>
      <c r="E202" s="14"/>
      <c r="F202" s="19"/>
      <c r="G202" s="17"/>
      <c r="H202" s="14"/>
      <c r="I202" s="14"/>
      <c r="J202" s="14"/>
      <c r="K202" s="14"/>
      <c r="L202" s="14"/>
      <c r="M202" s="19"/>
      <c r="N202" s="14" t="str">
        <f t="shared" si="8"/>
        <v/>
      </c>
      <c r="O202" s="14" t="str">
        <f t="shared" si="9"/>
        <v/>
      </c>
      <c r="P202" s="14" t="str">
        <f t="shared" si="10"/>
        <v/>
      </c>
      <c r="Q202" s="14"/>
      <c r="R202" s="3">
        <f>IF(SUMPRODUCT(--(D202:Q202&lt;&gt;""))=0,-0.001,IF(OR(AND(H202=""),AND(LOWER(LEFT($E$3,1))&lt;&gt;"c"),AND($E$4=""),AND(C202=""),AND(C202="Person",G202=""),AND(C202="Person",I202="Yes"),AND(C202="Institution",G202&lt;&gt;""),AND(I202="No",J202&lt;&gt;""),AND(I202="Yes",J202=""),AND(I202="",J202&lt;&gt;""),AND(COUNTIF(lookup!$A$3:$A$10,"="&amp;K202)=0),AND(COUNTIF(lookup!$A$266:$A$267,"="&amp;L202)=0),AND(K202="",L202="C29.00",M202=""),AND(K202&lt;&gt;"",L202="",M202=""),AND(K202="",L202="",M202&lt;&gt;""),AND(K202="",L202="C29.00",M202&lt;&gt;""),AND(L202="C28.00",M202&lt;&gt;""),AND(L202="C29.00",M202=""),AND(H202&lt;&gt;"",K202="",L202="",M202=""),AND(H202&lt;&gt;"",K202&lt;&gt;"",L202="",M202=""),AND(C202="Institution",D202="",I202="No"),AND(C202="Institution",E202="")),1,0))</f>
        <v>-1E-3</v>
      </c>
    </row>
    <row r="203" spans="1:18" ht="14.45" customHeight="1" x14ac:dyDescent="0.25">
      <c r="A203" s="10" t="s">
        <v>570</v>
      </c>
      <c r="B203" s="15">
        <v>198</v>
      </c>
      <c r="C203" s="18"/>
      <c r="D203" s="19"/>
      <c r="E203" s="14"/>
      <c r="F203" s="19"/>
      <c r="G203" s="17"/>
      <c r="H203" s="14"/>
      <c r="I203" s="14"/>
      <c r="J203" s="14"/>
      <c r="K203" s="14"/>
      <c r="L203" s="14"/>
      <c r="M203" s="19"/>
      <c r="N203" s="14" t="str">
        <f t="shared" ref="N203:N266" si="11">IFERROR(VLOOKUP(M203,$B$6:$Q$998,MATCH($Q$5,$B$5:$Q$5,0),FALSE),IF(AND(ISTEXT(K203),L203="C29.00",ISTEXT(M203)),M203,IF(AND(ISBLANK(K203),L203="C28.00"),Q203,"")))</f>
        <v/>
      </c>
      <c r="O203" s="14" t="str">
        <f t="shared" si="9"/>
        <v/>
      </c>
      <c r="P203" s="14" t="str">
        <f t="shared" si="10"/>
        <v/>
      </c>
      <c r="Q203" s="14"/>
      <c r="R203" s="3">
        <f>IF(SUMPRODUCT(--(D203:Q203&lt;&gt;""))=0,-0.001,IF(OR(AND(H203=""),AND(LOWER(LEFT($E$3,1))&lt;&gt;"c"),AND($E$4=""),AND(C203=""),AND(C203="Person",G203=""),AND(C203="Person",I203="Yes"),AND(C203="Institution",G203&lt;&gt;""),AND(I203="No",J203&lt;&gt;""),AND(I203="Yes",J203=""),AND(I203="",J203&lt;&gt;""),AND(COUNTIF(lookup!$A$3:$A$10,"="&amp;K203)=0),AND(COUNTIF(lookup!$A$266:$A$267,"="&amp;L203)=0),AND(K203="",L203="C29.00",M203=""),AND(K203&lt;&gt;"",L203="",M203=""),AND(K203="",L203="",M203&lt;&gt;""),AND(K203="",L203="C29.00",M203&lt;&gt;""),AND(L203="C28.00",M203&lt;&gt;""),AND(L203="C29.00",M203=""),AND(H203&lt;&gt;"",K203="",L203="",M203=""),AND(H203&lt;&gt;"",K203&lt;&gt;"",L203="",M203=""),AND(C203="Institution",D203="",I203="No"),AND(C203="Institution",E203="")),1,0))</f>
        <v>-1E-3</v>
      </c>
    </row>
    <row r="204" spans="1:18" ht="14.45" customHeight="1" x14ac:dyDescent="0.25">
      <c r="A204" s="10" t="s">
        <v>570</v>
      </c>
      <c r="B204" s="15">
        <v>199</v>
      </c>
      <c r="C204" s="18"/>
      <c r="D204" s="19"/>
      <c r="E204" s="14"/>
      <c r="F204" s="19"/>
      <c r="G204" s="17"/>
      <c r="H204" s="14"/>
      <c r="I204" s="14"/>
      <c r="J204" s="14"/>
      <c r="K204" s="14"/>
      <c r="L204" s="14"/>
      <c r="M204" s="19"/>
      <c r="N204" s="14" t="str">
        <f t="shared" si="11"/>
        <v/>
      </c>
      <c r="O204" s="14" t="str">
        <f t="shared" si="9"/>
        <v/>
      </c>
      <c r="P204" s="14" t="str">
        <f t="shared" si="10"/>
        <v/>
      </c>
      <c r="Q204" s="14"/>
      <c r="R204" s="3">
        <f>IF(SUMPRODUCT(--(D204:Q204&lt;&gt;""))=0,-0.001,IF(OR(AND(H204=""),AND(LOWER(LEFT($E$3,1))&lt;&gt;"c"),AND($E$4=""),AND(C204=""),AND(C204="Person",G204=""),AND(C204="Person",I204="Yes"),AND(C204="Institution",G204&lt;&gt;""),AND(I204="No",J204&lt;&gt;""),AND(I204="Yes",J204=""),AND(I204="",J204&lt;&gt;""),AND(COUNTIF(lookup!$A$3:$A$10,"="&amp;K204)=0),AND(COUNTIF(lookup!$A$266:$A$267,"="&amp;L204)=0),AND(K204="",L204="C29.00",M204=""),AND(K204&lt;&gt;"",L204="",M204=""),AND(K204="",L204="",M204&lt;&gt;""),AND(K204="",L204="C29.00",M204&lt;&gt;""),AND(L204="C28.00",M204&lt;&gt;""),AND(L204="C29.00",M204=""),AND(H204&lt;&gt;"",K204="",L204="",M204=""),AND(H204&lt;&gt;"",K204&lt;&gt;"",L204="",M204=""),AND(C204="Institution",D204="",I204="No"),AND(C204="Institution",E204="")),1,0))</f>
        <v>-1E-3</v>
      </c>
    </row>
    <row r="205" spans="1:18" ht="14.45" customHeight="1" x14ac:dyDescent="0.25">
      <c r="A205" s="10" t="s">
        <v>570</v>
      </c>
      <c r="B205" s="15">
        <v>200</v>
      </c>
      <c r="C205" s="18"/>
      <c r="D205" s="19"/>
      <c r="E205" s="14"/>
      <c r="F205" s="19"/>
      <c r="G205" s="17"/>
      <c r="H205" s="14"/>
      <c r="I205" s="14"/>
      <c r="J205" s="14"/>
      <c r="K205" s="14"/>
      <c r="L205" s="14"/>
      <c r="M205" s="19"/>
      <c r="N205" s="14" t="str">
        <f t="shared" si="11"/>
        <v/>
      </c>
      <c r="O205" s="14" t="str">
        <f t="shared" si="9"/>
        <v/>
      </c>
      <c r="P205" s="14" t="str">
        <f t="shared" si="10"/>
        <v/>
      </c>
      <c r="Q205" s="14"/>
      <c r="R205" s="3">
        <f>IF(SUMPRODUCT(--(D205:Q205&lt;&gt;""))=0,-0.001,IF(OR(AND(H205=""),AND(LOWER(LEFT($E$3,1))&lt;&gt;"c"),AND($E$4=""),AND(C205=""),AND(C205="Person",G205=""),AND(C205="Person",I205="Yes"),AND(C205="Institution",G205&lt;&gt;""),AND(I205="No",J205&lt;&gt;""),AND(I205="Yes",J205=""),AND(I205="",J205&lt;&gt;""),AND(COUNTIF(lookup!$A$3:$A$10,"="&amp;K205)=0),AND(COUNTIF(lookup!$A$266:$A$267,"="&amp;L205)=0),AND(K205="",L205="C29.00",M205=""),AND(K205&lt;&gt;"",L205="",M205=""),AND(K205="",L205="",M205&lt;&gt;""),AND(K205="",L205="C29.00",M205&lt;&gt;""),AND(L205="C28.00",M205&lt;&gt;""),AND(L205="C29.00",M205=""),AND(H205&lt;&gt;"",K205="",L205="",M205=""),AND(H205&lt;&gt;"",K205&lt;&gt;"",L205="",M205=""),AND(C205="Institution",D205="",I205="No"),AND(C205="Institution",E205="")),1,0))</f>
        <v>-1E-3</v>
      </c>
    </row>
    <row r="206" spans="1:18" ht="14.45" customHeight="1" x14ac:dyDescent="0.25">
      <c r="A206" s="10" t="s">
        <v>570</v>
      </c>
      <c r="B206" s="15">
        <v>201</v>
      </c>
      <c r="C206" s="18"/>
      <c r="D206" s="19"/>
      <c r="E206" s="14"/>
      <c r="F206" s="19"/>
      <c r="G206" s="17"/>
      <c r="H206" s="14"/>
      <c r="I206" s="14"/>
      <c r="J206" s="14"/>
      <c r="K206" s="14"/>
      <c r="L206" s="14"/>
      <c r="M206" s="19"/>
      <c r="N206" s="14" t="str">
        <f t="shared" si="11"/>
        <v/>
      </c>
      <c r="O206" s="14" t="str">
        <f t="shared" si="9"/>
        <v/>
      </c>
      <c r="P206" s="14" t="str">
        <f t="shared" si="10"/>
        <v/>
      </c>
      <c r="Q206" s="14"/>
      <c r="R206" s="3">
        <f>IF(SUMPRODUCT(--(D206:Q206&lt;&gt;""))=0,-0.001,IF(OR(AND(H206=""),AND(LOWER(LEFT($E$3,1))&lt;&gt;"c"),AND($E$4=""),AND(C206=""),AND(C206="Person",G206=""),AND(C206="Person",I206="Yes"),AND(C206="Institution",G206&lt;&gt;""),AND(I206="No",J206&lt;&gt;""),AND(I206="Yes",J206=""),AND(I206="",J206&lt;&gt;""),AND(COUNTIF(lookup!$A$3:$A$10,"="&amp;K206)=0),AND(COUNTIF(lookup!$A$266:$A$267,"="&amp;L206)=0),AND(K206="",L206="C29.00",M206=""),AND(K206&lt;&gt;"",L206="",M206=""),AND(K206="",L206="",M206&lt;&gt;""),AND(K206="",L206="C29.00",M206&lt;&gt;""),AND(L206="C28.00",M206&lt;&gt;""),AND(L206="C29.00",M206=""),AND(H206&lt;&gt;"",K206="",L206="",M206=""),AND(H206&lt;&gt;"",K206&lt;&gt;"",L206="",M206=""),AND(C206="Institution",D206="",I206="No"),AND(C206="Institution",E206="")),1,0))</f>
        <v>-1E-3</v>
      </c>
    </row>
    <row r="207" spans="1:18" ht="14.45" customHeight="1" x14ac:dyDescent="0.25">
      <c r="A207" s="10" t="s">
        <v>570</v>
      </c>
      <c r="B207" s="15">
        <v>202</v>
      </c>
      <c r="C207" s="18"/>
      <c r="D207" s="19"/>
      <c r="E207" s="14"/>
      <c r="F207" s="19"/>
      <c r="G207" s="17"/>
      <c r="H207" s="14"/>
      <c r="I207" s="14"/>
      <c r="J207" s="14"/>
      <c r="K207" s="14"/>
      <c r="L207" s="14"/>
      <c r="M207" s="19"/>
      <c r="N207" s="14" t="str">
        <f t="shared" si="11"/>
        <v/>
      </c>
      <c r="O207" s="14" t="str">
        <f t="shared" si="9"/>
        <v/>
      </c>
      <c r="P207" s="14" t="str">
        <f t="shared" si="10"/>
        <v/>
      </c>
      <c r="Q207" s="14"/>
      <c r="R207" s="3">
        <f>IF(SUMPRODUCT(--(D207:Q207&lt;&gt;""))=0,-0.001,IF(OR(AND(H207=""),AND(LOWER(LEFT($E$3,1))&lt;&gt;"c"),AND($E$4=""),AND(C207=""),AND(C207="Person",G207=""),AND(C207="Person",I207="Yes"),AND(C207="Institution",G207&lt;&gt;""),AND(I207="No",J207&lt;&gt;""),AND(I207="Yes",J207=""),AND(I207="",J207&lt;&gt;""),AND(COUNTIF(lookup!$A$3:$A$10,"="&amp;K207)=0),AND(COUNTIF(lookup!$A$266:$A$267,"="&amp;L207)=0),AND(K207="",L207="C29.00",M207=""),AND(K207&lt;&gt;"",L207="",M207=""),AND(K207="",L207="",M207&lt;&gt;""),AND(K207="",L207="C29.00",M207&lt;&gt;""),AND(L207="C28.00",M207&lt;&gt;""),AND(L207="C29.00",M207=""),AND(H207&lt;&gt;"",K207="",L207="",M207=""),AND(H207&lt;&gt;"",K207&lt;&gt;"",L207="",M207=""),AND(C207="Institution",D207="",I207="No"),AND(C207="Institution",E207="")),1,0))</f>
        <v>-1E-3</v>
      </c>
    </row>
    <row r="208" spans="1:18" ht="14.45" customHeight="1" x14ac:dyDescent="0.25">
      <c r="A208" s="10" t="s">
        <v>570</v>
      </c>
      <c r="B208" s="15">
        <v>203</v>
      </c>
      <c r="C208" s="18"/>
      <c r="D208" s="19"/>
      <c r="E208" s="14"/>
      <c r="F208" s="19"/>
      <c r="G208" s="17"/>
      <c r="H208" s="14"/>
      <c r="I208" s="14"/>
      <c r="J208" s="14"/>
      <c r="K208" s="14"/>
      <c r="L208" s="14"/>
      <c r="M208" s="19"/>
      <c r="N208" s="14" t="str">
        <f t="shared" si="11"/>
        <v/>
      </c>
      <c r="O208" s="14" t="str">
        <f t="shared" si="9"/>
        <v/>
      </c>
      <c r="P208" s="14" t="str">
        <f t="shared" si="10"/>
        <v/>
      </c>
      <c r="Q208" s="14"/>
      <c r="R208" s="3">
        <f>IF(SUMPRODUCT(--(D208:Q208&lt;&gt;""))=0,-0.001,IF(OR(AND(H208=""),AND(LOWER(LEFT($E$3,1))&lt;&gt;"c"),AND($E$4=""),AND(C208=""),AND(C208="Person",G208=""),AND(C208="Person",I208="Yes"),AND(C208="Institution",G208&lt;&gt;""),AND(I208="No",J208&lt;&gt;""),AND(I208="Yes",J208=""),AND(I208="",J208&lt;&gt;""),AND(COUNTIF(lookup!$A$3:$A$10,"="&amp;K208)=0),AND(COUNTIF(lookup!$A$266:$A$267,"="&amp;L208)=0),AND(K208="",L208="C29.00",M208=""),AND(K208&lt;&gt;"",L208="",M208=""),AND(K208="",L208="",M208&lt;&gt;""),AND(K208="",L208="C29.00",M208&lt;&gt;""),AND(L208="C28.00",M208&lt;&gt;""),AND(L208="C29.00",M208=""),AND(H208&lt;&gt;"",K208="",L208="",M208=""),AND(H208&lt;&gt;"",K208&lt;&gt;"",L208="",M208=""),AND(C208="Institution",D208="",I208="No"),AND(C208="Institution",E208="")),1,0))</f>
        <v>-1E-3</v>
      </c>
    </row>
    <row r="209" spans="1:18" ht="14.45" customHeight="1" x14ac:dyDescent="0.25">
      <c r="A209" s="10" t="s">
        <v>570</v>
      </c>
      <c r="B209" s="15">
        <v>204</v>
      </c>
      <c r="C209" s="18"/>
      <c r="D209" s="19"/>
      <c r="E209" s="14"/>
      <c r="F209" s="19"/>
      <c r="G209" s="17"/>
      <c r="H209" s="14"/>
      <c r="I209" s="14"/>
      <c r="J209" s="14"/>
      <c r="K209" s="14"/>
      <c r="L209" s="14"/>
      <c r="M209" s="19"/>
      <c r="N209" s="14" t="str">
        <f t="shared" si="11"/>
        <v/>
      </c>
      <c r="O209" s="14" t="str">
        <f t="shared" si="9"/>
        <v/>
      </c>
      <c r="P209" s="14" t="str">
        <f t="shared" si="10"/>
        <v/>
      </c>
      <c r="Q209" s="14"/>
      <c r="R209" s="3">
        <f>IF(SUMPRODUCT(--(D209:Q209&lt;&gt;""))=0,-0.001,IF(OR(AND(H209=""),AND(LOWER(LEFT($E$3,1))&lt;&gt;"c"),AND($E$4=""),AND(C209=""),AND(C209="Person",G209=""),AND(C209="Person",I209="Yes"),AND(C209="Institution",G209&lt;&gt;""),AND(I209="No",J209&lt;&gt;""),AND(I209="Yes",J209=""),AND(I209="",J209&lt;&gt;""),AND(COUNTIF(lookup!$A$3:$A$10,"="&amp;K209)=0),AND(COUNTIF(lookup!$A$266:$A$267,"="&amp;L209)=0),AND(K209="",L209="C29.00",M209=""),AND(K209&lt;&gt;"",L209="",M209=""),AND(K209="",L209="",M209&lt;&gt;""),AND(K209="",L209="C29.00",M209&lt;&gt;""),AND(L209="C28.00",M209&lt;&gt;""),AND(L209="C29.00",M209=""),AND(H209&lt;&gt;"",K209="",L209="",M209=""),AND(H209&lt;&gt;"",K209&lt;&gt;"",L209="",M209=""),AND(C209="Institution",D209="",I209="No"),AND(C209="Institution",E209="")),1,0))</f>
        <v>-1E-3</v>
      </c>
    </row>
    <row r="210" spans="1:18" ht="14.45" customHeight="1" x14ac:dyDescent="0.25">
      <c r="A210" s="10" t="s">
        <v>570</v>
      </c>
      <c r="B210" s="15">
        <v>205</v>
      </c>
      <c r="C210" s="18"/>
      <c r="D210" s="19"/>
      <c r="E210" s="14"/>
      <c r="F210" s="19"/>
      <c r="G210" s="17"/>
      <c r="H210" s="14"/>
      <c r="I210" s="14"/>
      <c r="J210" s="14"/>
      <c r="K210" s="14"/>
      <c r="L210" s="14"/>
      <c r="M210" s="19"/>
      <c r="N210" s="14" t="str">
        <f t="shared" si="11"/>
        <v/>
      </c>
      <c r="O210" s="14" t="str">
        <f t="shared" si="9"/>
        <v/>
      </c>
      <c r="P210" s="14" t="str">
        <f t="shared" si="10"/>
        <v/>
      </c>
      <c r="Q210" s="14"/>
      <c r="R210" s="3">
        <f>IF(SUMPRODUCT(--(D210:Q210&lt;&gt;""))=0,-0.001,IF(OR(AND(H210=""),AND(LOWER(LEFT($E$3,1))&lt;&gt;"c"),AND($E$4=""),AND(C210=""),AND(C210="Person",G210=""),AND(C210="Person",I210="Yes"),AND(C210="Institution",G210&lt;&gt;""),AND(I210="No",J210&lt;&gt;""),AND(I210="Yes",J210=""),AND(I210="",J210&lt;&gt;""),AND(COUNTIF(lookup!$A$3:$A$10,"="&amp;K210)=0),AND(COUNTIF(lookup!$A$266:$A$267,"="&amp;L210)=0),AND(K210="",L210="C29.00",M210=""),AND(K210&lt;&gt;"",L210="",M210=""),AND(K210="",L210="",M210&lt;&gt;""),AND(K210="",L210="C29.00",M210&lt;&gt;""),AND(L210="C28.00",M210&lt;&gt;""),AND(L210="C29.00",M210=""),AND(H210&lt;&gt;"",K210="",L210="",M210=""),AND(H210&lt;&gt;"",K210&lt;&gt;"",L210="",M210=""),AND(C210="Institution",D210="",I210="No"),AND(C210="Institution",E210="")),1,0))</f>
        <v>-1E-3</v>
      </c>
    </row>
    <row r="211" spans="1:18" ht="14.45" customHeight="1" x14ac:dyDescent="0.25">
      <c r="A211" s="10" t="s">
        <v>570</v>
      </c>
      <c r="B211" s="15">
        <v>206</v>
      </c>
      <c r="C211" s="18"/>
      <c r="D211" s="19"/>
      <c r="E211" s="14"/>
      <c r="F211" s="19"/>
      <c r="G211" s="17"/>
      <c r="H211" s="14"/>
      <c r="I211" s="14"/>
      <c r="J211" s="14"/>
      <c r="K211" s="14"/>
      <c r="L211" s="14"/>
      <c r="M211" s="19"/>
      <c r="N211" s="14" t="str">
        <f t="shared" si="11"/>
        <v/>
      </c>
      <c r="O211" s="14" t="str">
        <f t="shared" si="9"/>
        <v/>
      </c>
      <c r="P211" s="14" t="str">
        <f t="shared" si="10"/>
        <v/>
      </c>
      <c r="Q211" s="14"/>
      <c r="R211" s="3">
        <f>IF(SUMPRODUCT(--(D211:Q211&lt;&gt;""))=0,-0.001,IF(OR(AND(H211=""),AND(LOWER(LEFT($E$3,1))&lt;&gt;"c"),AND($E$4=""),AND(C211=""),AND(C211="Person",G211=""),AND(C211="Person",I211="Yes"),AND(C211="Institution",G211&lt;&gt;""),AND(I211="No",J211&lt;&gt;""),AND(I211="Yes",J211=""),AND(I211="",J211&lt;&gt;""),AND(COUNTIF(lookup!$A$3:$A$10,"="&amp;K211)=0),AND(COUNTIF(lookup!$A$266:$A$267,"="&amp;L211)=0),AND(K211="",L211="C29.00",M211=""),AND(K211&lt;&gt;"",L211="",M211=""),AND(K211="",L211="",M211&lt;&gt;""),AND(K211="",L211="C29.00",M211&lt;&gt;""),AND(L211="C28.00",M211&lt;&gt;""),AND(L211="C29.00",M211=""),AND(H211&lt;&gt;"",K211="",L211="",M211=""),AND(H211&lt;&gt;"",K211&lt;&gt;"",L211="",M211=""),AND(C211="Institution",D211="",I211="No"),AND(C211="Institution",E211="")),1,0))</f>
        <v>-1E-3</v>
      </c>
    </row>
    <row r="212" spans="1:18" ht="14.45" customHeight="1" x14ac:dyDescent="0.25">
      <c r="A212" s="10" t="s">
        <v>570</v>
      </c>
      <c r="B212" s="15">
        <v>207</v>
      </c>
      <c r="C212" s="18"/>
      <c r="D212" s="19"/>
      <c r="E212" s="14"/>
      <c r="F212" s="19"/>
      <c r="G212" s="17"/>
      <c r="H212" s="14"/>
      <c r="I212" s="14"/>
      <c r="J212" s="14"/>
      <c r="K212" s="14"/>
      <c r="L212" s="14"/>
      <c r="M212" s="19"/>
      <c r="N212" s="14" t="str">
        <f t="shared" si="11"/>
        <v/>
      </c>
      <c r="O212" s="14" t="str">
        <f t="shared" si="9"/>
        <v/>
      </c>
      <c r="P212" s="14" t="str">
        <f t="shared" si="10"/>
        <v/>
      </c>
      <c r="Q212" s="14"/>
      <c r="R212" s="3">
        <f>IF(SUMPRODUCT(--(D212:Q212&lt;&gt;""))=0,-0.001,IF(OR(AND(H212=""),AND(LOWER(LEFT($E$3,1))&lt;&gt;"c"),AND($E$4=""),AND(C212=""),AND(C212="Person",G212=""),AND(C212="Person",I212="Yes"),AND(C212="Institution",G212&lt;&gt;""),AND(I212="No",J212&lt;&gt;""),AND(I212="Yes",J212=""),AND(I212="",J212&lt;&gt;""),AND(COUNTIF(lookup!$A$3:$A$10,"="&amp;K212)=0),AND(COUNTIF(lookup!$A$266:$A$267,"="&amp;L212)=0),AND(K212="",L212="C29.00",M212=""),AND(K212&lt;&gt;"",L212="",M212=""),AND(K212="",L212="",M212&lt;&gt;""),AND(K212="",L212="C29.00",M212&lt;&gt;""),AND(L212="C28.00",M212&lt;&gt;""),AND(L212="C29.00",M212=""),AND(H212&lt;&gt;"",K212="",L212="",M212=""),AND(H212&lt;&gt;"",K212&lt;&gt;"",L212="",M212=""),AND(C212="Institution",D212="",I212="No"),AND(C212="Institution",E212="")),1,0))</f>
        <v>-1E-3</v>
      </c>
    </row>
    <row r="213" spans="1:18" ht="14.45" customHeight="1" x14ac:dyDescent="0.25">
      <c r="A213" s="10" t="s">
        <v>570</v>
      </c>
      <c r="B213" s="15">
        <v>208</v>
      </c>
      <c r="C213" s="18"/>
      <c r="D213" s="19"/>
      <c r="E213" s="14"/>
      <c r="F213" s="19"/>
      <c r="G213" s="17"/>
      <c r="H213" s="14"/>
      <c r="I213" s="14"/>
      <c r="J213" s="14"/>
      <c r="K213" s="14"/>
      <c r="L213" s="14"/>
      <c r="M213" s="19"/>
      <c r="N213" s="14" t="str">
        <f t="shared" si="11"/>
        <v/>
      </c>
      <c r="O213" s="14" t="str">
        <f t="shared" si="9"/>
        <v/>
      </c>
      <c r="P213" s="14" t="str">
        <f t="shared" si="10"/>
        <v/>
      </c>
      <c r="Q213" s="14"/>
      <c r="R213" s="3">
        <f>IF(SUMPRODUCT(--(D213:Q213&lt;&gt;""))=0,-0.001,IF(OR(AND(H213=""),AND(LOWER(LEFT($E$3,1))&lt;&gt;"c"),AND($E$4=""),AND(C213=""),AND(C213="Person",G213=""),AND(C213="Person",I213="Yes"),AND(C213="Institution",G213&lt;&gt;""),AND(I213="No",J213&lt;&gt;""),AND(I213="Yes",J213=""),AND(I213="",J213&lt;&gt;""),AND(COUNTIF(lookup!$A$3:$A$10,"="&amp;K213)=0),AND(COUNTIF(lookup!$A$266:$A$267,"="&amp;L213)=0),AND(K213="",L213="C29.00",M213=""),AND(K213&lt;&gt;"",L213="",M213=""),AND(K213="",L213="",M213&lt;&gt;""),AND(K213="",L213="C29.00",M213&lt;&gt;""),AND(L213="C28.00",M213&lt;&gt;""),AND(L213="C29.00",M213=""),AND(H213&lt;&gt;"",K213="",L213="",M213=""),AND(H213&lt;&gt;"",K213&lt;&gt;"",L213="",M213=""),AND(C213="Institution",D213="",I213="No"),AND(C213="Institution",E213="")),1,0))</f>
        <v>-1E-3</v>
      </c>
    </row>
    <row r="214" spans="1:18" ht="14.45" customHeight="1" x14ac:dyDescent="0.25">
      <c r="A214" s="10" t="s">
        <v>570</v>
      </c>
      <c r="B214" s="15">
        <v>209</v>
      </c>
      <c r="C214" s="18"/>
      <c r="D214" s="19"/>
      <c r="E214" s="14"/>
      <c r="F214" s="19"/>
      <c r="G214" s="17"/>
      <c r="H214" s="14"/>
      <c r="I214" s="14"/>
      <c r="J214" s="14"/>
      <c r="K214" s="14"/>
      <c r="L214" s="14"/>
      <c r="M214" s="19"/>
      <c r="N214" s="14" t="str">
        <f t="shared" si="11"/>
        <v/>
      </c>
      <c r="O214" s="14" t="str">
        <f t="shared" si="9"/>
        <v/>
      </c>
      <c r="P214" s="14" t="str">
        <f t="shared" si="10"/>
        <v/>
      </c>
      <c r="Q214" s="14"/>
      <c r="R214" s="3">
        <f>IF(SUMPRODUCT(--(D214:Q214&lt;&gt;""))=0,-0.001,IF(OR(AND(H214=""),AND(LOWER(LEFT($E$3,1))&lt;&gt;"c"),AND($E$4=""),AND(C214=""),AND(C214="Person",G214=""),AND(C214="Person",I214="Yes"),AND(C214="Institution",G214&lt;&gt;""),AND(I214="No",J214&lt;&gt;""),AND(I214="Yes",J214=""),AND(I214="",J214&lt;&gt;""),AND(COUNTIF(lookup!$A$3:$A$10,"="&amp;K214)=0),AND(COUNTIF(lookup!$A$266:$A$267,"="&amp;L214)=0),AND(K214="",L214="C29.00",M214=""),AND(K214&lt;&gt;"",L214="",M214=""),AND(K214="",L214="",M214&lt;&gt;""),AND(K214="",L214="C29.00",M214&lt;&gt;""),AND(L214="C28.00",M214&lt;&gt;""),AND(L214="C29.00",M214=""),AND(H214&lt;&gt;"",K214="",L214="",M214=""),AND(H214&lt;&gt;"",K214&lt;&gt;"",L214="",M214=""),AND(C214="Institution",D214="",I214="No"),AND(C214="Institution",E214="")),1,0))</f>
        <v>-1E-3</v>
      </c>
    </row>
    <row r="215" spans="1:18" ht="14.45" customHeight="1" x14ac:dyDescent="0.25">
      <c r="A215" s="10" t="s">
        <v>570</v>
      </c>
      <c r="B215" s="15">
        <v>210</v>
      </c>
      <c r="C215" s="18"/>
      <c r="D215" s="19"/>
      <c r="E215" s="14"/>
      <c r="F215" s="19"/>
      <c r="G215" s="17"/>
      <c r="H215" s="14"/>
      <c r="I215" s="14"/>
      <c r="J215" s="14"/>
      <c r="K215" s="14"/>
      <c r="L215" s="14"/>
      <c r="M215" s="19"/>
      <c r="N215" s="14" t="str">
        <f t="shared" si="11"/>
        <v/>
      </c>
      <c r="O215" s="14" t="str">
        <f t="shared" si="9"/>
        <v/>
      </c>
      <c r="P215" s="14" t="str">
        <f t="shared" si="10"/>
        <v/>
      </c>
      <c r="Q215" s="14"/>
      <c r="R215" s="3">
        <f>IF(SUMPRODUCT(--(D215:Q215&lt;&gt;""))=0,-0.001,IF(OR(AND(H215=""),AND(LOWER(LEFT($E$3,1))&lt;&gt;"c"),AND($E$4=""),AND(C215=""),AND(C215="Person",G215=""),AND(C215="Person",I215="Yes"),AND(C215="Institution",G215&lt;&gt;""),AND(I215="No",J215&lt;&gt;""),AND(I215="Yes",J215=""),AND(I215="",J215&lt;&gt;""),AND(COUNTIF(lookup!$A$3:$A$10,"="&amp;K215)=0),AND(COUNTIF(lookup!$A$266:$A$267,"="&amp;L215)=0),AND(K215="",L215="C29.00",M215=""),AND(K215&lt;&gt;"",L215="",M215=""),AND(K215="",L215="",M215&lt;&gt;""),AND(K215="",L215="C29.00",M215&lt;&gt;""),AND(L215="C28.00",M215&lt;&gt;""),AND(L215="C29.00",M215=""),AND(H215&lt;&gt;"",K215="",L215="",M215=""),AND(H215&lt;&gt;"",K215&lt;&gt;"",L215="",M215=""),AND(C215="Institution",D215="",I215="No"),AND(C215="Institution",E215="")),1,0))</f>
        <v>-1E-3</v>
      </c>
    </row>
    <row r="216" spans="1:18" ht="14.45" customHeight="1" x14ac:dyDescent="0.25">
      <c r="A216" s="10" t="s">
        <v>570</v>
      </c>
      <c r="B216" s="15">
        <v>211</v>
      </c>
      <c r="C216" s="18"/>
      <c r="D216" s="19"/>
      <c r="E216" s="14"/>
      <c r="F216" s="19"/>
      <c r="G216" s="17"/>
      <c r="H216" s="14"/>
      <c r="I216" s="14"/>
      <c r="J216" s="14"/>
      <c r="K216" s="14"/>
      <c r="L216" s="14"/>
      <c r="M216" s="19"/>
      <c r="N216" s="14" t="str">
        <f t="shared" si="11"/>
        <v/>
      </c>
      <c r="O216" s="14" t="str">
        <f t="shared" si="9"/>
        <v/>
      </c>
      <c r="P216" s="14" t="str">
        <f t="shared" si="10"/>
        <v/>
      </c>
      <c r="Q216" s="14"/>
      <c r="R216" s="3">
        <f>IF(SUMPRODUCT(--(D216:Q216&lt;&gt;""))=0,-0.001,IF(OR(AND(H216=""),AND(LOWER(LEFT($E$3,1))&lt;&gt;"c"),AND($E$4=""),AND(C216=""),AND(C216="Person",G216=""),AND(C216="Person",I216="Yes"),AND(C216="Institution",G216&lt;&gt;""),AND(I216="No",J216&lt;&gt;""),AND(I216="Yes",J216=""),AND(I216="",J216&lt;&gt;""),AND(COUNTIF(lookup!$A$3:$A$10,"="&amp;K216)=0),AND(COUNTIF(lookup!$A$266:$A$267,"="&amp;L216)=0),AND(K216="",L216="C29.00",M216=""),AND(K216&lt;&gt;"",L216="",M216=""),AND(K216="",L216="",M216&lt;&gt;""),AND(K216="",L216="C29.00",M216&lt;&gt;""),AND(L216="C28.00",M216&lt;&gt;""),AND(L216="C29.00",M216=""),AND(H216&lt;&gt;"",K216="",L216="",M216=""),AND(H216&lt;&gt;"",K216&lt;&gt;"",L216="",M216=""),AND(C216="Institution",D216="",I216="No"),AND(C216="Institution",E216="")),1,0))</f>
        <v>-1E-3</v>
      </c>
    </row>
    <row r="217" spans="1:18" ht="14.45" customHeight="1" x14ac:dyDescent="0.25">
      <c r="A217" s="10" t="s">
        <v>570</v>
      </c>
      <c r="B217" s="15">
        <v>212</v>
      </c>
      <c r="C217" s="18"/>
      <c r="D217" s="19"/>
      <c r="E217" s="14"/>
      <c r="F217" s="19"/>
      <c r="G217" s="17"/>
      <c r="H217" s="14"/>
      <c r="I217" s="14"/>
      <c r="J217" s="14"/>
      <c r="K217" s="14"/>
      <c r="L217" s="14"/>
      <c r="M217" s="19"/>
      <c r="N217" s="14" t="str">
        <f t="shared" si="11"/>
        <v/>
      </c>
      <c r="O217" s="14" t="str">
        <f t="shared" si="9"/>
        <v/>
      </c>
      <c r="P217" s="14" t="str">
        <f t="shared" si="10"/>
        <v/>
      </c>
      <c r="Q217" s="14"/>
      <c r="R217" s="3">
        <f>IF(SUMPRODUCT(--(D217:Q217&lt;&gt;""))=0,-0.001,IF(OR(AND(H217=""),AND(LOWER(LEFT($E$3,1))&lt;&gt;"c"),AND($E$4=""),AND(C217=""),AND(C217="Person",G217=""),AND(C217="Person",I217="Yes"),AND(C217="Institution",G217&lt;&gt;""),AND(I217="No",J217&lt;&gt;""),AND(I217="Yes",J217=""),AND(I217="",J217&lt;&gt;""),AND(COUNTIF(lookup!$A$3:$A$10,"="&amp;K217)=0),AND(COUNTIF(lookup!$A$266:$A$267,"="&amp;L217)=0),AND(K217="",L217="C29.00",M217=""),AND(K217&lt;&gt;"",L217="",M217=""),AND(K217="",L217="",M217&lt;&gt;""),AND(K217="",L217="C29.00",M217&lt;&gt;""),AND(L217="C28.00",M217&lt;&gt;""),AND(L217="C29.00",M217=""),AND(H217&lt;&gt;"",K217="",L217="",M217=""),AND(H217&lt;&gt;"",K217&lt;&gt;"",L217="",M217=""),AND(C217="Institution",D217="",I217="No"),AND(C217="Institution",E217="")),1,0))</f>
        <v>-1E-3</v>
      </c>
    </row>
    <row r="218" spans="1:18" ht="14.45" customHeight="1" x14ac:dyDescent="0.25">
      <c r="A218" s="10" t="s">
        <v>570</v>
      </c>
      <c r="B218" s="15">
        <v>213</v>
      </c>
      <c r="C218" s="18"/>
      <c r="D218" s="19"/>
      <c r="E218" s="14"/>
      <c r="F218" s="19"/>
      <c r="G218" s="17"/>
      <c r="H218" s="14"/>
      <c r="I218" s="14"/>
      <c r="J218" s="14"/>
      <c r="K218" s="14"/>
      <c r="L218" s="14"/>
      <c r="M218" s="19"/>
      <c r="N218" s="14" t="str">
        <f t="shared" si="11"/>
        <v/>
      </c>
      <c r="O218" s="14" t="str">
        <f t="shared" si="9"/>
        <v/>
      </c>
      <c r="P218" s="14" t="str">
        <f t="shared" si="10"/>
        <v/>
      </c>
      <c r="Q218" s="14"/>
      <c r="R218" s="3">
        <f>IF(SUMPRODUCT(--(D218:Q218&lt;&gt;""))=0,-0.001,IF(OR(AND(H218=""),AND(LOWER(LEFT($E$3,1))&lt;&gt;"c"),AND($E$4=""),AND(C218=""),AND(C218="Person",G218=""),AND(C218="Person",I218="Yes"),AND(C218="Institution",G218&lt;&gt;""),AND(I218="No",J218&lt;&gt;""),AND(I218="Yes",J218=""),AND(I218="",J218&lt;&gt;""),AND(COUNTIF(lookup!$A$3:$A$10,"="&amp;K218)=0),AND(COUNTIF(lookup!$A$266:$A$267,"="&amp;L218)=0),AND(K218="",L218="C29.00",M218=""),AND(K218&lt;&gt;"",L218="",M218=""),AND(K218="",L218="",M218&lt;&gt;""),AND(K218="",L218="C29.00",M218&lt;&gt;""),AND(L218="C28.00",M218&lt;&gt;""),AND(L218="C29.00",M218=""),AND(H218&lt;&gt;"",K218="",L218="",M218=""),AND(H218&lt;&gt;"",K218&lt;&gt;"",L218="",M218=""),AND(C218="Institution",D218="",I218="No"),AND(C218="Institution",E218="")),1,0))</f>
        <v>-1E-3</v>
      </c>
    </row>
    <row r="219" spans="1:18" ht="14.45" customHeight="1" x14ac:dyDescent="0.25">
      <c r="A219" s="10" t="s">
        <v>570</v>
      </c>
      <c r="B219" s="15">
        <v>214</v>
      </c>
      <c r="C219" s="18"/>
      <c r="D219" s="19"/>
      <c r="E219" s="14"/>
      <c r="F219" s="19"/>
      <c r="G219" s="17"/>
      <c r="H219" s="14"/>
      <c r="I219" s="14"/>
      <c r="J219" s="14"/>
      <c r="K219" s="14"/>
      <c r="L219" s="14"/>
      <c r="M219" s="19"/>
      <c r="N219" s="14" t="str">
        <f t="shared" si="11"/>
        <v/>
      </c>
      <c r="O219" s="14" t="str">
        <f t="shared" si="9"/>
        <v/>
      </c>
      <c r="P219" s="14" t="str">
        <f t="shared" si="10"/>
        <v/>
      </c>
      <c r="Q219" s="14"/>
      <c r="R219" s="3">
        <f>IF(SUMPRODUCT(--(D219:Q219&lt;&gt;""))=0,-0.001,IF(OR(AND(H219=""),AND(LOWER(LEFT($E$3,1))&lt;&gt;"c"),AND($E$4=""),AND(C219=""),AND(C219="Person",G219=""),AND(C219="Person",I219="Yes"),AND(C219="Institution",G219&lt;&gt;""),AND(I219="No",J219&lt;&gt;""),AND(I219="Yes",J219=""),AND(I219="",J219&lt;&gt;""),AND(COUNTIF(lookup!$A$3:$A$10,"="&amp;K219)=0),AND(COUNTIF(lookup!$A$266:$A$267,"="&amp;L219)=0),AND(K219="",L219="C29.00",M219=""),AND(K219&lt;&gt;"",L219="",M219=""),AND(K219="",L219="",M219&lt;&gt;""),AND(K219="",L219="C29.00",M219&lt;&gt;""),AND(L219="C28.00",M219&lt;&gt;""),AND(L219="C29.00",M219=""),AND(H219&lt;&gt;"",K219="",L219="",M219=""),AND(H219&lt;&gt;"",K219&lt;&gt;"",L219="",M219=""),AND(C219="Institution",D219="",I219="No"),AND(C219="Institution",E219="")),1,0))</f>
        <v>-1E-3</v>
      </c>
    </row>
    <row r="220" spans="1:18" ht="14.45" customHeight="1" x14ac:dyDescent="0.25">
      <c r="A220" s="10" t="s">
        <v>570</v>
      </c>
      <c r="B220" s="15">
        <v>215</v>
      </c>
      <c r="C220" s="18"/>
      <c r="D220" s="19"/>
      <c r="E220" s="14"/>
      <c r="F220" s="19"/>
      <c r="G220" s="17"/>
      <c r="H220" s="14"/>
      <c r="I220" s="14"/>
      <c r="J220" s="14"/>
      <c r="K220" s="14"/>
      <c r="L220" s="14"/>
      <c r="M220" s="19"/>
      <c r="N220" s="14" t="str">
        <f t="shared" si="11"/>
        <v/>
      </c>
      <c r="O220" s="14" t="str">
        <f t="shared" si="9"/>
        <v/>
      </c>
      <c r="P220" s="14" t="str">
        <f t="shared" si="10"/>
        <v/>
      </c>
      <c r="Q220" s="14"/>
      <c r="R220" s="3">
        <f>IF(SUMPRODUCT(--(D220:Q220&lt;&gt;""))=0,-0.001,IF(OR(AND(H220=""),AND(LOWER(LEFT($E$3,1))&lt;&gt;"c"),AND($E$4=""),AND(C220=""),AND(C220="Person",G220=""),AND(C220="Person",I220="Yes"),AND(C220="Institution",G220&lt;&gt;""),AND(I220="No",J220&lt;&gt;""),AND(I220="Yes",J220=""),AND(I220="",J220&lt;&gt;""),AND(COUNTIF(lookup!$A$3:$A$10,"="&amp;K220)=0),AND(COUNTIF(lookup!$A$266:$A$267,"="&amp;L220)=0),AND(K220="",L220="C29.00",M220=""),AND(K220&lt;&gt;"",L220="",M220=""),AND(K220="",L220="",M220&lt;&gt;""),AND(K220="",L220="C29.00",M220&lt;&gt;""),AND(L220="C28.00",M220&lt;&gt;""),AND(L220="C29.00",M220=""),AND(H220&lt;&gt;"",K220="",L220="",M220=""),AND(H220&lt;&gt;"",K220&lt;&gt;"",L220="",M220=""),AND(C220="Institution",D220="",I220="No"),AND(C220="Institution",E220="")),1,0))</f>
        <v>-1E-3</v>
      </c>
    </row>
    <row r="221" spans="1:18" ht="14.45" customHeight="1" x14ac:dyDescent="0.25">
      <c r="A221" s="10" t="s">
        <v>570</v>
      </c>
      <c r="B221" s="15">
        <v>216</v>
      </c>
      <c r="C221" s="18"/>
      <c r="D221" s="19"/>
      <c r="E221" s="14"/>
      <c r="F221" s="19"/>
      <c r="G221" s="17"/>
      <c r="H221" s="14"/>
      <c r="I221" s="14"/>
      <c r="J221" s="14"/>
      <c r="K221" s="14"/>
      <c r="L221" s="14"/>
      <c r="M221" s="19"/>
      <c r="N221" s="14" t="str">
        <f t="shared" si="11"/>
        <v/>
      </c>
      <c r="O221" s="14" t="str">
        <f t="shared" si="9"/>
        <v/>
      </c>
      <c r="P221" s="14" t="str">
        <f t="shared" si="10"/>
        <v/>
      </c>
      <c r="Q221" s="14"/>
      <c r="R221" s="3">
        <f>IF(SUMPRODUCT(--(D221:Q221&lt;&gt;""))=0,-0.001,IF(OR(AND(H221=""),AND(LOWER(LEFT($E$3,1))&lt;&gt;"c"),AND($E$4=""),AND(C221=""),AND(C221="Person",G221=""),AND(C221="Person",I221="Yes"),AND(C221="Institution",G221&lt;&gt;""),AND(I221="No",J221&lt;&gt;""),AND(I221="Yes",J221=""),AND(I221="",J221&lt;&gt;""),AND(COUNTIF(lookup!$A$3:$A$10,"="&amp;K221)=0),AND(COUNTIF(lookup!$A$266:$A$267,"="&amp;L221)=0),AND(K221="",L221="C29.00",M221=""),AND(K221&lt;&gt;"",L221="",M221=""),AND(K221="",L221="",M221&lt;&gt;""),AND(K221="",L221="C29.00",M221&lt;&gt;""),AND(L221="C28.00",M221&lt;&gt;""),AND(L221="C29.00",M221=""),AND(H221&lt;&gt;"",K221="",L221="",M221=""),AND(H221&lt;&gt;"",K221&lt;&gt;"",L221="",M221=""),AND(C221="Institution",D221="",I221="No"),AND(C221="Institution",E221="")),1,0))</f>
        <v>-1E-3</v>
      </c>
    </row>
    <row r="222" spans="1:18" ht="14.45" customHeight="1" x14ac:dyDescent="0.25">
      <c r="A222" s="10" t="s">
        <v>570</v>
      </c>
      <c r="B222" s="15">
        <v>217</v>
      </c>
      <c r="C222" s="18"/>
      <c r="D222" s="19"/>
      <c r="E222" s="14"/>
      <c r="F222" s="19"/>
      <c r="G222" s="17"/>
      <c r="H222" s="14"/>
      <c r="I222" s="14"/>
      <c r="J222" s="14"/>
      <c r="K222" s="14"/>
      <c r="L222" s="14"/>
      <c r="M222" s="19"/>
      <c r="N222" s="14" t="str">
        <f t="shared" si="11"/>
        <v/>
      </c>
      <c r="O222" s="14" t="str">
        <f t="shared" si="9"/>
        <v/>
      </c>
      <c r="P222" s="14" t="str">
        <f t="shared" si="10"/>
        <v/>
      </c>
      <c r="Q222" s="14"/>
      <c r="R222" s="3">
        <f>IF(SUMPRODUCT(--(D222:Q222&lt;&gt;""))=0,-0.001,IF(OR(AND(H222=""),AND(LOWER(LEFT($E$3,1))&lt;&gt;"c"),AND($E$4=""),AND(C222=""),AND(C222="Person",G222=""),AND(C222="Person",I222="Yes"),AND(C222="Institution",G222&lt;&gt;""),AND(I222="No",J222&lt;&gt;""),AND(I222="Yes",J222=""),AND(I222="",J222&lt;&gt;""),AND(COUNTIF(lookup!$A$3:$A$10,"="&amp;K222)=0),AND(COUNTIF(lookup!$A$266:$A$267,"="&amp;L222)=0),AND(K222="",L222="C29.00",M222=""),AND(K222&lt;&gt;"",L222="",M222=""),AND(K222="",L222="",M222&lt;&gt;""),AND(K222="",L222="C29.00",M222&lt;&gt;""),AND(L222="C28.00",M222&lt;&gt;""),AND(L222="C29.00",M222=""),AND(H222&lt;&gt;"",K222="",L222="",M222=""),AND(H222&lt;&gt;"",K222&lt;&gt;"",L222="",M222=""),AND(C222="Institution",D222="",I222="No"),AND(C222="Institution",E222="")),1,0))</f>
        <v>-1E-3</v>
      </c>
    </row>
    <row r="223" spans="1:18" ht="14.45" customHeight="1" x14ac:dyDescent="0.25">
      <c r="A223" s="10" t="s">
        <v>570</v>
      </c>
      <c r="B223" s="15">
        <v>218</v>
      </c>
      <c r="C223" s="18"/>
      <c r="D223" s="19"/>
      <c r="E223" s="14"/>
      <c r="F223" s="19"/>
      <c r="G223" s="17"/>
      <c r="H223" s="14"/>
      <c r="I223" s="14"/>
      <c r="J223" s="14"/>
      <c r="K223" s="14"/>
      <c r="L223" s="14"/>
      <c r="M223" s="19"/>
      <c r="N223" s="14" t="str">
        <f t="shared" si="11"/>
        <v/>
      </c>
      <c r="O223" s="14" t="str">
        <f t="shared" si="9"/>
        <v/>
      </c>
      <c r="P223" s="14" t="str">
        <f t="shared" si="10"/>
        <v/>
      </c>
      <c r="Q223" s="14"/>
      <c r="R223" s="3">
        <f>IF(SUMPRODUCT(--(D223:Q223&lt;&gt;""))=0,-0.001,IF(OR(AND(H223=""),AND(LOWER(LEFT($E$3,1))&lt;&gt;"c"),AND($E$4=""),AND(C223=""),AND(C223="Person",G223=""),AND(C223="Person",I223="Yes"),AND(C223="Institution",G223&lt;&gt;""),AND(I223="No",J223&lt;&gt;""),AND(I223="Yes",J223=""),AND(I223="",J223&lt;&gt;""),AND(COUNTIF(lookup!$A$3:$A$10,"="&amp;K223)=0),AND(COUNTIF(lookup!$A$266:$A$267,"="&amp;L223)=0),AND(K223="",L223="C29.00",M223=""),AND(K223&lt;&gt;"",L223="",M223=""),AND(K223="",L223="",M223&lt;&gt;""),AND(K223="",L223="C29.00",M223&lt;&gt;""),AND(L223="C28.00",M223&lt;&gt;""),AND(L223="C29.00",M223=""),AND(H223&lt;&gt;"",K223="",L223="",M223=""),AND(H223&lt;&gt;"",K223&lt;&gt;"",L223="",M223=""),AND(C223="Institution",D223="",I223="No"),AND(C223="Institution",E223="")),1,0))</f>
        <v>-1E-3</v>
      </c>
    </row>
    <row r="224" spans="1:18" ht="14.45" customHeight="1" x14ac:dyDescent="0.25">
      <c r="A224" s="10" t="s">
        <v>570</v>
      </c>
      <c r="B224" s="15">
        <v>219</v>
      </c>
      <c r="C224" s="18"/>
      <c r="D224" s="19"/>
      <c r="E224" s="14"/>
      <c r="F224" s="19"/>
      <c r="G224" s="17"/>
      <c r="H224" s="14"/>
      <c r="I224" s="14"/>
      <c r="J224" s="14"/>
      <c r="K224" s="14"/>
      <c r="L224" s="14"/>
      <c r="M224" s="19"/>
      <c r="N224" s="14" t="str">
        <f t="shared" si="11"/>
        <v/>
      </c>
      <c r="O224" s="14" t="str">
        <f t="shared" si="9"/>
        <v/>
      </c>
      <c r="P224" s="14" t="str">
        <f t="shared" si="10"/>
        <v/>
      </c>
      <c r="Q224" s="14"/>
      <c r="R224" s="3">
        <f>IF(SUMPRODUCT(--(D224:Q224&lt;&gt;""))=0,-0.001,IF(OR(AND(H224=""),AND(LOWER(LEFT($E$3,1))&lt;&gt;"c"),AND($E$4=""),AND(C224=""),AND(C224="Person",G224=""),AND(C224="Person",I224="Yes"),AND(C224="Institution",G224&lt;&gt;""),AND(I224="No",J224&lt;&gt;""),AND(I224="Yes",J224=""),AND(I224="",J224&lt;&gt;""),AND(COUNTIF(lookup!$A$3:$A$10,"="&amp;K224)=0),AND(COUNTIF(lookup!$A$266:$A$267,"="&amp;L224)=0),AND(K224="",L224="C29.00",M224=""),AND(K224&lt;&gt;"",L224="",M224=""),AND(K224="",L224="",M224&lt;&gt;""),AND(K224="",L224="C29.00",M224&lt;&gt;""),AND(L224="C28.00",M224&lt;&gt;""),AND(L224="C29.00",M224=""),AND(H224&lt;&gt;"",K224="",L224="",M224=""),AND(H224&lt;&gt;"",K224&lt;&gt;"",L224="",M224=""),AND(C224="Institution",D224="",I224="No"),AND(C224="Institution",E224="")),1,0))</f>
        <v>-1E-3</v>
      </c>
    </row>
    <row r="225" spans="1:18" ht="14.45" customHeight="1" x14ac:dyDescent="0.25">
      <c r="A225" s="10" t="s">
        <v>570</v>
      </c>
      <c r="B225" s="15">
        <v>220</v>
      </c>
      <c r="C225" s="18"/>
      <c r="D225" s="19"/>
      <c r="E225" s="14"/>
      <c r="F225" s="19"/>
      <c r="G225" s="17"/>
      <c r="H225" s="14"/>
      <c r="I225" s="14"/>
      <c r="J225" s="14"/>
      <c r="K225" s="14"/>
      <c r="L225" s="14"/>
      <c r="M225" s="19"/>
      <c r="N225" s="14" t="str">
        <f t="shared" si="11"/>
        <v/>
      </c>
      <c r="O225" s="14" t="str">
        <f t="shared" si="9"/>
        <v/>
      </c>
      <c r="P225" s="14" t="str">
        <f t="shared" si="10"/>
        <v/>
      </c>
      <c r="Q225" s="14"/>
      <c r="R225" s="3">
        <f>IF(SUMPRODUCT(--(D225:Q225&lt;&gt;""))=0,-0.001,IF(OR(AND(H225=""),AND(LOWER(LEFT($E$3,1))&lt;&gt;"c"),AND($E$4=""),AND(C225=""),AND(C225="Person",G225=""),AND(C225="Person",I225="Yes"),AND(C225="Institution",G225&lt;&gt;""),AND(I225="No",J225&lt;&gt;""),AND(I225="Yes",J225=""),AND(I225="",J225&lt;&gt;""),AND(COUNTIF(lookup!$A$3:$A$10,"="&amp;K225)=0),AND(COUNTIF(lookup!$A$266:$A$267,"="&amp;L225)=0),AND(K225="",L225="C29.00",M225=""),AND(K225&lt;&gt;"",L225="",M225=""),AND(K225="",L225="",M225&lt;&gt;""),AND(K225="",L225="C29.00",M225&lt;&gt;""),AND(L225="C28.00",M225&lt;&gt;""),AND(L225="C29.00",M225=""),AND(H225&lt;&gt;"",K225="",L225="",M225=""),AND(H225&lt;&gt;"",K225&lt;&gt;"",L225="",M225=""),AND(C225="Institution",D225="",I225="No"),AND(C225="Institution",E225="")),1,0))</f>
        <v>-1E-3</v>
      </c>
    </row>
    <row r="226" spans="1:18" ht="14.45" customHeight="1" x14ac:dyDescent="0.25">
      <c r="A226" s="10" t="s">
        <v>570</v>
      </c>
      <c r="B226" s="15">
        <v>221</v>
      </c>
      <c r="C226" s="18"/>
      <c r="D226" s="19"/>
      <c r="E226" s="14"/>
      <c r="F226" s="19"/>
      <c r="G226" s="17"/>
      <c r="H226" s="14"/>
      <c r="I226" s="14"/>
      <c r="J226" s="14"/>
      <c r="K226" s="14"/>
      <c r="L226" s="14"/>
      <c r="M226" s="19"/>
      <c r="N226" s="14" t="str">
        <f t="shared" si="11"/>
        <v/>
      </c>
      <c r="O226" s="14" t="str">
        <f t="shared" si="9"/>
        <v/>
      </c>
      <c r="P226" s="14" t="str">
        <f t="shared" si="10"/>
        <v/>
      </c>
      <c r="Q226" s="14"/>
      <c r="R226" s="3">
        <f>IF(SUMPRODUCT(--(D226:Q226&lt;&gt;""))=0,-0.001,IF(OR(AND(H226=""),AND(LOWER(LEFT($E$3,1))&lt;&gt;"c"),AND($E$4=""),AND(C226=""),AND(C226="Person",G226=""),AND(C226="Person",I226="Yes"),AND(C226="Institution",G226&lt;&gt;""),AND(I226="No",J226&lt;&gt;""),AND(I226="Yes",J226=""),AND(I226="",J226&lt;&gt;""),AND(COUNTIF(lookup!$A$3:$A$10,"="&amp;K226)=0),AND(COUNTIF(lookup!$A$266:$A$267,"="&amp;L226)=0),AND(K226="",L226="C29.00",M226=""),AND(K226&lt;&gt;"",L226="",M226=""),AND(K226="",L226="",M226&lt;&gt;""),AND(K226="",L226="C29.00",M226&lt;&gt;""),AND(L226="C28.00",M226&lt;&gt;""),AND(L226="C29.00",M226=""),AND(H226&lt;&gt;"",K226="",L226="",M226=""),AND(H226&lt;&gt;"",K226&lt;&gt;"",L226="",M226=""),AND(C226="Institution",D226="",I226="No"),AND(C226="Institution",E226="")),1,0))</f>
        <v>-1E-3</v>
      </c>
    </row>
    <row r="227" spans="1:18" ht="14.45" customHeight="1" x14ac:dyDescent="0.25">
      <c r="A227" s="10" t="s">
        <v>570</v>
      </c>
      <c r="B227" s="15">
        <v>222</v>
      </c>
      <c r="C227" s="18"/>
      <c r="D227" s="19"/>
      <c r="E227" s="14"/>
      <c r="F227" s="19"/>
      <c r="G227" s="17"/>
      <c r="H227" s="14"/>
      <c r="I227" s="14"/>
      <c r="J227" s="14"/>
      <c r="K227" s="14"/>
      <c r="L227" s="14"/>
      <c r="M227" s="19"/>
      <c r="N227" s="14" t="str">
        <f t="shared" si="11"/>
        <v/>
      </c>
      <c r="O227" s="14" t="str">
        <f t="shared" si="9"/>
        <v/>
      </c>
      <c r="P227" s="14" t="str">
        <f t="shared" si="10"/>
        <v/>
      </c>
      <c r="Q227" s="14"/>
      <c r="R227" s="3">
        <f>IF(SUMPRODUCT(--(D227:Q227&lt;&gt;""))=0,-0.001,IF(OR(AND(H227=""),AND(LOWER(LEFT($E$3,1))&lt;&gt;"c"),AND($E$4=""),AND(C227=""),AND(C227="Person",G227=""),AND(C227="Person",I227="Yes"),AND(C227="Institution",G227&lt;&gt;""),AND(I227="No",J227&lt;&gt;""),AND(I227="Yes",J227=""),AND(I227="",J227&lt;&gt;""),AND(COUNTIF(lookup!$A$3:$A$10,"="&amp;K227)=0),AND(COUNTIF(lookup!$A$266:$A$267,"="&amp;L227)=0),AND(K227="",L227="C29.00",M227=""),AND(K227&lt;&gt;"",L227="",M227=""),AND(K227="",L227="",M227&lt;&gt;""),AND(K227="",L227="C29.00",M227&lt;&gt;""),AND(L227="C28.00",M227&lt;&gt;""),AND(L227="C29.00",M227=""),AND(H227&lt;&gt;"",K227="",L227="",M227=""),AND(H227&lt;&gt;"",K227&lt;&gt;"",L227="",M227=""),AND(C227="Institution",D227="",I227="No"),AND(C227="Institution",E227="")),1,0))</f>
        <v>-1E-3</v>
      </c>
    </row>
    <row r="228" spans="1:18" ht="14.45" customHeight="1" x14ac:dyDescent="0.25">
      <c r="A228" s="10" t="s">
        <v>570</v>
      </c>
      <c r="B228" s="15">
        <v>223</v>
      </c>
      <c r="C228" s="18"/>
      <c r="D228" s="19"/>
      <c r="E228" s="14"/>
      <c r="F228" s="19"/>
      <c r="G228" s="17"/>
      <c r="H228" s="14"/>
      <c r="I228" s="14"/>
      <c r="J228" s="14"/>
      <c r="K228" s="14"/>
      <c r="L228" s="14"/>
      <c r="M228" s="19"/>
      <c r="N228" s="14" t="str">
        <f t="shared" si="11"/>
        <v/>
      </c>
      <c r="O228" s="14" t="str">
        <f t="shared" si="9"/>
        <v/>
      </c>
      <c r="P228" s="14" t="str">
        <f t="shared" si="10"/>
        <v/>
      </c>
      <c r="Q228" s="14"/>
      <c r="R228" s="3">
        <f>IF(SUMPRODUCT(--(D228:Q228&lt;&gt;""))=0,-0.001,IF(OR(AND(H228=""),AND(LOWER(LEFT($E$3,1))&lt;&gt;"c"),AND($E$4=""),AND(C228=""),AND(C228="Person",G228=""),AND(C228="Person",I228="Yes"),AND(C228="Institution",G228&lt;&gt;""),AND(I228="No",J228&lt;&gt;""),AND(I228="Yes",J228=""),AND(I228="",J228&lt;&gt;""),AND(COUNTIF(lookup!$A$3:$A$10,"="&amp;K228)=0),AND(COUNTIF(lookup!$A$266:$A$267,"="&amp;L228)=0),AND(K228="",L228="C29.00",M228=""),AND(K228&lt;&gt;"",L228="",M228=""),AND(K228="",L228="",M228&lt;&gt;""),AND(K228="",L228="C29.00",M228&lt;&gt;""),AND(L228="C28.00",M228&lt;&gt;""),AND(L228="C29.00",M228=""),AND(H228&lt;&gt;"",K228="",L228="",M228=""),AND(H228&lt;&gt;"",K228&lt;&gt;"",L228="",M228=""),AND(C228="Institution",D228="",I228="No"),AND(C228="Institution",E228="")),1,0))</f>
        <v>-1E-3</v>
      </c>
    </row>
    <row r="229" spans="1:18" ht="14.45" customHeight="1" x14ac:dyDescent="0.25">
      <c r="A229" s="10" t="s">
        <v>570</v>
      </c>
      <c r="B229" s="15">
        <v>224</v>
      </c>
      <c r="C229" s="18"/>
      <c r="D229" s="19"/>
      <c r="E229" s="14"/>
      <c r="F229" s="19"/>
      <c r="G229" s="17"/>
      <c r="H229" s="14"/>
      <c r="I229" s="14"/>
      <c r="J229" s="14"/>
      <c r="K229" s="14"/>
      <c r="L229" s="14"/>
      <c r="M229" s="19"/>
      <c r="N229" s="14" t="str">
        <f t="shared" si="11"/>
        <v/>
      </c>
      <c r="O229" s="14" t="str">
        <f t="shared" si="9"/>
        <v/>
      </c>
      <c r="P229" s="14" t="str">
        <f t="shared" si="10"/>
        <v/>
      </c>
      <c r="Q229" s="14"/>
      <c r="R229" s="3">
        <f>IF(SUMPRODUCT(--(D229:Q229&lt;&gt;""))=0,-0.001,IF(OR(AND(H229=""),AND(LOWER(LEFT($E$3,1))&lt;&gt;"c"),AND($E$4=""),AND(C229=""),AND(C229="Person",G229=""),AND(C229="Person",I229="Yes"),AND(C229="Institution",G229&lt;&gt;""),AND(I229="No",J229&lt;&gt;""),AND(I229="Yes",J229=""),AND(I229="",J229&lt;&gt;""),AND(COUNTIF(lookup!$A$3:$A$10,"="&amp;K229)=0),AND(COUNTIF(lookup!$A$266:$A$267,"="&amp;L229)=0),AND(K229="",L229="C29.00",M229=""),AND(K229&lt;&gt;"",L229="",M229=""),AND(K229="",L229="",M229&lt;&gt;""),AND(K229="",L229="C29.00",M229&lt;&gt;""),AND(L229="C28.00",M229&lt;&gt;""),AND(L229="C29.00",M229=""),AND(H229&lt;&gt;"",K229="",L229="",M229=""),AND(H229&lt;&gt;"",K229&lt;&gt;"",L229="",M229=""),AND(C229="Institution",D229="",I229="No"),AND(C229="Institution",E229="")),1,0))</f>
        <v>-1E-3</v>
      </c>
    </row>
    <row r="230" spans="1:18" ht="14.45" customHeight="1" x14ac:dyDescent="0.25">
      <c r="A230" s="10" t="s">
        <v>570</v>
      </c>
      <c r="B230" s="15">
        <v>225</v>
      </c>
      <c r="C230" s="18"/>
      <c r="D230" s="19"/>
      <c r="E230" s="14"/>
      <c r="F230" s="19"/>
      <c r="G230" s="17"/>
      <c r="H230" s="14"/>
      <c r="I230" s="14"/>
      <c r="J230" s="14"/>
      <c r="K230" s="14"/>
      <c r="L230" s="14"/>
      <c r="M230" s="19"/>
      <c r="N230" s="14" t="str">
        <f t="shared" si="11"/>
        <v/>
      </c>
      <c r="O230" s="14" t="str">
        <f t="shared" si="9"/>
        <v/>
      </c>
      <c r="P230" s="14" t="str">
        <f t="shared" si="10"/>
        <v/>
      </c>
      <c r="Q230" s="14"/>
      <c r="R230" s="3">
        <f>IF(SUMPRODUCT(--(D230:Q230&lt;&gt;""))=0,-0.001,IF(OR(AND(H230=""),AND(LOWER(LEFT($E$3,1))&lt;&gt;"c"),AND($E$4=""),AND(C230=""),AND(C230="Person",G230=""),AND(C230="Person",I230="Yes"),AND(C230="Institution",G230&lt;&gt;""),AND(I230="No",J230&lt;&gt;""),AND(I230="Yes",J230=""),AND(I230="",J230&lt;&gt;""),AND(COUNTIF(lookup!$A$3:$A$10,"="&amp;K230)=0),AND(COUNTIF(lookup!$A$266:$A$267,"="&amp;L230)=0),AND(K230="",L230="C29.00",M230=""),AND(K230&lt;&gt;"",L230="",M230=""),AND(K230="",L230="",M230&lt;&gt;""),AND(K230="",L230="C29.00",M230&lt;&gt;""),AND(L230="C28.00",M230&lt;&gt;""),AND(L230="C29.00",M230=""),AND(H230&lt;&gt;"",K230="",L230="",M230=""),AND(H230&lt;&gt;"",K230&lt;&gt;"",L230="",M230=""),AND(C230="Institution",D230="",I230="No"),AND(C230="Institution",E230="")),1,0))</f>
        <v>-1E-3</v>
      </c>
    </row>
    <row r="231" spans="1:18" ht="14.45" customHeight="1" x14ac:dyDescent="0.25">
      <c r="A231" s="10" t="s">
        <v>570</v>
      </c>
      <c r="B231" s="15">
        <v>226</v>
      </c>
      <c r="C231" s="18"/>
      <c r="D231" s="19"/>
      <c r="E231" s="14"/>
      <c r="F231" s="19"/>
      <c r="G231" s="17"/>
      <c r="H231" s="14"/>
      <c r="I231" s="14"/>
      <c r="J231" s="14"/>
      <c r="K231" s="14"/>
      <c r="L231" s="14"/>
      <c r="M231" s="19"/>
      <c r="N231" s="14" t="str">
        <f t="shared" si="11"/>
        <v/>
      </c>
      <c r="O231" s="14" t="str">
        <f t="shared" si="9"/>
        <v/>
      </c>
      <c r="P231" s="14" t="str">
        <f t="shared" si="10"/>
        <v/>
      </c>
      <c r="Q231" s="14"/>
      <c r="R231" s="3">
        <f>IF(SUMPRODUCT(--(D231:Q231&lt;&gt;""))=0,-0.001,IF(OR(AND(H231=""),AND(LOWER(LEFT($E$3,1))&lt;&gt;"c"),AND($E$4=""),AND(C231=""),AND(C231="Person",G231=""),AND(C231="Person",I231="Yes"),AND(C231="Institution",G231&lt;&gt;""),AND(I231="No",J231&lt;&gt;""),AND(I231="Yes",J231=""),AND(I231="",J231&lt;&gt;""),AND(COUNTIF(lookup!$A$3:$A$10,"="&amp;K231)=0),AND(COUNTIF(lookup!$A$266:$A$267,"="&amp;L231)=0),AND(K231="",L231="C29.00",M231=""),AND(K231&lt;&gt;"",L231="",M231=""),AND(K231="",L231="",M231&lt;&gt;""),AND(K231="",L231="C29.00",M231&lt;&gt;""),AND(L231="C28.00",M231&lt;&gt;""),AND(L231="C29.00",M231=""),AND(H231&lt;&gt;"",K231="",L231="",M231=""),AND(H231&lt;&gt;"",K231&lt;&gt;"",L231="",M231=""),AND(C231="Institution",D231="",I231="No"),AND(C231="Institution",E231="")),1,0))</f>
        <v>-1E-3</v>
      </c>
    </row>
    <row r="232" spans="1:18" ht="14.45" customHeight="1" x14ac:dyDescent="0.25">
      <c r="A232" s="10" t="s">
        <v>570</v>
      </c>
      <c r="B232" s="15">
        <v>227</v>
      </c>
      <c r="C232" s="18"/>
      <c r="D232" s="19"/>
      <c r="E232" s="14"/>
      <c r="F232" s="19"/>
      <c r="G232" s="17"/>
      <c r="H232" s="14"/>
      <c r="I232" s="14"/>
      <c r="J232" s="14"/>
      <c r="K232" s="14"/>
      <c r="L232" s="14"/>
      <c r="M232" s="19"/>
      <c r="N232" s="14" t="str">
        <f t="shared" si="11"/>
        <v/>
      </c>
      <c r="O232" s="14" t="str">
        <f t="shared" si="9"/>
        <v/>
      </c>
      <c r="P232" s="14" t="str">
        <f t="shared" si="10"/>
        <v/>
      </c>
      <c r="Q232" s="14"/>
      <c r="R232" s="3">
        <f>IF(SUMPRODUCT(--(D232:Q232&lt;&gt;""))=0,-0.001,IF(OR(AND(H232=""),AND(LOWER(LEFT($E$3,1))&lt;&gt;"c"),AND($E$4=""),AND(C232=""),AND(C232="Person",G232=""),AND(C232="Person",I232="Yes"),AND(C232="Institution",G232&lt;&gt;""),AND(I232="No",J232&lt;&gt;""),AND(I232="Yes",J232=""),AND(I232="",J232&lt;&gt;""),AND(COUNTIF(lookup!$A$3:$A$10,"="&amp;K232)=0),AND(COUNTIF(lookup!$A$266:$A$267,"="&amp;L232)=0),AND(K232="",L232="C29.00",M232=""),AND(K232&lt;&gt;"",L232="",M232=""),AND(K232="",L232="",M232&lt;&gt;""),AND(K232="",L232="C29.00",M232&lt;&gt;""),AND(L232="C28.00",M232&lt;&gt;""),AND(L232="C29.00",M232=""),AND(H232&lt;&gt;"",K232="",L232="",M232=""),AND(H232&lt;&gt;"",K232&lt;&gt;"",L232="",M232=""),AND(C232="Institution",D232="",I232="No"),AND(C232="Institution",E232="")),1,0))</f>
        <v>-1E-3</v>
      </c>
    </row>
    <row r="233" spans="1:18" ht="14.45" customHeight="1" x14ac:dyDescent="0.25">
      <c r="A233" s="10" t="s">
        <v>570</v>
      </c>
      <c r="B233" s="15">
        <v>228</v>
      </c>
      <c r="C233" s="18"/>
      <c r="D233" s="19"/>
      <c r="E233" s="14"/>
      <c r="F233" s="19"/>
      <c r="G233" s="17"/>
      <c r="H233" s="14"/>
      <c r="I233" s="14"/>
      <c r="J233" s="14"/>
      <c r="K233" s="14"/>
      <c r="L233" s="14"/>
      <c r="M233" s="19"/>
      <c r="N233" s="14" t="str">
        <f t="shared" si="11"/>
        <v/>
      </c>
      <c r="O233" s="14" t="str">
        <f t="shared" si="9"/>
        <v/>
      </c>
      <c r="P233" s="14" t="str">
        <f t="shared" si="10"/>
        <v/>
      </c>
      <c r="Q233" s="14"/>
      <c r="R233" s="3">
        <f>IF(SUMPRODUCT(--(D233:Q233&lt;&gt;""))=0,-0.001,IF(OR(AND(H233=""),AND(LOWER(LEFT($E$3,1))&lt;&gt;"c"),AND($E$4=""),AND(C233=""),AND(C233="Person",G233=""),AND(C233="Person",I233="Yes"),AND(C233="Institution",G233&lt;&gt;""),AND(I233="No",J233&lt;&gt;""),AND(I233="Yes",J233=""),AND(I233="",J233&lt;&gt;""),AND(COUNTIF(lookup!$A$3:$A$10,"="&amp;K233)=0),AND(COUNTIF(lookup!$A$266:$A$267,"="&amp;L233)=0),AND(K233="",L233="C29.00",M233=""),AND(K233&lt;&gt;"",L233="",M233=""),AND(K233="",L233="",M233&lt;&gt;""),AND(K233="",L233="C29.00",M233&lt;&gt;""),AND(L233="C28.00",M233&lt;&gt;""),AND(L233="C29.00",M233=""),AND(H233&lt;&gt;"",K233="",L233="",M233=""),AND(H233&lt;&gt;"",K233&lt;&gt;"",L233="",M233=""),AND(C233="Institution",D233="",I233="No"),AND(C233="Institution",E233="")),1,0))</f>
        <v>-1E-3</v>
      </c>
    </row>
    <row r="234" spans="1:18" ht="14.45" customHeight="1" x14ac:dyDescent="0.25">
      <c r="A234" s="10" t="s">
        <v>570</v>
      </c>
      <c r="B234" s="15">
        <v>229</v>
      </c>
      <c r="C234" s="18"/>
      <c r="D234" s="19"/>
      <c r="E234" s="14"/>
      <c r="F234" s="19"/>
      <c r="G234" s="17"/>
      <c r="H234" s="14"/>
      <c r="I234" s="14"/>
      <c r="J234" s="14"/>
      <c r="K234" s="14"/>
      <c r="L234" s="14"/>
      <c r="M234" s="19"/>
      <c r="N234" s="14" t="str">
        <f t="shared" si="11"/>
        <v/>
      </c>
      <c r="O234" s="14" t="str">
        <f t="shared" si="9"/>
        <v/>
      </c>
      <c r="P234" s="14" t="str">
        <f t="shared" si="10"/>
        <v/>
      </c>
      <c r="Q234" s="14"/>
      <c r="R234" s="3">
        <f>IF(SUMPRODUCT(--(D234:Q234&lt;&gt;""))=0,-0.001,IF(OR(AND(H234=""),AND(LOWER(LEFT($E$3,1))&lt;&gt;"c"),AND($E$4=""),AND(C234=""),AND(C234="Person",G234=""),AND(C234="Person",I234="Yes"),AND(C234="Institution",G234&lt;&gt;""),AND(I234="No",J234&lt;&gt;""),AND(I234="Yes",J234=""),AND(I234="",J234&lt;&gt;""),AND(COUNTIF(lookup!$A$3:$A$10,"="&amp;K234)=0),AND(COUNTIF(lookup!$A$266:$A$267,"="&amp;L234)=0),AND(K234="",L234="C29.00",M234=""),AND(K234&lt;&gt;"",L234="",M234=""),AND(K234="",L234="",M234&lt;&gt;""),AND(K234="",L234="C29.00",M234&lt;&gt;""),AND(L234="C28.00",M234&lt;&gt;""),AND(L234="C29.00",M234=""),AND(H234&lt;&gt;"",K234="",L234="",M234=""),AND(H234&lt;&gt;"",K234&lt;&gt;"",L234="",M234=""),AND(C234="Institution",D234="",I234="No"),AND(C234="Institution",E234="")),1,0))</f>
        <v>-1E-3</v>
      </c>
    </row>
    <row r="235" spans="1:18" ht="14.45" customHeight="1" x14ac:dyDescent="0.25">
      <c r="A235" s="10" t="s">
        <v>570</v>
      </c>
      <c r="B235" s="15">
        <v>230</v>
      </c>
      <c r="C235" s="18"/>
      <c r="D235" s="19"/>
      <c r="E235" s="14"/>
      <c r="F235" s="19"/>
      <c r="G235" s="17"/>
      <c r="H235" s="14"/>
      <c r="I235" s="14"/>
      <c r="J235" s="14"/>
      <c r="K235" s="14"/>
      <c r="L235" s="14"/>
      <c r="M235" s="19"/>
      <c r="N235" s="14" t="str">
        <f t="shared" si="11"/>
        <v/>
      </c>
      <c r="O235" s="14" t="str">
        <f t="shared" si="9"/>
        <v/>
      </c>
      <c r="P235" s="14" t="str">
        <f t="shared" si="10"/>
        <v/>
      </c>
      <c r="Q235" s="14"/>
      <c r="R235" s="3">
        <f>IF(SUMPRODUCT(--(D235:Q235&lt;&gt;""))=0,-0.001,IF(OR(AND(H235=""),AND(LOWER(LEFT($E$3,1))&lt;&gt;"c"),AND($E$4=""),AND(C235=""),AND(C235="Person",G235=""),AND(C235="Person",I235="Yes"),AND(C235="Institution",G235&lt;&gt;""),AND(I235="No",J235&lt;&gt;""),AND(I235="Yes",J235=""),AND(I235="",J235&lt;&gt;""),AND(COUNTIF(lookup!$A$3:$A$10,"="&amp;K235)=0),AND(COUNTIF(lookup!$A$266:$A$267,"="&amp;L235)=0),AND(K235="",L235="C29.00",M235=""),AND(K235&lt;&gt;"",L235="",M235=""),AND(K235="",L235="",M235&lt;&gt;""),AND(K235="",L235="C29.00",M235&lt;&gt;""),AND(L235="C28.00",M235&lt;&gt;""),AND(L235="C29.00",M235=""),AND(H235&lt;&gt;"",K235="",L235="",M235=""),AND(H235&lt;&gt;"",K235&lt;&gt;"",L235="",M235=""),AND(C235="Institution",D235="",I235="No"),AND(C235="Institution",E235="")),1,0))</f>
        <v>-1E-3</v>
      </c>
    </row>
    <row r="236" spans="1:18" ht="14.45" customHeight="1" x14ac:dyDescent="0.25">
      <c r="A236" s="10" t="s">
        <v>570</v>
      </c>
      <c r="B236" s="15">
        <v>231</v>
      </c>
      <c r="C236" s="18"/>
      <c r="D236" s="19"/>
      <c r="E236" s="14"/>
      <c r="F236" s="19"/>
      <c r="G236" s="17"/>
      <c r="H236" s="14"/>
      <c r="I236" s="14"/>
      <c r="J236" s="14"/>
      <c r="K236" s="14"/>
      <c r="L236" s="14"/>
      <c r="M236" s="19"/>
      <c r="N236" s="14" t="str">
        <f t="shared" si="11"/>
        <v/>
      </c>
      <c r="O236" s="14" t="str">
        <f t="shared" si="9"/>
        <v/>
      </c>
      <c r="P236" s="14" t="str">
        <f t="shared" si="10"/>
        <v/>
      </c>
      <c r="Q236" s="14"/>
      <c r="R236" s="3">
        <f>IF(SUMPRODUCT(--(D236:Q236&lt;&gt;""))=0,-0.001,IF(OR(AND(H236=""),AND(LOWER(LEFT($E$3,1))&lt;&gt;"c"),AND($E$4=""),AND(C236=""),AND(C236="Person",G236=""),AND(C236="Person",I236="Yes"),AND(C236="Institution",G236&lt;&gt;""),AND(I236="No",J236&lt;&gt;""),AND(I236="Yes",J236=""),AND(I236="",J236&lt;&gt;""),AND(COUNTIF(lookup!$A$3:$A$10,"="&amp;K236)=0),AND(COUNTIF(lookup!$A$266:$A$267,"="&amp;L236)=0),AND(K236="",L236="C29.00",M236=""),AND(K236&lt;&gt;"",L236="",M236=""),AND(K236="",L236="",M236&lt;&gt;""),AND(K236="",L236="C29.00",M236&lt;&gt;""),AND(L236="C28.00",M236&lt;&gt;""),AND(L236="C29.00",M236=""),AND(H236&lt;&gt;"",K236="",L236="",M236=""),AND(H236&lt;&gt;"",K236&lt;&gt;"",L236="",M236=""),AND(C236="Institution",D236="",I236="No"),AND(C236="Institution",E236="")),1,0))</f>
        <v>-1E-3</v>
      </c>
    </row>
    <row r="237" spans="1:18" ht="14.45" customHeight="1" x14ac:dyDescent="0.25">
      <c r="A237" s="10" t="s">
        <v>570</v>
      </c>
      <c r="B237" s="15">
        <v>232</v>
      </c>
      <c r="C237" s="18"/>
      <c r="D237" s="19"/>
      <c r="E237" s="14"/>
      <c r="F237" s="19"/>
      <c r="G237" s="17"/>
      <c r="H237" s="14"/>
      <c r="I237" s="14"/>
      <c r="J237" s="14"/>
      <c r="K237" s="14"/>
      <c r="L237" s="14"/>
      <c r="M237" s="19"/>
      <c r="N237" s="14" t="str">
        <f t="shared" si="11"/>
        <v/>
      </c>
      <c r="O237" s="14" t="str">
        <f t="shared" si="9"/>
        <v/>
      </c>
      <c r="P237" s="14" t="str">
        <f t="shared" si="10"/>
        <v/>
      </c>
      <c r="Q237" s="14"/>
      <c r="R237" s="3">
        <f>IF(SUMPRODUCT(--(D237:Q237&lt;&gt;""))=0,-0.001,IF(OR(AND(H237=""),AND(LOWER(LEFT($E$3,1))&lt;&gt;"c"),AND($E$4=""),AND(C237=""),AND(C237="Person",G237=""),AND(C237="Person",I237="Yes"),AND(C237="Institution",G237&lt;&gt;""),AND(I237="No",J237&lt;&gt;""),AND(I237="Yes",J237=""),AND(I237="",J237&lt;&gt;""),AND(COUNTIF(lookup!$A$3:$A$10,"="&amp;K237)=0),AND(COUNTIF(lookup!$A$266:$A$267,"="&amp;L237)=0),AND(K237="",L237="C29.00",M237=""),AND(K237&lt;&gt;"",L237="",M237=""),AND(K237="",L237="",M237&lt;&gt;""),AND(K237="",L237="C29.00",M237&lt;&gt;""),AND(L237="C28.00",M237&lt;&gt;""),AND(L237="C29.00",M237=""),AND(H237&lt;&gt;"",K237="",L237="",M237=""),AND(H237&lt;&gt;"",K237&lt;&gt;"",L237="",M237=""),AND(C237="Institution",D237="",I237="No"),AND(C237="Institution",E237="")),1,0))</f>
        <v>-1E-3</v>
      </c>
    </row>
    <row r="238" spans="1:18" ht="14.45" customHeight="1" x14ac:dyDescent="0.25">
      <c r="A238" s="10" t="s">
        <v>570</v>
      </c>
      <c r="B238" s="15">
        <v>233</v>
      </c>
      <c r="C238" s="18"/>
      <c r="D238" s="19"/>
      <c r="E238" s="14"/>
      <c r="F238" s="19"/>
      <c r="G238" s="17"/>
      <c r="H238" s="14"/>
      <c r="I238" s="14"/>
      <c r="J238" s="14"/>
      <c r="K238" s="14"/>
      <c r="L238" s="14"/>
      <c r="M238" s="19"/>
      <c r="N238" s="14" t="str">
        <f t="shared" si="11"/>
        <v/>
      </c>
      <c r="O238" s="14" t="str">
        <f t="shared" si="9"/>
        <v/>
      </c>
      <c r="P238" s="14" t="str">
        <f t="shared" si="10"/>
        <v/>
      </c>
      <c r="Q238" s="14"/>
      <c r="R238" s="3">
        <f>IF(SUMPRODUCT(--(D238:Q238&lt;&gt;""))=0,-0.001,IF(OR(AND(H238=""),AND(LOWER(LEFT($E$3,1))&lt;&gt;"c"),AND($E$4=""),AND(C238=""),AND(C238="Person",G238=""),AND(C238="Person",I238="Yes"),AND(C238="Institution",G238&lt;&gt;""),AND(I238="No",J238&lt;&gt;""),AND(I238="Yes",J238=""),AND(I238="",J238&lt;&gt;""),AND(COUNTIF(lookup!$A$3:$A$10,"="&amp;K238)=0),AND(COUNTIF(lookup!$A$266:$A$267,"="&amp;L238)=0),AND(K238="",L238="C29.00",M238=""),AND(K238&lt;&gt;"",L238="",M238=""),AND(K238="",L238="",M238&lt;&gt;""),AND(K238="",L238="C29.00",M238&lt;&gt;""),AND(L238="C28.00",M238&lt;&gt;""),AND(L238="C29.00",M238=""),AND(H238&lt;&gt;"",K238="",L238="",M238=""),AND(H238&lt;&gt;"",K238&lt;&gt;"",L238="",M238=""),AND(C238="Institution",D238="",I238="No"),AND(C238="Institution",E238="")),1,0))</f>
        <v>-1E-3</v>
      </c>
    </row>
    <row r="239" spans="1:18" ht="14.45" customHeight="1" x14ac:dyDescent="0.25">
      <c r="A239" s="10" t="s">
        <v>570</v>
      </c>
      <c r="B239" s="15">
        <v>234</v>
      </c>
      <c r="C239" s="18"/>
      <c r="D239" s="19"/>
      <c r="E239" s="14"/>
      <c r="F239" s="19"/>
      <c r="G239" s="17"/>
      <c r="H239" s="14"/>
      <c r="I239" s="14"/>
      <c r="J239" s="14"/>
      <c r="K239" s="14"/>
      <c r="L239" s="14"/>
      <c r="M239" s="19"/>
      <c r="N239" s="14" t="str">
        <f t="shared" si="11"/>
        <v/>
      </c>
      <c r="O239" s="14" t="str">
        <f t="shared" si="9"/>
        <v/>
      </c>
      <c r="P239" s="14" t="str">
        <f t="shared" si="10"/>
        <v/>
      </c>
      <c r="Q239" s="14"/>
      <c r="R239" s="3">
        <f>IF(SUMPRODUCT(--(D239:Q239&lt;&gt;""))=0,-0.001,IF(OR(AND(H239=""),AND(LOWER(LEFT($E$3,1))&lt;&gt;"c"),AND($E$4=""),AND(C239=""),AND(C239="Person",G239=""),AND(C239="Person",I239="Yes"),AND(C239="Institution",G239&lt;&gt;""),AND(I239="No",J239&lt;&gt;""),AND(I239="Yes",J239=""),AND(I239="",J239&lt;&gt;""),AND(COUNTIF(lookup!$A$3:$A$10,"="&amp;K239)=0),AND(COUNTIF(lookup!$A$266:$A$267,"="&amp;L239)=0),AND(K239="",L239="C29.00",M239=""),AND(K239&lt;&gt;"",L239="",M239=""),AND(K239="",L239="",M239&lt;&gt;""),AND(K239="",L239="C29.00",M239&lt;&gt;""),AND(L239="C28.00",M239&lt;&gt;""),AND(L239="C29.00",M239=""),AND(H239&lt;&gt;"",K239="",L239="",M239=""),AND(H239&lt;&gt;"",K239&lt;&gt;"",L239="",M239=""),AND(C239="Institution",D239="",I239="No"),AND(C239="Institution",E239="")),1,0))</f>
        <v>-1E-3</v>
      </c>
    </row>
    <row r="240" spans="1:18" ht="14.45" customHeight="1" x14ac:dyDescent="0.25">
      <c r="A240" s="10" t="s">
        <v>570</v>
      </c>
      <c r="B240" s="15">
        <v>235</v>
      </c>
      <c r="C240" s="18"/>
      <c r="D240" s="19"/>
      <c r="E240" s="14"/>
      <c r="F240" s="19"/>
      <c r="G240" s="17"/>
      <c r="H240" s="14"/>
      <c r="I240" s="14"/>
      <c r="J240" s="14"/>
      <c r="K240" s="14"/>
      <c r="L240" s="14"/>
      <c r="M240" s="19"/>
      <c r="N240" s="14" t="str">
        <f t="shared" si="11"/>
        <v/>
      </c>
      <c r="O240" s="14" t="str">
        <f t="shared" si="9"/>
        <v/>
      </c>
      <c r="P240" s="14" t="str">
        <f t="shared" si="10"/>
        <v/>
      </c>
      <c r="Q240" s="14"/>
      <c r="R240" s="3">
        <f>IF(SUMPRODUCT(--(D240:Q240&lt;&gt;""))=0,-0.001,IF(OR(AND(H240=""),AND(LOWER(LEFT($E$3,1))&lt;&gt;"c"),AND($E$4=""),AND(C240=""),AND(C240="Person",G240=""),AND(C240="Person",I240="Yes"),AND(C240="Institution",G240&lt;&gt;""),AND(I240="No",J240&lt;&gt;""),AND(I240="Yes",J240=""),AND(I240="",J240&lt;&gt;""),AND(COUNTIF(lookup!$A$3:$A$10,"="&amp;K240)=0),AND(COUNTIF(lookup!$A$266:$A$267,"="&amp;L240)=0),AND(K240="",L240="C29.00",M240=""),AND(K240&lt;&gt;"",L240="",M240=""),AND(K240="",L240="",M240&lt;&gt;""),AND(K240="",L240="C29.00",M240&lt;&gt;""),AND(L240="C28.00",M240&lt;&gt;""),AND(L240="C29.00",M240=""),AND(H240&lt;&gt;"",K240="",L240="",M240=""),AND(H240&lt;&gt;"",K240&lt;&gt;"",L240="",M240=""),AND(C240="Institution",D240="",I240="No"),AND(C240="Institution",E240="")),1,0))</f>
        <v>-1E-3</v>
      </c>
    </row>
    <row r="241" spans="1:18" ht="14.45" customHeight="1" x14ac:dyDescent="0.25">
      <c r="A241" s="10" t="s">
        <v>570</v>
      </c>
      <c r="B241" s="15">
        <v>236</v>
      </c>
      <c r="C241" s="18"/>
      <c r="D241" s="19"/>
      <c r="E241" s="14"/>
      <c r="F241" s="19"/>
      <c r="G241" s="17"/>
      <c r="H241" s="14"/>
      <c r="I241" s="14"/>
      <c r="J241" s="14"/>
      <c r="K241" s="14"/>
      <c r="L241" s="14"/>
      <c r="M241" s="19"/>
      <c r="N241" s="14" t="str">
        <f t="shared" si="11"/>
        <v/>
      </c>
      <c r="O241" s="14" t="str">
        <f t="shared" si="9"/>
        <v/>
      </c>
      <c r="P241" s="14" t="str">
        <f t="shared" si="10"/>
        <v/>
      </c>
      <c r="Q241" s="14"/>
      <c r="R241" s="3">
        <f>IF(SUMPRODUCT(--(D241:Q241&lt;&gt;""))=0,-0.001,IF(OR(AND(H241=""),AND(LOWER(LEFT($E$3,1))&lt;&gt;"c"),AND($E$4=""),AND(C241=""),AND(C241="Person",G241=""),AND(C241="Person",I241="Yes"),AND(C241="Institution",G241&lt;&gt;""),AND(I241="No",J241&lt;&gt;""),AND(I241="Yes",J241=""),AND(I241="",J241&lt;&gt;""),AND(COUNTIF(lookup!$A$3:$A$10,"="&amp;K241)=0),AND(COUNTIF(lookup!$A$266:$A$267,"="&amp;L241)=0),AND(K241="",L241="C29.00",M241=""),AND(K241&lt;&gt;"",L241="",M241=""),AND(K241="",L241="",M241&lt;&gt;""),AND(K241="",L241="C29.00",M241&lt;&gt;""),AND(L241="C28.00",M241&lt;&gt;""),AND(L241="C29.00",M241=""),AND(H241&lt;&gt;"",K241="",L241="",M241=""),AND(H241&lt;&gt;"",K241&lt;&gt;"",L241="",M241=""),AND(C241="Institution",D241="",I241="No"),AND(C241="Institution",E241="")),1,0))</f>
        <v>-1E-3</v>
      </c>
    </row>
    <row r="242" spans="1:18" ht="14.45" customHeight="1" x14ac:dyDescent="0.25">
      <c r="A242" s="10" t="s">
        <v>570</v>
      </c>
      <c r="B242" s="15">
        <v>237</v>
      </c>
      <c r="C242" s="18"/>
      <c r="D242" s="19"/>
      <c r="E242" s="14"/>
      <c r="F242" s="19"/>
      <c r="G242" s="17"/>
      <c r="H242" s="14"/>
      <c r="I242" s="14"/>
      <c r="J242" s="14"/>
      <c r="K242" s="14"/>
      <c r="L242" s="14"/>
      <c r="M242" s="19"/>
      <c r="N242" s="14" t="str">
        <f t="shared" si="11"/>
        <v/>
      </c>
      <c r="O242" s="14" t="str">
        <f t="shared" si="9"/>
        <v/>
      </c>
      <c r="P242" s="14" t="str">
        <f t="shared" si="10"/>
        <v/>
      </c>
      <c r="Q242" s="14"/>
      <c r="R242" s="3">
        <f>IF(SUMPRODUCT(--(D242:Q242&lt;&gt;""))=0,-0.001,IF(OR(AND(H242=""),AND(LOWER(LEFT($E$3,1))&lt;&gt;"c"),AND($E$4=""),AND(C242=""),AND(C242="Person",G242=""),AND(C242="Person",I242="Yes"),AND(C242="Institution",G242&lt;&gt;""),AND(I242="No",J242&lt;&gt;""),AND(I242="Yes",J242=""),AND(I242="",J242&lt;&gt;""),AND(COUNTIF(lookup!$A$3:$A$10,"="&amp;K242)=0),AND(COUNTIF(lookup!$A$266:$A$267,"="&amp;L242)=0),AND(K242="",L242="C29.00",M242=""),AND(K242&lt;&gt;"",L242="",M242=""),AND(K242="",L242="",M242&lt;&gt;""),AND(K242="",L242="C29.00",M242&lt;&gt;""),AND(L242="C28.00",M242&lt;&gt;""),AND(L242="C29.00",M242=""),AND(H242&lt;&gt;"",K242="",L242="",M242=""),AND(H242&lt;&gt;"",K242&lt;&gt;"",L242="",M242=""),AND(C242="Institution",D242="",I242="No"),AND(C242="Institution",E242="")),1,0))</f>
        <v>-1E-3</v>
      </c>
    </row>
    <row r="243" spans="1:18" ht="14.45" customHeight="1" x14ac:dyDescent="0.25">
      <c r="A243" s="10" t="s">
        <v>570</v>
      </c>
      <c r="B243" s="15">
        <v>238</v>
      </c>
      <c r="C243" s="18"/>
      <c r="D243" s="19"/>
      <c r="E243" s="14"/>
      <c r="F243" s="19"/>
      <c r="G243" s="17"/>
      <c r="H243" s="14"/>
      <c r="I243" s="14"/>
      <c r="J243" s="14"/>
      <c r="K243" s="14"/>
      <c r="L243" s="14"/>
      <c r="M243" s="19"/>
      <c r="N243" s="14" t="str">
        <f t="shared" si="11"/>
        <v/>
      </c>
      <c r="O243" s="14" t="str">
        <f t="shared" si="9"/>
        <v/>
      </c>
      <c r="P243" s="14" t="str">
        <f t="shared" si="10"/>
        <v/>
      </c>
      <c r="Q243" s="14"/>
      <c r="R243" s="3">
        <f>IF(SUMPRODUCT(--(D243:Q243&lt;&gt;""))=0,-0.001,IF(OR(AND(H243=""),AND(LOWER(LEFT($E$3,1))&lt;&gt;"c"),AND($E$4=""),AND(C243=""),AND(C243="Person",G243=""),AND(C243="Person",I243="Yes"),AND(C243="Institution",G243&lt;&gt;""),AND(I243="No",J243&lt;&gt;""),AND(I243="Yes",J243=""),AND(I243="",J243&lt;&gt;""),AND(COUNTIF(lookup!$A$3:$A$10,"="&amp;K243)=0),AND(COUNTIF(lookup!$A$266:$A$267,"="&amp;L243)=0),AND(K243="",L243="C29.00",M243=""),AND(K243&lt;&gt;"",L243="",M243=""),AND(K243="",L243="",M243&lt;&gt;""),AND(K243="",L243="C29.00",M243&lt;&gt;""),AND(L243="C28.00",M243&lt;&gt;""),AND(L243="C29.00",M243=""),AND(H243&lt;&gt;"",K243="",L243="",M243=""),AND(H243&lt;&gt;"",K243&lt;&gt;"",L243="",M243=""),AND(C243="Institution",D243="",I243="No"),AND(C243="Institution",E243="")),1,0))</f>
        <v>-1E-3</v>
      </c>
    </row>
    <row r="244" spans="1:18" ht="14.45" customHeight="1" x14ac:dyDescent="0.25">
      <c r="A244" s="10" t="s">
        <v>570</v>
      </c>
      <c r="B244" s="15">
        <v>239</v>
      </c>
      <c r="C244" s="18"/>
      <c r="D244" s="19"/>
      <c r="E244" s="14"/>
      <c r="F244" s="19"/>
      <c r="G244" s="17"/>
      <c r="H244" s="14"/>
      <c r="I244" s="14"/>
      <c r="J244" s="14"/>
      <c r="K244" s="14"/>
      <c r="L244" s="14"/>
      <c r="M244" s="19"/>
      <c r="N244" s="14" t="str">
        <f t="shared" si="11"/>
        <v/>
      </c>
      <c r="O244" s="14" t="str">
        <f t="shared" si="9"/>
        <v/>
      </c>
      <c r="P244" s="14" t="str">
        <f t="shared" si="10"/>
        <v/>
      </c>
      <c r="Q244" s="14"/>
      <c r="R244" s="3">
        <f>IF(SUMPRODUCT(--(D244:Q244&lt;&gt;""))=0,-0.001,IF(OR(AND(H244=""),AND(LOWER(LEFT($E$3,1))&lt;&gt;"c"),AND($E$4=""),AND(C244=""),AND(C244="Person",G244=""),AND(C244="Person",I244="Yes"),AND(C244="Institution",G244&lt;&gt;""),AND(I244="No",J244&lt;&gt;""),AND(I244="Yes",J244=""),AND(I244="",J244&lt;&gt;""),AND(COUNTIF(lookup!$A$3:$A$10,"="&amp;K244)=0),AND(COUNTIF(lookup!$A$266:$A$267,"="&amp;L244)=0),AND(K244="",L244="C29.00",M244=""),AND(K244&lt;&gt;"",L244="",M244=""),AND(K244="",L244="",M244&lt;&gt;""),AND(K244="",L244="C29.00",M244&lt;&gt;""),AND(L244="C28.00",M244&lt;&gt;""),AND(L244="C29.00",M244=""),AND(H244&lt;&gt;"",K244="",L244="",M244=""),AND(H244&lt;&gt;"",K244&lt;&gt;"",L244="",M244=""),AND(C244="Institution",D244="",I244="No"),AND(C244="Institution",E244="")),1,0))</f>
        <v>-1E-3</v>
      </c>
    </row>
    <row r="245" spans="1:18" ht="14.45" customHeight="1" x14ac:dyDescent="0.25">
      <c r="A245" s="10" t="s">
        <v>570</v>
      </c>
      <c r="B245" s="15">
        <v>240</v>
      </c>
      <c r="C245" s="18"/>
      <c r="D245" s="19"/>
      <c r="E245" s="14"/>
      <c r="F245" s="19"/>
      <c r="G245" s="17"/>
      <c r="H245" s="14"/>
      <c r="I245" s="14"/>
      <c r="J245" s="14"/>
      <c r="K245" s="14"/>
      <c r="L245" s="14"/>
      <c r="M245" s="19"/>
      <c r="N245" s="14" t="str">
        <f t="shared" si="11"/>
        <v/>
      </c>
      <c r="O245" s="14" t="str">
        <f t="shared" si="9"/>
        <v/>
      </c>
      <c r="P245" s="14" t="str">
        <f t="shared" si="10"/>
        <v/>
      </c>
      <c r="Q245" s="14"/>
      <c r="R245" s="3">
        <f>IF(SUMPRODUCT(--(D245:Q245&lt;&gt;""))=0,-0.001,IF(OR(AND(H245=""),AND(LOWER(LEFT($E$3,1))&lt;&gt;"c"),AND($E$4=""),AND(C245=""),AND(C245="Person",G245=""),AND(C245="Person",I245="Yes"),AND(C245="Institution",G245&lt;&gt;""),AND(I245="No",J245&lt;&gt;""),AND(I245="Yes",J245=""),AND(I245="",J245&lt;&gt;""),AND(COUNTIF(lookup!$A$3:$A$10,"="&amp;K245)=0),AND(COUNTIF(lookup!$A$266:$A$267,"="&amp;L245)=0),AND(K245="",L245="C29.00",M245=""),AND(K245&lt;&gt;"",L245="",M245=""),AND(K245="",L245="",M245&lt;&gt;""),AND(K245="",L245="C29.00",M245&lt;&gt;""),AND(L245="C28.00",M245&lt;&gt;""),AND(L245="C29.00",M245=""),AND(H245&lt;&gt;"",K245="",L245="",M245=""),AND(H245&lt;&gt;"",K245&lt;&gt;"",L245="",M245=""),AND(C245="Institution",D245="",I245="No"),AND(C245="Institution",E245="")),1,0))</f>
        <v>-1E-3</v>
      </c>
    </row>
    <row r="246" spans="1:18" ht="14.45" customHeight="1" x14ac:dyDescent="0.25">
      <c r="A246" s="10" t="s">
        <v>570</v>
      </c>
      <c r="B246" s="15">
        <v>241</v>
      </c>
      <c r="C246" s="18"/>
      <c r="D246" s="19"/>
      <c r="E246" s="14"/>
      <c r="F246" s="19"/>
      <c r="G246" s="17"/>
      <c r="H246" s="14"/>
      <c r="I246" s="14"/>
      <c r="J246" s="14"/>
      <c r="K246" s="14"/>
      <c r="L246" s="14"/>
      <c r="M246" s="19"/>
      <c r="N246" s="14" t="str">
        <f t="shared" si="11"/>
        <v/>
      </c>
      <c r="O246" s="14" t="str">
        <f t="shared" si="9"/>
        <v/>
      </c>
      <c r="P246" s="14" t="str">
        <f t="shared" si="10"/>
        <v/>
      </c>
      <c r="Q246" s="14"/>
      <c r="R246" s="3">
        <f>IF(SUMPRODUCT(--(D246:Q246&lt;&gt;""))=0,-0.001,IF(OR(AND(H246=""),AND(LOWER(LEFT($E$3,1))&lt;&gt;"c"),AND($E$4=""),AND(C246=""),AND(C246="Person",G246=""),AND(C246="Person",I246="Yes"),AND(C246="Institution",G246&lt;&gt;""),AND(I246="No",J246&lt;&gt;""),AND(I246="Yes",J246=""),AND(I246="",J246&lt;&gt;""),AND(COUNTIF(lookup!$A$3:$A$10,"="&amp;K246)=0),AND(COUNTIF(lookup!$A$266:$A$267,"="&amp;L246)=0),AND(K246="",L246="C29.00",M246=""),AND(K246&lt;&gt;"",L246="",M246=""),AND(K246="",L246="",M246&lt;&gt;""),AND(K246="",L246="C29.00",M246&lt;&gt;""),AND(L246="C28.00",M246&lt;&gt;""),AND(L246="C29.00",M246=""),AND(H246&lt;&gt;"",K246="",L246="",M246=""),AND(H246&lt;&gt;"",K246&lt;&gt;"",L246="",M246=""),AND(C246="Institution",D246="",I246="No"),AND(C246="Institution",E246="")),1,0))</f>
        <v>-1E-3</v>
      </c>
    </row>
    <row r="247" spans="1:18" ht="14.45" customHeight="1" x14ac:dyDescent="0.25">
      <c r="A247" s="10" t="s">
        <v>570</v>
      </c>
      <c r="B247" s="15">
        <v>242</v>
      </c>
      <c r="C247" s="18"/>
      <c r="D247" s="19"/>
      <c r="E247" s="14"/>
      <c r="F247" s="19"/>
      <c r="G247" s="17"/>
      <c r="H247" s="14"/>
      <c r="I247" s="14"/>
      <c r="J247" s="14"/>
      <c r="K247" s="14"/>
      <c r="L247" s="14"/>
      <c r="M247" s="19"/>
      <c r="N247" s="14" t="str">
        <f t="shared" si="11"/>
        <v/>
      </c>
      <c r="O247" s="14" t="str">
        <f t="shared" si="9"/>
        <v/>
      </c>
      <c r="P247" s="14" t="str">
        <f t="shared" si="10"/>
        <v/>
      </c>
      <c r="Q247" s="14"/>
      <c r="R247" s="3">
        <f>IF(SUMPRODUCT(--(D247:Q247&lt;&gt;""))=0,-0.001,IF(OR(AND(H247=""),AND(LOWER(LEFT($E$3,1))&lt;&gt;"c"),AND($E$4=""),AND(C247=""),AND(C247="Person",G247=""),AND(C247="Person",I247="Yes"),AND(C247="Institution",G247&lt;&gt;""),AND(I247="No",J247&lt;&gt;""),AND(I247="Yes",J247=""),AND(I247="",J247&lt;&gt;""),AND(COUNTIF(lookup!$A$3:$A$10,"="&amp;K247)=0),AND(COUNTIF(lookup!$A$266:$A$267,"="&amp;L247)=0),AND(K247="",L247="C29.00",M247=""),AND(K247&lt;&gt;"",L247="",M247=""),AND(K247="",L247="",M247&lt;&gt;""),AND(K247="",L247="C29.00",M247&lt;&gt;""),AND(L247="C28.00",M247&lt;&gt;""),AND(L247="C29.00",M247=""),AND(H247&lt;&gt;"",K247="",L247="",M247=""),AND(H247&lt;&gt;"",K247&lt;&gt;"",L247="",M247=""),AND(C247="Institution",D247="",I247="No"),AND(C247="Institution",E247="")),1,0))</f>
        <v>-1E-3</v>
      </c>
    </row>
    <row r="248" spans="1:18" ht="14.45" customHeight="1" x14ac:dyDescent="0.25">
      <c r="A248" s="10" t="s">
        <v>570</v>
      </c>
      <c r="B248" s="15">
        <v>243</v>
      </c>
      <c r="C248" s="18"/>
      <c r="D248" s="19"/>
      <c r="E248" s="14"/>
      <c r="F248" s="19"/>
      <c r="G248" s="17"/>
      <c r="H248" s="14"/>
      <c r="I248" s="14"/>
      <c r="J248" s="14"/>
      <c r="K248" s="14"/>
      <c r="L248" s="14"/>
      <c r="M248" s="19"/>
      <c r="N248" s="14" t="str">
        <f t="shared" si="11"/>
        <v/>
      </c>
      <c r="O248" s="14" t="str">
        <f t="shared" si="9"/>
        <v/>
      </c>
      <c r="P248" s="14" t="str">
        <f t="shared" si="10"/>
        <v/>
      </c>
      <c r="Q248" s="14"/>
      <c r="R248" s="3">
        <f>IF(SUMPRODUCT(--(D248:Q248&lt;&gt;""))=0,-0.001,IF(OR(AND(H248=""),AND(LOWER(LEFT($E$3,1))&lt;&gt;"c"),AND($E$4=""),AND(C248=""),AND(C248="Person",G248=""),AND(C248="Person",I248="Yes"),AND(C248="Institution",G248&lt;&gt;""),AND(I248="No",J248&lt;&gt;""),AND(I248="Yes",J248=""),AND(I248="",J248&lt;&gt;""),AND(COUNTIF(lookup!$A$3:$A$10,"="&amp;K248)=0),AND(COUNTIF(lookup!$A$266:$A$267,"="&amp;L248)=0),AND(K248="",L248="C29.00",M248=""),AND(K248&lt;&gt;"",L248="",M248=""),AND(K248="",L248="",M248&lt;&gt;""),AND(K248="",L248="C29.00",M248&lt;&gt;""),AND(L248="C28.00",M248&lt;&gt;""),AND(L248="C29.00",M248=""),AND(H248&lt;&gt;"",K248="",L248="",M248=""),AND(H248&lt;&gt;"",K248&lt;&gt;"",L248="",M248=""),AND(C248="Institution",D248="",I248="No"),AND(C248="Institution",E248="")),1,0))</f>
        <v>-1E-3</v>
      </c>
    </row>
    <row r="249" spans="1:18" ht="14.45" customHeight="1" x14ac:dyDescent="0.25">
      <c r="A249" s="10" t="s">
        <v>570</v>
      </c>
      <c r="B249" s="15">
        <v>244</v>
      </c>
      <c r="C249" s="18"/>
      <c r="D249" s="19"/>
      <c r="E249" s="14"/>
      <c r="F249" s="19"/>
      <c r="G249" s="17"/>
      <c r="H249" s="14"/>
      <c r="I249" s="14"/>
      <c r="J249" s="14"/>
      <c r="K249" s="14"/>
      <c r="L249" s="14"/>
      <c r="M249" s="19"/>
      <c r="N249" s="14" t="str">
        <f t="shared" si="11"/>
        <v/>
      </c>
      <c r="O249" s="14" t="str">
        <f t="shared" si="9"/>
        <v/>
      </c>
      <c r="P249" s="14" t="str">
        <f t="shared" si="10"/>
        <v/>
      </c>
      <c r="Q249" s="14"/>
      <c r="R249" s="3">
        <f>IF(SUMPRODUCT(--(D249:Q249&lt;&gt;""))=0,-0.001,IF(OR(AND(H249=""),AND(LOWER(LEFT($E$3,1))&lt;&gt;"c"),AND($E$4=""),AND(C249=""),AND(C249="Person",G249=""),AND(C249="Person",I249="Yes"),AND(C249="Institution",G249&lt;&gt;""),AND(I249="No",J249&lt;&gt;""),AND(I249="Yes",J249=""),AND(I249="",J249&lt;&gt;""),AND(COUNTIF(lookup!$A$3:$A$10,"="&amp;K249)=0),AND(COUNTIF(lookup!$A$266:$A$267,"="&amp;L249)=0),AND(K249="",L249="C29.00",M249=""),AND(K249&lt;&gt;"",L249="",M249=""),AND(K249="",L249="",M249&lt;&gt;""),AND(K249="",L249="C29.00",M249&lt;&gt;""),AND(L249="C28.00",M249&lt;&gt;""),AND(L249="C29.00",M249=""),AND(H249&lt;&gt;"",K249="",L249="",M249=""),AND(H249&lt;&gt;"",K249&lt;&gt;"",L249="",M249=""),AND(C249="Institution",D249="",I249="No"),AND(C249="Institution",E249="")),1,0))</f>
        <v>-1E-3</v>
      </c>
    </row>
    <row r="250" spans="1:18" ht="14.45" customHeight="1" x14ac:dyDescent="0.25">
      <c r="A250" s="10" t="s">
        <v>570</v>
      </c>
      <c r="B250" s="15">
        <v>245</v>
      </c>
      <c r="C250" s="18"/>
      <c r="D250" s="19"/>
      <c r="E250" s="14"/>
      <c r="F250" s="19"/>
      <c r="G250" s="17"/>
      <c r="H250" s="14"/>
      <c r="I250" s="14"/>
      <c r="J250" s="14"/>
      <c r="K250" s="14"/>
      <c r="L250" s="14"/>
      <c r="M250" s="19"/>
      <c r="N250" s="14" t="str">
        <f t="shared" si="11"/>
        <v/>
      </c>
      <c r="O250" s="14" t="str">
        <f t="shared" si="9"/>
        <v/>
      </c>
      <c r="P250" s="14" t="str">
        <f t="shared" si="10"/>
        <v/>
      </c>
      <c r="Q250" s="14"/>
      <c r="R250" s="3">
        <f>IF(SUMPRODUCT(--(D250:Q250&lt;&gt;""))=0,-0.001,IF(OR(AND(H250=""),AND(LOWER(LEFT($E$3,1))&lt;&gt;"c"),AND($E$4=""),AND(C250=""),AND(C250="Person",G250=""),AND(C250="Person",I250="Yes"),AND(C250="Institution",G250&lt;&gt;""),AND(I250="No",J250&lt;&gt;""),AND(I250="Yes",J250=""),AND(I250="",J250&lt;&gt;""),AND(COUNTIF(lookup!$A$3:$A$10,"="&amp;K250)=0),AND(COUNTIF(lookup!$A$266:$A$267,"="&amp;L250)=0),AND(K250="",L250="C29.00",M250=""),AND(K250&lt;&gt;"",L250="",M250=""),AND(K250="",L250="",M250&lt;&gt;""),AND(K250="",L250="C29.00",M250&lt;&gt;""),AND(L250="C28.00",M250&lt;&gt;""),AND(L250="C29.00",M250=""),AND(H250&lt;&gt;"",K250="",L250="",M250=""),AND(H250&lt;&gt;"",K250&lt;&gt;"",L250="",M250=""),AND(C250="Institution",D250="",I250="No"),AND(C250="Institution",E250="")),1,0))</f>
        <v>-1E-3</v>
      </c>
    </row>
    <row r="251" spans="1:18" ht="14.45" customHeight="1" x14ac:dyDescent="0.25">
      <c r="A251" s="10" t="s">
        <v>570</v>
      </c>
      <c r="B251" s="15">
        <v>246</v>
      </c>
      <c r="C251" s="18"/>
      <c r="D251" s="19"/>
      <c r="E251" s="14"/>
      <c r="F251" s="19"/>
      <c r="G251" s="17"/>
      <c r="H251" s="14"/>
      <c r="I251" s="14"/>
      <c r="J251" s="14"/>
      <c r="K251" s="14"/>
      <c r="L251" s="14"/>
      <c r="M251" s="19"/>
      <c r="N251" s="14" t="str">
        <f t="shared" si="11"/>
        <v/>
      </c>
      <c r="O251" s="14" t="str">
        <f t="shared" si="9"/>
        <v/>
      </c>
      <c r="P251" s="14" t="str">
        <f t="shared" si="10"/>
        <v/>
      </c>
      <c r="Q251" s="14"/>
      <c r="R251" s="3">
        <f>IF(SUMPRODUCT(--(D251:Q251&lt;&gt;""))=0,-0.001,IF(OR(AND(H251=""),AND(LOWER(LEFT($E$3,1))&lt;&gt;"c"),AND($E$4=""),AND(C251=""),AND(C251="Person",G251=""),AND(C251="Person",I251="Yes"),AND(C251="Institution",G251&lt;&gt;""),AND(I251="No",J251&lt;&gt;""),AND(I251="Yes",J251=""),AND(I251="",J251&lt;&gt;""),AND(COUNTIF(lookup!$A$3:$A$10,"="&amp;K251)=0),AND(COUNTIF(lookup!$A$266:$A$267,"="&amp;L251)=0),AND(K251="",L251="C29.00",M251=""),AND(K251&lt;&gt;"",L251="",M251=""),AND(K251="",L251="",M251&lt;&gt;""),AND(K251="",L251="C29.00",M251&lt;&gt;""),AND(L251="C28.00",M251&lt;&gt;""),AND(L251="C29.00",M251=""),AND(H251&lt;&gt;"",K251="",L251="",M251=""),AND(H251&lt;&gt;"",K251&lt;&gt;"",L251="",M251=""),AND(C251="Institution",D251="",I251="No"),AND(C251="Institution",E251="")),1,0))</f>
        <v>-1E-3</v>
      </c>
    </row>
    <row r="252" spans="1:18" ht="14.45" customHeight="1" x14ac:dyDescent="0.25">
      <c r="A252" s="10" t="s">
        <v>570</v>
      </c>
      <c r="B252" s="15">
        <v>247</v>
      </c>
      <c r="C252" s="18"/>
      <c r="D252" s="19"/>
      <c r="E252" s="14"/>
      <c r="F252" s="19"/>
      <c r="G252" s="17"/>
      <c r="H252" s="14"/>
      <c r="I252" s="14"/>
      <c r="J252" s="14"/>
      <c r="K252" s="14"/>
      <c r="L252" s="14"/>
      <c r="M252" s="19"/>
      <c r="N252" s="14" t="str">
        <f t="shared" si="11"/>
        <v/>
      </c>
      <c r="O252" s="14" t="str">
        <f t="shared" si="9"/>
        <v/>
      </c>
      <c r="P252" s="14" t="str">
        <f t="shared" si="10"/>
        <v/>
      </c>
      <c r="Q252" s="14"/>
      <c r="R252" s="3">
        <f>IF(SUMPRODUCT(--(D252:Q252&lt;&gt;""))=0,-0.001,IF(OR(AND(H252=""),AND(LOWER(LEFT($E$3,1))&lt;&gt;"c"),AND($E$4=""),AND(C252=""),AND(C252="Person",G252=""),AND(C252="Person",I252="Yes"),AND(C252="Institution",G252&lt;&gt;""),AND(I252="No",J252&lt;&gt;""),AND(I252="Yes",J252=""),AND(I252="",J252&lt;&gt;""),AND(COUNTIF(lookup!$A$3:$A$10,"="&amp;K252)=0),AND(COUNTIF(lookup!$A$266:$A$267,"="&amp;L252)=0),AND(K252="",L252="C29.00",M252=""),AND(K252&lt;&gt;"",L252="",M252=""),AND(K252="",L252="",M252&lt;&gt;""),AND(K252="",L252="C29.00",M252&lt;&gt;""),AND(L252="C28.00",M252&lt;&gt;""),AND(L252="C29.00",M252=""),AND(H252&lt;&gt;"",K252="",L252="",M252=""),AND(H252&lt;&gt;"",K252&lt;&gt;"",L252="",M252=""),AND(C252="Institution",D252="",I252="No"),AND(C252="Institution",E252="")),1,0))</f>
        <v>-1E-3</v>
      </c>
    </row>
    <row r="253" spans="1:18" ht="14.45" customHeight="1" x14ac:dyDescent="0.25">
      <c r="A253" s="10" t="s">
        <v>570</v>
      </c>
      <c r="B253" s="15">
        <v>248</v>
      </c>
      <c r="C253" s="18"/>
      <c r="D253" s="19"/>
      <c r="E253" s="14"/>
      <c r="F253" s="19"/>
      <c r="G253" s="17"/>
      <c r="H253" s="14"/>
      <c r="I253" s="14"/>
      <c r="J253" s="14"/>
      <c r="K253" s="14"/>
      <c r="L253" s="14"/>
      <c r="M253" s="19"/>
      <c r="N253" s="14" t="str">
        <f t="shared" si="11"/>
        <v/>
      </c>
      <c r="O253" s="14" t="str">
        <f t="shared" si="9"/>
        <v/>
      </c>
      <c r="P253" s="14" t="str">
        <f t="shared" si="10"/>
        <v/>
      </c>
      <c r="Q253" s="14"/>
      <c r="R253" s="3">
        <f>IF(SUMPRODUCT(--(D253:Q253&lt;&gt;""))=0,-0.001,IF(OR(AND(H253=""),AND(LOWER(LEFT($E$3,1))&lt;&gt;"c"),AND($E$4=""),AND(C253=""),AND(C253="Person",G253=""),AND(C253="Person",I253="Yes"),AND(C253="Institution",G253&lt;&gt;""),AND(I253="No",J253&lt;&gt;""),AND(I253="Yes",J253=""),AND(I253="",J253&lt;&gt;""),AND(COUNTIF(lookup!$A$3:$A$10,"="&amp;K253)=0),AND(COUNTIF(lookup!$A$266:$A$267,"="&amp;L253)=0),AND(K253="",L253="C29.00",M253=""),AND(K253&lt;&gt;"",L253="",M253=""),AND(K253="",L253="",M253&lt;&gt;""),AND(K253="",L253="C29.00",M253&lt;&gt;""),AND(L253="C28.00",M253&lt;&gt;""),AND(L253="C29.00",M253=""),AND(H253&lt;&gt;"",K253="",L253="",M253=""),AND(H253&lt;&gt;"",K253&lt;&gt;"",L253="",M253=""),AND(C253="Institution",D253="",I253="No"),AND(C253="Institution",E253="")),1,0))</f>
        <v>-1E-3</v>
      </c>
    </row>
    <row r="254" spans="1:18" ht="14.45" customHeight="1" x14ac:dyDescent="0.25">
      <c r="A254" s="10" t="s">
        <v>570</v>
      </c>
      <c r="B254" s="15">
        <v>249</v>
      </c>
      <c r="C254" s="18"/>
      <c r="D254" s="19"/>
      <c r="E254" s="14"/>
      <c r="F254" s="19"/>
      <c r="G254" s="17"/>
      <c r="H254" s="14"/>
      <c r="I254" s="14"/>
      <c r="J254" s="14"/>
      <c r="K254" s="14"/>
      <c r="L254" s="14"/>
      <c r="M254" s="19"/>
      <c r="N254" s="14" t="str">
        <f t="shared" si="11"/>
        <v/>
      </c>
      <c r="O254" s="14" t="str">
        <f t="shared" si="9"/>
        <v/>
      </c>
      <c r="P254" s="14" t="str">
        <f t="shared" si="10"/>
        <v/>
      </c>
      <c r="Q254" s="14"/>
      <c r="R254" s="3">
        <f>IF(SUMPRODUCT(--(D254:Q254&lt;&gt;""))=0,-0.001,IF(OR(AND(H254=""),AND(LOWER(LEFT($E$3,1))&lt;&gt;"c"),AND($E$4=""),AND(C254=""),AND(C254="Person",G254=""),AND(C254="Person",I254="Yes"),AND(C254="Institution",G254&lt;&gt;""),AND(I254="No",J254&lt;&gt;""),AND(I254="Yes",J254=""),AND(I254="",J254&lt;&gt;""),AND(COUNTIF(lookup!$A$3:$A$10,"="&amp;K254)=0),AND(COUNTIF(lookup!$A$266:$A$267,"="&amp;L254)=0),AND(K254="",L254="C29.00",M254=""),AND(K254&lt;&gt;"",L254="",M254=""),AND(K254="",L254="",M254&lt;&gt;""),AND(K254="",L254="C29.00",M254&lt;&gt;""),AND(L254="C28.00",M254&lt;&gt;""),AND(L254="C29.00",M254=""),AND(H254&lt;&gt;"",K254="",L254="",M254=""),AND(H254&lt;&gt;"",K254&lt;&gt;"",L254="",M254=""),AND(C254="Institution",D254="",I254="No"),AND(C254="Institution",E254="")),1,0))</f>
        <v>-1E-3</v>
      </c>
    </row>
    <row r="255" spans="1:18" ht="14.45" customHeight="1" x14ac:dyDescent="0.25">
      <c r="A255" s="10" t="s">
        <v>570</v>
      </c>
      <c r="B255" s="15">
        <v>250</v>
      </c>
      <c r="C255" s="18"/>
      <c r="D255" s="19"/>
      <c r="E255" s="14"/>
      <c r="F255" s="19"/>
      <c r="G255" s="17"/>
      <c r="H255" s="14"/>
      <c r="I255" s="14"/>
      <c r="J255" s="14"/>
      <c r="K255" s="14"/>
      <c r="L255" s="14"/>
      <c r="M255" s="19"/>
      <c r="N255" s="14" t="str">
        <f t="shared" si="11"/>
        <v/>
      </c>
      <c r="O255" s="14" t="str">
        <f t="shared" si="9"/>
        <v/>
      </c>
      <c r="P255" s="14" t="str">
        <f t="shared" si="10"/>
        <v/>
      </c>
      <c r="Q255" s="14"/>
      <c r="R255" s="3">
        <f>IF(SUMPRODUCT(--(D255:Q255&lt;&gt;""))=0,-0.001,IF(OR(AND(H255=""),AND(LOWER(LEFT($E$3,1))&lt;&gt;"c"),AND($E$4=""),AND(C255=""),AND(C255="Person",G255=""),AND(C255="Person",I255="Yes"),AND(C255="Institution",G255&lt;&gt;""),AND(I255="No",J255&lt;&gt;""),AND(I255="Yes",J255=""),AND(I255="",J255&lt;&gt;""),AND(COUNTIF(lookup!$A$3:$A$10,"="&amp;K255)=0),AND(COUNTIF(lookup!$A$266:$A$267,"="&amp;L255)=0),AND(K255="",L255="C29.00",M255=""),AND(K255&lt;&gt;"",L255="",M255=""),AND(K255="",L255="",M255&lt;&gt;""),AND(K255="",L255="C29.00",M255&lt;&gt;""),AND(L255="C28.00",M255&lt;&gt;""),AND(L255="C29.00",M255=""),AND(H255&lt;&gt;"",K255="",L255="",M255=""),AND(H255&lt;&gt;"",K255&lt;&gt;"",L255="",M255=""),AND(C255="Institution",D255="",I255="No"),AND(C255="Institution",E255="")),1,0))</f>
        <v>-1E-3</v>
      </c>
    </row>
    <row r="256" spans="1:18" ht="14.45" customHeight="1" x14ac:dyDescent="0.25">
      <c r="A256" s="10" t="s">
        <v>570</v>
      </c>
      <c r="B256" s="15">
        <v>251</v>
      </c>
      <c r="C256" s="18"/>
      <c r="D256" s="19"/>
      <c r="E256" s="14"/>
      <c r="F256" s="19"/>
      <c r="G256" s="17"/>
      <c r="H256" s="14"/>
      <c r="I256" s="14"/>
      <c r="J256" s="14"/>
      <c r="K256" s="14"/>
      <c r="L256" s="14"/>
      <c r="M256" s="19"/>
      <c r="N256" s="14" t="str">
        <f t="shared" si="11"/>
        <v/>
      </c>
      <c r="O256" s="14" t="str">
        <f t="shared" si="9"/>
        <v/>
      </c>
      <c r="P256" s="14" t="str">
        <f t="shared" si="10"/>
        <v/>
      </c>
      <c r="Q256" s="14"/>
      <c r="R256" s="3">
        <f>IF(SUMPRODUCT(--(D256:Q256&lt;&gt;""))=0,-0.001,IF(OR(AND(H256=""),AND(LOWER(LEFT($E$3,1))&lt;&gt;"c"),AND($E$4=""),AND(C256=""),AND(C256="Person",G256=""),AND(C256="Person",I256="Yes"),AND(C256="Institution",G256&lt;&gt;""),AND(I256="No",J256&lt;&gt;""),AND(I256="Yes",J256=""),AND(I256="",J256&lt;&gt;""),AND(COUNTIF(lookup!$A$3:$A$10,"="&amp;K256)=0),AND(COUNTIF(lookup!$A$266:$A$267,"="&amp;L256)=0),AND(K256="",L256="C29.00",M256=""),AND(K256&lt;&gt;"",L256="",M256=""),AND(K256="",L256="",M256&lt;&gt;""),AND(K256="",L256="C29.00",M256&lt;&gt;""),AND(L256="C28.00",M256&lt;&gt;""),AND(L256="C29.00",M256=""),AND(H256&lt;&gt;"",K256="",L256="",M256=""),AND(H256&lt;&gt;"",K256&lt;&gt;"",L256="",M256=""),AND(C256="Institution",D256="",I256="No"),AND(C256="Institution",E256="")),1,0))</f>
        <v>-1E-3</v>
      </c>
    </row>
    <row r="257" spans="1:18" ht="14.45" customHeight="1" x14ac:dyDescent="0.25">
      <c r="A257" s="10" t="s">
        <v>570</v>
      </c>
      <c r="B257" s="15">
        <v>252</v>
      </c>
      <c r="C257" s="18"/>
      <c r="D257" s="19"/>
      <c r="E257" s="14"/>
      <c r="F257" s="19"/>
      <c r="G257" s="17"/>
      <c r="H257" s="14"/>
      <c r="I257" s="14"/>
      <c r="J257" s="14"/>
      <c r="K257" s="14"/>
      <c r="L257" s="14"/>
      <c r="M257" s="19"/>
      <c r="N257" s="14" t="str">
        <f t="shared" si="11"/>
        <v/>
      </c>
      <c r="O257" s="14" t="str">
        <f t="shared" si="9"/>
        <v/>
      </c>
      <c r="P257" s="14" t="str">
        <f t="shared" si="10"/>
        <v/>
      </c>
      <c r="Q257" s="14"/>
      <c r="R257" s="3">
        <f>IF(SUMPRODUCT(--(D257:Q257&lt;&gt;""))=0,-0.001,IF(OR(AND(H257=""),AND(LOWER(LEFT($E$3,1))&lt;&gt;"c"),AND($E$4=""),AND(C257=""),AND(C257="Person",G257=""),AND(C257="Person",I257="Yes"),AND(C257="Institution",G257&lt;&gt;""),AND(I257="No",J257&lt;&gt;""),AND(I257="Yes",J257=""),AND(I257="",J257&lt;&gt;""),AND(COUNTIF(lookup!$A$3:$A$10,"="&amp;K257)=0),AND(COUNTIF(lookup!$A$266:$A$267,"="&amp;L257)=0),AND(K257="",L257="C29.00",M257=""),AND(K257&lt;&gt;"",L257="",M257=""),AND(K257="",L257="",M257&lt;&gt;""),AND(K257="",L257="C29.00",M257&lt;&gt;""),AND(L257="C28.00",M257&lt;&gt;""),AND(L257="C29.00",M257=""),AND(H257&lt;&gt;"",K257="",L257="",M257=""),AND(H257&lt;&gt;"",K257&lt;&gt;"",L257="",M257=""),AND(C257="Institution",D257="",I257="No"),AND(C257="Institution",E257="")),1,0))</f>
        <v>-1E-3</v>
      </c>
    </row>
    <row r="258" spans="1:18" ht="14.45" customHeight="1" x14ac:dyDescent="0.25">
      <c r="A258" s="10" t="s">
        <v>570</v>
      </c>
      <c r="B258" s="15">
        <v>253</v>
      </c>
      <c r="C258" s="18"/>
      <c r="D258" s="19"/>
      <c r="E258" s="14"/>
      <c r="F258" s="19"/>
      <c r="G258" s="17"/>
      <c r="H258" s="14"/>
      <c r="I258" s="14"/>
      <c r="J258" s="14"/>
      <c r="K258" s="14"/>
      <c r="L258" s="14"/>
      <c r="M258" s="19"/>
      <c r="N258" s="14" t="str">
        <f t="shared" si="11"/>
        <v/>
      </c>
      <c r="O258" s="14" t="str">
        <f t="shared" si="9"/>
        <v/>
      </c>
      <c r="P258" s="14" t="str">
        <f t="shared" si="10"/>
        <v/>
      </c>
      <c r="Q258" s="14"/>
      <c r="R258" s="3">
        <f>IF(SUMPRODUCT(--(D258:Q258&lt;&gt;""))=0,-0.001,IF(OR(AND(H258=""),AND(LOWER(LEFT($E$3,1))&lt;&gt;"c"),AND($E$4=""),AND(C258=""),AND(C258="Person",G258=""),AND(C258="Person",I258="Yes"),AND(C258="Institution",G258&lt;&gt;""),AND(I258="No",J258&lt;&gt;""),AND(I258="Yes",J258=""),AND(I258="",J258&lt;&gt;""),AND(COUNTIF(lookup!$A$3:$A$10,"="&amp;K258)=0),AND(COUNTIF(lookup!$A$266:$A$267,"="&amp;L258)=0),AND(K258="",L258="C29.00",M258=""),AND(K258&lt;&gt;"",L258="",M258=""),AND(K258="",L258="",M258&lt;&gt;""),AND(K258="",L258="C29.00",M258&lt;&gt;""),AND(L258="C28.00",M258&lt;&gt;""),AND(L258="C29.00",M258=""),AND(H258&lt;&gt;"",K258="",L258="",M258=""),AND(H258&lt;&gt;"",K258&lt;&gt;"",L258="",M258=""),AND(C258="Institution",D258="",I258="No"),AND(C258="Institution",E258="")),1,0))</f>
        <v>-1E-3</v>
      </c>
    </row>
    <row r="259" spans="1:18" ht="14.45" customHeight="1" x14ac:dyDescent="0.25">
      <c r="A259" s="10" t="s">
        <v>570</v>
      </c>
      <c r="B259" s="15">
        <v>254</v>
      </c>
      <c r="C259" s="18"/>
      <c r="D259" s="19"/>
      <c r="E259" s="14"/>
      <c r="F259" s="19"/>
      <c r="G259" s="17"/>
      <c r="H259" s="14"/>
      <c r="I259" s="14"/>
      <c r="J259" s="14"/>
      <c r="K259" s="14"/>
      <c r="L259" s="14"/>
      <c r="M259" s="19"/>
      <c r="N259" s="14" t="str">
        <f t="shared" si="11"/>
        <v/>
      </c>
      <c r="O259" s="14" t="str">
        <f t="shared" si="9"/>
        <v/>
      </c>
      <c r="P259" s="14" t="str">
        <f t="shared" si="10"/>
        <v/>
      </c>
      <c r="Q259" s="14"/>
      <c r="R259" s="3">
        <f>IF(SUMPRODUCT(--(D259:Q259&lt;&gt;""))=0,-0.001,IF(OR(AND(H259=""),AND(LOWER(LEFT($E$3,1))&lt;&gt;"c"),AND($E$4=""),AND(C259=""),AND(C259="Person",G259=""),AND(C259="Person",I259="Yes"),AND(C259="Institution",G259&lt;&gt;""),AND(I259="No",J259&lt;&gt;""),AND(I259="Yes",J259=""),AND(I259="",J259&lt;&gt;""),AND(COUNTIF(lookup!$A$3:$A$10,"="&amp;K259)=0),AND(COUNTIF(lookup!$A$266:$A$267,"="&amp;L259)=0),AND(K259="",L259="C29.00",M259=""),AND(K259&lt;&gt;"",L259="",M259=""),AND(K259="",L259="",M259&lt;&gt;""),AND(K259="",L259="C29.00",M259&lt;&gt;""),AND(L259="C28.00",M259&lt;&gt;""),AND(L259="C29.00",M259=""),AND(H259&lt;&gt;"",K259="",L259="",M259=""),AND(H259&lt;&gt;"",K259&lt;&gt;"",L259="",M259=""),AND(C259="Institution",D259="",I259="No"),AND(C259="Institution",E259="")),1,0))</f>
        <v>-1E-3</v>
      </c>
    </row>
    <row r="260" spans="1:18" ht="14.45" customHeight="1" x14ac:dyDescent="0.25">
      <c r="A260" s="10" t="s">
        <v>570</v>
      </c>
      <c r="B260" s="15">
        <v>255</v>
      </c>
      <c r="C260" s="18"/>
      <c r="D260" s="19"/>
      <c r="E260" s="14"/>
      <c r="F260" s="19"/>
      <c r="G260" s="17"/>
      <c r="H260" s="14"/>
      <c r="I260" s="14"/>
      <c r="J260" s="14"/>
      <c r="K260" s="14"/>
      <c r="L260" s="14"/>
      <c r="M260" s="19"/>
      <c r="N260" s="14" t="str">
        <f t="shared" si="11"/>
        <v/>
      </c>
      <c r="O260" s="14" t="str">
        <f t="shared" si="9"/>
        <v/>
      </c>
      <c r="P260" s="14" t="str">
        <f t="shared" si="10"/>
        <v/>
      </c>
      <c r="Q260" s="14"/>
      <c r="R260" s="3">
        <f>IF(SUMPRODUCT(--(D260:Q260&lt;&gt;""))=0,-0.001,IF(OR(AND(H260=""),AND(LOWER(LEFT($E$3,1))&lt;&gt;"c"),AND($E$4=""),AND(C260=""),AND(C260="Person",G260=""),AND(C260="Person",I260="Yes"),AND(C260="Institution",G260&lt;&gt;""),AND(I260="No",J260&lt;&gt;""),AND(I260="Yes",J260=""),AND(I260="",J260&lt;&gt;""),AND(COUNTIF(lookup!$A$3:$A$10,"="&amp;K260)=0),AND(COUNTIF(lookup!$A$266:$A$267,"="&amp;L260)=0),AND(K260="",L260="C29.00",M260=""),AND(K260&lt;&gt;"",L260="",M260=""),AND(K260="",L260="",M260&lt;&gt;""),AND(K260="",L260="C29.00",M260&lt;&gt;""),AND(L260="C28.00",M260&lt;&gt;""),AND(L260="C29.00",M260=""),AND(H260&lt;&gt;"",K260="",L260="",M260=""),AND(H260&lt;&gt;"",K260&lt;&gt;"",L260="",M260=""),AND(C260="Institution",D260="",I260="No"),AND(C260="Institution",E260="")),1,0))</f>
        <v>-1E-3</v>
      </c>
    </row>
    <row r="261" spans="1:18" ht="14.45" customHeight="1" x14ac:dyDescent="0.25">
      <c r="A261" s="10" t="s">
        <v>570</v>
      </c>
      <c r="B261" s="15">
        <v>256</v>
      </c>
      <c r="C261" s="18"/>
      <c r="D261" s="19"/>
      <c r="E261" s="14"/>
      <c r="F261" s="19"/>
      <c r="G261" s="17"/>
      <c r="H261" s="14"/>
      <c r="I261" s="14"/>
      <c r="J261" s="14"/>
      <c r="K261" s="14"/>
      <c r="L261" s="14"/>
      <c r="M261" s="19"/>
      <c r="N261" s="14" t="str">
        <f t="shared" si="11"/>
        <v/>
      </c>
      <c r="O261" s="14" t="str">
        <f t="shared" si="9"/>
        <v/>
      </c>
      <c r="P261" s="14" t="str">
        <f t="shared" si="10"/>
        <v/>
      </c>
      <c r="Q261" s="14"/>
      <c r="R261" s="3">
        <f>IF(SUMPRODUCT(--(D261:Q261&lt;&gt;""))=0,-0.001,IF(OR(AND(H261=""),AND(LOWER(LEFT($E$3,1))&lt;&gt;"c"),AND($E$4=""),AND(C261=""),AND(C261="Person",G261=""),AND(C261="Person",I261="Yes"),AND(C261="Institution",G261&lt;&gt;""),AND(I261="No",J261&lt;&gt;""),AND(I261="Yes",J261=""),AND(I261="",J261&lt;&gt;""),AND(COUNTIF(lookup!$A$3:$A$10,"="&amp;K261)=0),AND(COUNTIF(lookup!$A$266:$A$267,"="&amp;L261)=0),AND(K261="",L261="C29.00",M261=""),AND(K261&lt;&gt;"",L261="",M261=""),AND(K261="",L261="",M261&lt;&gt;""),AND(K261="",L261="C29.00",M261&lt;&gt;""),AND(L261="C28.00",M261&lt;&gt;""),AND(L261="C29.00",M261=""),AND(H261&lt;&gt;"",K261="",L261="",M261=""),AND(H261&lt;&gt;"",K261&lt;&gt;"",L261="",M261=""),AND(C261="Institution",D261="",I261="No"),AND(C261="Institution",E261="")),1,0))</f>
        <v>-1E-3</v>
      </c>
    </row>
    <row r="262" spans="1:18" ht="14.45" customHeight="1" x14ac:dyDescent="0.25">
      <c r="A262" s="10" t="s">
        <v>570</v>
      </c>
      <c r="B262" s="15">
        <v>257</v>
      </c>
      <c r="C262" s="18"/>
      <c r="D262" s="19"/>
      <c r="E262" s="14"/>
      <c r="F262" s="19"/>
      <c r="G262" s="17"/>
      <c r="H262" s="14"/>
      <c r="I262" s="14"/>
      <c r="J262" s="14"/>
      <c r="K262" s="14"/>
      <c r="L262" s="14"/>
      <c r="M262" s="19"/>
      <c r="N262" s="14" t="str">
        <f t="shared" si="11"/>
        <v/>
      </c>
      <c r="O262" s="14" t="str">
        <f t="shared" si="9"/>
        <v/>
      </c>
      <c r="P262" s="14" t="str">
        <f t="shared" si="10"/>
        <v/>
      </c>
      <c r="Q262" s="14"/>
      <c r="R262" s="3">
        <f>IF(SUMPRODUCT(--(D262:Q262&lt;&gt;""))=0,-0.001,IF(OR(AND(H262=""),AND(LOWER(LEFT($E$3,1))&lt;&gt;"c"),AND($E$4=""),AND(C262=""),AND(C262="Person",G262=""),AND(C262="Person",I262="Yes"),AND(C262="Institution",G262&lt;&gt;""),AND(I262="No",J262&lt;&gt;""),AND(I262="Yes",J262=""),AND(I262="",J262&lt;&gt;""),AND(COUNTIF(lookup!$A$3:$A$10,"="&amp;K262)=0),AND(COUNTIF(lookup!$A$266:$A$267,"="&amp;L262)=0),AND(K262="",L262="C29.00",M262=""),AND(K262&lt;&gt;"",L262="",M262=""),AND(K262="",L262="",M262&lt;&gt;""),AND(K262="",L262="C29.00",M262&lt;&gt;""),AND(L262="C28.00",M262&lt;&gt;""),AND(L262="C29.00",M262=""),AND(H262&lt;&gt;"",K262="",L262="",M262=""),AND(H262&lt;&gt;"",K262&lt;&gt;"",L262="",M262=""),AND(C262="Institution",D262="",I262="No"),AND(C262="Institution",E262="")),1,0))</f>
        <v>-1E-3</v>
      </c>
    </row>
    <row r="263" spans="1:18" ht="14.45" customHeight="1" x14ac:dyDescent="0.25">
      <c r="A263" s="10" t="s">
        <v>570</v>
      </c>
      <c r="B263" s="15">
        <v>258</v>
      </c>
      <c r="C263" s="18"/>
      <c r="D263" s="19"/>
      <c r="E263" s="14"/>
      <c r="F263" s="19"/>
      <c r="G263" s="17"/>
      <c r="H263" s="14"/>
      <c r="I263" s="14"/>
      <c r="J263" s="14"/>
      <c r="K263" s="14"/>
      <c r="L263" s="14"/>
      <c r="M263" s="19"/>
      <c r="N263" s="14" t="str">
        <f t="shared" si="11"/>
        <v/>
      </c>
      <c r="O263" s="14" t="str">
        <f t="shared" ref="O263:O326" si="12">+IF(AND(L263="C29.00",ISTEXT(K263)),Q263,"")</f>
        <v/>
      </c>
      <c r="P263" s="14" t="str">
        <f t="shared" ref="P263:P326" si="13">+IF(AND(L263="C28.00",ISTEXT(K263)),Q263,"")</f>
        <v/>
      </c>
      <c r="Q263" s="14"/>
      <c r="R263" s="3">
        <f>IF(SUMPRODUCT(--(D263:Q263&lt;&gt;""))=0,-0.001,IF(OR(AND(H263=""),AND(LOWER(LEFT($E$3,1))&lt;&gt;"c"),AND($E$4=""),AND(C263=""),AND(C263="Person",G263=""),AND(C263="Person",I263="Yes"),AND(C263="Institution",G263&lt;&gt;""),AND(I263="No",J263&lt;&gt;""),AND(I263="Yes",J263=""),AND(I263="",J263&lt;&gt;""),AND(COUNTIF(lookup!$A$3:$A$10,"="&amp;K263)=0),AND(COUNTIF(lookup!$A$266:$A$267,"="&amp;L263)=0),AND(K263="",L263="C29.00",M263=""),AND(K263&lt;&gt;"",L263="",M263=""),AND(K263="",L263="",M263&lt;&gt;""),AND(K263="",L263="C29.00",M263&lt;&gt;""),AND(L263="C28.00",M263&lt;&gt;""),AND(L263="C29.00",M263=""),AND(H263&lt;&gt;"",K263="",L263="",M263=""),AND(H263&lt;&gt;"",K263&lt;&gt;"",L263="",M263=""),AND(C263="Institution",D263="",I263="No"),AND(C263="Institution",E263="")),1,0))</f>
        <v>-1E-3</v>
      </c>
    </row>
    <row r="264" spans="1:18" ht="14.45" customHeight="1" x14ac:dyDescent="0.25">
      <c r="A264" s="10" t="s">
        <v>570</v>
      </c>
      <c r="B264" s="15">
        <v>259</v>
      </c>
      <c r="C264" s="18"/>
      <c r="D264" s="19"/>
      <c r="E264" s="14"/>
      <c r="F264" s="19"/>
      <c r="G264" s="17"/>
      <c r="H264" s="14"/>
      <c r="I264" s="14"/>
      <c r="J264" s="14"/>
      <c r="K264" s="14"/>
      <c r="L264" s="14"/>
      <c r="M264" s="19"/>
      <c r="N264" s="14" t="str">
        <f t="shared" si="11"/>
        <v/>
      </c>
      <c r="O264" s="14" t="str">
        <f t="shared" si="12"/>
        <v/>
      </c>
      <c r="P264" s="14" t="str">
        <f t="shared" si="13"/>
        <v/>
      </c>
      <c r="Q264" s="14"/>
      <c r="R264" s="3">
        <f>IF(SUMPRODUCT(--(D264:Q264&lt;&gt;""))=0,-0.001,IF(OR(AND(H264=""),AND(LOWER(LEFT($E$3,1))&lt;&gt;"c"),AND($E$4=""),AND(C264=""),AND(C264="Person",G264=""),AND(C264="Person",I264="Yes"),AND(C264="Institution",G264&lt;&gt;""),AND(I264="No",J264&lt;&gt;""),AND(I264="Yes",J264=""),AND(I264="",J264&lt;&gt;""),AND(COUNTIF(lookup!$A$3:$A$10,"="&amp;K264)=0),AND(COUNTIF(lookup!$A$266:$A$267,"="&amp;L264)=0),AND(K264="",L264="C29.00",M264=""),AND(K264&lt;&gt;"",L264="",M264=""),AND(K264="",L264="",M264&lt;&gt;""),AND(K264="",L264="C29.00",M264&lt;&gt;""),AND(L264="C28.00",M264&lt;&gt;""),AND(L264="C29.00",M264=""),AND(H264&lt;&gt;"",K264="",L264="",M264=""),AND(H264&lt;&gt;"",K264&lt;&gt;"",L264="",M264=""),AND(C264="Institution",D264="",I264="No"),AND(C264="Institution",E264="")),1,0))</f>
        <v>-1E-3</v>
      </c>
    </row>
    <row r="265" spans="1:18" ht="14.45" customHeight="1" x14ac:dyDescent="0.25">
      <c r="A265" s="10" t="s">
        <v>570</v>
      </c>
      <c r="B265" s="15">
        <v>260</v>
      </c>
      <c r="C265" s="18"/>
      <c r="D265" s="19"/>
      <c r="E265" s="14"/>
      <c r="F265" s="19"/>
      <c r="G265" s="17"/>
      <c r="H265" s="14"/>
      <c r="I265" s="14"/>
      <c r="J265" s="14"/>
      <c r="K265" s="14"/>
      <c r="L265" s="14"/>
      <c r="M265" s="19"/>
      <c r="N265" s="14" t="str">
        <f t="shared" si="11"/>
        <v/>
      </c>
      <c r="O265" s="14" t="str">
        <f t="shared" si="12"/>
        <v/>
      </c>
      <c r="P265" s="14" t="str">
        <f t="shared" si="13"/>
        <v/>
      </c>
      <c r="Q265" s="14"/>
      <c r="R265" s="3">
        <f>IF(SUMPRODUCT(--(D265:Q265&lt;&gt;""))=0,-0.001,IF(OR(AND(H265=""),AND(LOWER(LEFT($E$3,1))&lt;&gt;"c"),AND($E$4=""),AND(C265=""),AND(C265="Person",G265=""),AND(C265="Person",I265="Yes"),AND(C265="Institution",G265&lt;&gt;""),AND(I265="No",J265&lt;&gt;""),AND(I265="Yes",J265=""),AND(I265="",J265&lt;&gt;""),AND(COUNTIF(lookup!$A$3:$A$10,"="&amp;K265)=0),AND(COUNTIF(lookup!$A$266:$A$267,"="&amp;L265)=0),AND(K265="",L265="C29.00",M265=""),AND(K265&lt;&gt;"",L265="",M265=""),AND(K265="",L265="",M265&lt;&gt;""),AND(K265="",L265="C29.00",M265&lt;&gt;""),AND(L265="C28.00",M265&lt;&gt;""),AND(L265="C29.00",M265=""),AND(H265&lt;&gt;"",K265="",L265="",M265=""),AND(H265&lt;&gt;"",K265&lt;&gt;"",L265="",M265=""),AND(C265="Institution",D265="",I265="No"),AND(C265="Institution",E265="")),1,0))</f>
        <v>-1E-3</v>
      </c>
    </row>
    <row r="266" spans="1:18" ht="14.45" customHeight="1" x14ac:dyDescent="0.25">
      <c r="A266" s="10" t="s">
        <v>570</v>
      </c>
      <c r="B266" s="15">
        <v>261</v>
      </c>
      <c r="C266" s="18"/>
      <c r="D266" s="19"/>
      <c r="E266" s="14"/>
      <c r="F266" s="19"/>
      <c r="G266" s="17"/>
      <c r="H266" s="14"/>
      <c r="I266" s="14"/>
      <c r="J266" s="14"/>
      <c r="K266" s="14"/>
      <c r="L266" s="14"/>
      <c r="M266" s="19"/>
      <c r="N266" s="14" t="str">
        <f t="shared" si="11"/>
        <v/>
      </c>
      <c r="O266" s="14" t="str">
        <f t="shared" si="12"/>
        <v/>
      </c>
      <c r="P266" s="14" t="str">
        <f t="shared" si="13"/>
        <v/>
      </c>
      <c r="Q266" s="14"/>
      <c r="R266" s="3">
        <f>IF(SUMPRODUCT(--(D266:Q266&lt;&gt;""))=0,-0.001,IF(OR(AND(H266=""),AND(LOWER(LEFT($E$3,1))&lt;&gt;"c"),AND($E$4=""),AND(C266=""),AND(C266="Person",G266=""),AND(C266="Person",I266="Yes"),AND(C266="Institution",G266&lt;&gt;""),AND(I266="No",J266&lt;&gt;""),AND(I266="Yes",J266=""),AND(I266="",J266&lt;&gt;""),AND(COUNTIF(lookup!$A$3:$A$10,"="&amp;K266)=0),AND(COUNTIF(lookup!$A$266:$A$267,"="&amp;L266)=0),AND(K266="",L266="C29.00",M266=""),AND(K266&lt;&gt;"",L266="",M266=""),AND(K266="",L266="",M266&lt;&gt;""),AND(K266="",L266="C29.00",M266&lt;&gt;""),AND(L266="C28.00",M266&lt;&gt;""),AND(L266="C29.00",M266=""),AND(H266&lt;&gt;"",K266="",L266="",M266=""),AND(H266&lt;&gt;"",K266&lt;&gt;"",L266="",M266=""),AND(C266="Institution",D266="",I266="No"),AND(C266="Institution",E266="")),1,0))</f>
        <v>-1E-3</v>
      </c>
    </row>
    <row r="267" spans="1:18" ht="14.45" customHeight="1" x14ac:dyDescent="0.25">
      <c r="A267" s="10" t="s">
        <v>570</v>
      </c>
      <c r="B267" s="15">
        <v>262</v>
      </c>
      <c r="C267" s="18"/>
      <c r="D267" s="19"/>
      <c r="E267" s="14"/>
      <c r="F267" s="19"/>
      <c r="G267" s="17"/>
      <c r="H267" s="14"/>
      <c r="I267" s="14"/>
      <c r="J267" s="14"/>
      <c r="K267" s="14"/>
      <c r="L267" s="14"/>
      <c r="M267" s="19"/>
      <c r="N267" s="14" t="str">
        <f t="shared" ref="N267:N330" si="14">IFERROR(VLOOKUP(M267,$B$6:$Q$998,MATCH($Q$5,$B$5:$Q$5,0),FALSE),IF(AND(ISTEXT(K267),L267="C29.00",ISTEXT(M267)),M267,IF(AND(ISBLANK(K267),L267="C28.00"),Q267,"")))</f>
        <v/>
      </c>
      <c r="O267" s="14" t="str">
        <f t="shared" si="12"/>
        <v/>
      </c>
      <c r="P267" s="14" t="str">
        <f t="shared" si="13"/>
        <v/>
      </c>
      <c r="Q267" s="14"/>
      <c r="R267" s="3">
        <f>IF(SUMPRODUCT(--(D267:Q267&lt;&gt;""))=0,-0.001,IF(OR(AND(H267=""),AND(LOWER(LEFT($E$3,1))&lt;&gt;"c"),AND($E$4=""),AND(C267=""),AND(C267="Person",G267=""),AND(C267="Person",I267="Yes"),AND(C267="Institution",G267&lt;&gt;""),AND(I267="No",J267&lt;&gt;""),AND(I267="Yes",J267=""),AND(I267="",J267&lt;&gt;""),AND(COUNTIF(lookup!$A$3:$A$10,"="&amp;K267)=0),AND(COUNTIF(lookup!$A$266:$A$267,"="&amp;L267)=0),AND(K267="",L267="C29.00",M267=""),AND(K267&lt;&gt;"",L267="",M267=""),AND(K267="",L267="",M267&lt;&gt;""),AND(K267="",L267="C29.00",M267&lt;&gt;""),AND(L267="C28.00",M267&lt;&gt;""),AND(L267="C29.00",M267=""),AND(H267&lt;&gt;"",K267="",L267="",M267=""),AND(H267&lt;&gt;"",K267&lt;&gt;"",L267="",M267=""),AND(C267="Institution",D267="",I267="No"),AND(C267="Institution",E267="")),1,0))</f>
        <v>-1E-3</v>
      </c>
    </row>
    <row r="268" spans="1:18" ht="14.45" customHeight="1" x14ac:dyDescent="0.25">
      <c r="A268" s="10" t="s">
        <v>570</v>
      </c>
      <c r="B268" s="15">
        <v>263</v>
      </c>
      <c r="C268" s="18"/>
      <c r="D268" s="19"/>
      <c r="E268" s="14"/>
      <c r="F268" s="19"/>
      <c r="G268" s="17"/>
      <c r="H268" s="14"/>
      <c r="I268" s="14"/>
      <c r="J268" s="14"/>
      <c r="K268" s="14"/>
      <c r="L268" s="14"/>
      <c r="M268" s="19"/>
      <c r="N268" s="14" t="str">
        <f t="shared" si="14"/>
        <v/>
      </c>
      <c r="O268" s="14" t="str">
        <f t="shared" si="12"/>
        <v/>
      </c>
      <c r="P268" s="14" t="str">
        <f t="shared" si="13"/>
        <v/>
      </c>
      <c r="Q268" s="14"/>
      <c r="R268" s="3">
        <f>IF(SUMPRODUCT(--(D268:Q268&lt;&gt;""))=0,-0.001,IF(OR(AND(H268=""),AND(LOWER(LEFT($E$3,1))&lt;&gt;"c"),AND($E$4=""),AND(C268=""),AND(C268="Person",G268=""),AND(C268="Person",I268="Yes"),AND(C268="Institution",G268&lt;&gt;""),AND(I268="No",J268&lt;&gt;""),AND(I268="Yes",J268=""),AND(I268="",J268&lt;&gt;""),AND(COUNTIF(lookup!$A$3:$A$10,"="&amp;K268)=0),AND(COUNTIF(lookup!$A$266:$A$267,"="&amp;L268)=0),AND(K268="",L268="C29.00",M268=""),AND(K268&lt;&gt;"",L268="",M268=""),AND(K268="",L268="",M268&lt;&gt;""),AND(K268="",L268="C29.00",M268&lt;&gt;""),AND(L268="C28.00",M268&lt;&gt;""),AND(L268="C29.00",M268=""),AND(H268&lt;&gt;"",K268="",L268="",M268=""),AND(H268&lt;&gt;"",K268&lt;&gt;"",L268="",M268=""),AND(C268="Institution",D268="",I268="No"),AND(C268="Institution",E268="")),1,0))</f>
        <v>-1E-3</v>
      </c>
    </row>
    <row r="269" spans="1:18" ht="14.45" customHeight="1" x14ac:dyDescent="0.25">
      <c r="A269" s="10" t="s">
        <v>570</v>
      </c>
      <c r="B269" s="15">
        <v>264</v>
      </c>
      <c r="C269" s="18"/>
      <c r="D269" s="19"/>
      <c r="E269" s="14"/>
      <c r="F269" s="19"/>
      <c r="G269" s="17"/>
      <c r="H269" s="14"/>
      <c r="I269" s="14"/>
      <c r="J269" s="14"/>
      <c r="K269" s="14"/>
      <c r="L269" s="14"/>
      <c r="M269" s="19"/>
      <c r="N269" s="14" t="str">
        <f t="shared" si="14"/>
        <v/>
      </c>
      <c r="O269" s="14" t="str">
        <f t="shared" si="12"/>
        <v/>
      </c>
      <c r="P269" s="14" t="str">
        <f t="shared" si="13"/>
        <v/>
      </c>
      <c r="Q269" s="14"/>
      <c r="R269" s="3">
        <f>IF(SUMPRODUCT(--(D269:Q269&lt;&gt;""))=0,-0.001,IF(OR(AND(H269=""),AND(LOWER(LEFT($E$3,1))&lt;&gt;"c"),AND($E$4=""),AND(C269=""),AND(C269="Person",G269=""),AND(C269="Person",I269="Yes"),AND(C269="Institution",G269&lt;&gt;""),AND(I269="No",J269&lt;&gt;""),AND(I269="Yes",J269=""),AND(I269="",J269&lt;&gt;""),AND(COUNTIF(lookup!$A$3:$A$10,"="&amp;K269)=0),AND(COUNTIF(lookup!$A$266:$A$267,"="&amp;L269)=0),AND(K269="",L269="C29.00",M269=""),AND(K269&lt;&gt;"",L269="",M269=""),AND(K269="",L269="",M269&lt;&gt;""),AND(K269="",L269="C29.00",M269&lt;&gt;""),AND(L269="C28.00",M269&lt;&gt;""),AND(L269="C29.00",M269=""),AND(H269&lt;&gt;"",K269="",L269="",M269=""),AND(H269&lt;&gt;"",K269&lt;&gt;"",L269="",M269=""),AND(C269="Institution",D269="",I269="No"),AND(C269="Institution",E269="")),1,0))</f>
        <v>-1E-3</v>
      </c>
    </row>
    <row r="270" spans="1:18" ht="14.45" customHeight="1" x14ac:dyDescent="0.25">
      <c r="A270" s="10" t="s">
        <v>570</v>
      </c>
      <c r="B270" s="15">
        <v>265</v>
      </c>
      <c r="C270" s="18"/>
      <c r="D270" s="19"/>
      <c r="E270" s="14"/>
      <c r="F270" s="19"/>
      <c r="G270" s="17"/>
      <c r="H270" s="14"/>
      <c r="I270" s="14"/>
      <c r="J270" s="14"/>
      <c r="K270" s="14"/>
      <c r="L270" s="14"/>
      <c r="M270" s="19"/>
      <c r="N270" s="14" t="str">
        <f t="shared" si="14"/>
        <v/>
      </c>
      <c r="O270" s="14" t="str">
        <f t="shared" si="12"/>
        <v/>
      </c>
      <c r="P270" s="14" t="str">
        <f t="shared" si="13"/>
        <v/>
      </c>
      <c r="Q270" s="14"/>
      <c r="R270" s="3">
        <f>IF(SUMPRODUCT(--(D270:Q270&lt;&gt;""))=0,-0.001,IF(OR(AND(H270=""),AND(LOWER(LEFT($E$3,1))&lt;&gt;"c"),AND($E$4=""),AND(C270=""),AND(C270="Person",G270=""),AND(C270="Person",I270="Yes"),AND(C270="Institution",G270&lt;&gt;""),AND(I270="No",J270&lt;&gt;""),AND(I270="Yes",J270=""),AND(I270="",J270&lt;&gt;""),AND(COUNTIF(lookup!$A$3:$A$10,"="&amp;K270)=0),AND(COUNTIF(lookup!$A$266:$A$267,"="&amp;L270)=0),AND(K270="",L270="C29.00",M270=""),AND(K270&lt;&gt;"",L270="",M270=""),AND(K270="",L270="",M270&lt;&gt;""),AND(K270="",L270="C29.00",M270&lt;&gt;""),AND(L270="C28.00",M270&lt;&gt;""),AND(L270="C29.00",M270=""),AND(H270&lt;&gt;"",K270="",L270="",M270=""),AND(H270&lt;&gt;"",K270&lt;&gt;"",L270="",M270=""),AND(C270="Institution",D270="",I270="No"),AND(C270="Institution",E270="")),1,0))</f>
        <v>-1E-3</v>
      </c>
    </row>
    <row r="271" spans="1:18" ht="14.45" customHeight="1" x14ac:dyDescent="0.25">
      <c r="A271" s="10" t="s">
        <v>570</v>
      </c>
      <c r="B271" s="15">
        <v>266</v>
      </c>
      <c r="C271" s="18"/>
      <c r="D271" s="19"/>
      <c r="E271" s="14"/>
      <c r="F271" s="19"/>
      <c r="G271" s="17"/>
      <c r="H271" s="14"/>
      <c r="I271" s="14"/>
      <c r="J271" s="14"/>
      <c r="K271" s="14"/>
      <c r="L271" s="14"/>
      <c r="M271" s="19"/>
      <c r="N271" s="14" t="str">
        <f t="shared" si="14"/>
        <v/>
      </c>
      <c r="O271" s="14" t="str">
        <f t="shared" si="12"/>
        <v/>
      </c>
      <c r="P271" s="14" t="str">
        <f t="shared" si="13"/>
        <v/>
      </c>
      <c r="Q271" s="14"/>
      <c r="R271" s="3">
        <f>IF(SUMPRODUCT(--(D271:Q271&lt;&gt;""))=0,-0.001,IF(OR(AND(H271=""),AND(LOWER(LEFT($E$3,1))&lt;&gt;"c"),AND($E$4=""),AND(C271=""),AND(C271="Person",G271=""),AND(C271="Person",I271="Yes"),AND(C271="Institution",G271&lt;&gt;""),AND(I271="No",J271&lt;&gt;""),AND(I271="Yes",J271=""),AND(I271="",J271&lt;&gt;""),AND(COUNTIF(lookup!$A$3:$A$10,"="&amp;K271)=0),AND(COUNTIF(lookup!$A$266:$A$267,"="&amp;L271)=0),AND(K271="",L271="C29.00",M271=""),AND(K271&lt;&gt;"",L271="",M271=""),AND(K271="",L271="",M271&lt;&gt;""),AND(K271="",L271="C29.00",M271&lt;&gt;""),AND(L271="C28.00",M271&lt;&gt;""),AND(L271="C29.00",M271=""),AND(H271&lt;&gt;"",K271="",L271="",M271=""),AND(H271&lt;&gt;"",K271&lt;&gt;"",L271="",M271=""),AND(C271="Institution",D271="",I271="No"),AND(C271="Institution",E271="")),1,0))</f>
        <v>-1E-3</v>
      </c>
    </row>
    <row r="272" spans="1:18" ht="14.45" customHeight="1" x14ac:dyDescent="0.25">
      <c r="A272" s="10" t="s">
        <v>570</v>
      </c>
      <c r="B272" s="15">
        <v>267</v>
      </c>
      <c r="C272" s="18"/>
      <c r="D272" s="19"/>
      <c r="E272" s="14"/>
      <c r="F272" s="19"/>
      <c r="G272" s="17"/>
      <c r="H272" s="14"/>
      <c r="I272" s="14"/>
      <c r="J272" s="14"/>
      <c r="K272" s="14"/>
      <c r="L272" s="14"/>
      <c r="M272" s="19"/>
      <c r="N272" s="14" t="str">
        <f t="shared" si="14"/>
        <v/>
      </c>
      <c r="O272" s="14" t="str">
        <f t="shared" si="12"/>
        <v/>
      </c>
      <c r="P272" s="14" t="str">
        <f t="shared" si="13"/>
        <v/>
      </c>
      <c r="Q272" s="14"/>
      <c r="R272" s="3">
        <f>IF(SUMPRODUCT(--(D272:Q272&lt;&gt;""))=0,-0.001,IF(OR(AND(H272=""),AND(LOWER(LEFT($E$3,1))&lt;&gt;"c"),AND($E$4=""),AND(C272=""),AND(C272="Person",G272=""),AND(C272="Person",I272="Yes"),AND(C272="Institution",G272&lt;&gt;""),AND(I272="No",J272&lt;&gt;""),AND(I272="Yes",J272=""),AND(I272="",J272&lt;&gt;""),AND(COUNTIF(lookup!$A$3:$A$10,"="&amp;K272)=0),AND(COUNTIF(lookup!$A$266:$A$267,"="&amp;L272)=0),AND(K272="",L272="C29.00",M272=""),AND(K272&lt;&gt;"",L272="",M272=""),AND(K272="",L272="",M272&lt;&gt;""),AND(K272="",L272="C29.00",M272&lt;&gt;""),AND(L272="C28.00",M272&lt;&gt;""),AND(L272="C29.00",M272=""),AND(H272&lt;&gt;"",K272="",L272="",M272=""),AND(H272&lt;&gt;"",K272&lt;&gt;"",L272="",M272=""),AND(C272="Institution",D272="",I272="No"),AND(C272="Institution",E272="")),1,0))</f>
        <v>-1E-3</v>
      </c>
    </row>
    <row r="273" spans="1:18" ht="14.45" customHeight="1" x14ac:dyDescent="0.25">
      <c r="A273" s="10" t="s">
        <v>570</v>
      </c>
      <c r="B273" s="15">
        <v>268</v>
      </c>
      <c r="C273" s="18"/>
      <c r="D273" s="19"/>
      <c r="E273" s="14"/>
      <c r="F273" s="19"/>
      <c r="G273" s="17"/>
      <c r="H273" s="14"/>
      <c r="I273" s="14"/>
      <c r="J273" s="14"/>
      <c r="K273" s="14"/>
      <c r="L273" s="14"/>
      <c r="M273" s="19"/>
      <c r="N273" s="14" t="str">
        <f t="shared" si="14"/>
        <v/>
      </c>
      <c r="O273" s="14" t="str">
        <f t="shared" si="12"/>
        <v/>
      </c>
      <c r="P273" s="14" t="str">
        <f t="shared" si="13"/>
        <v/>
      </c>
      <c r="Q273" s="14"/>
      <c r="R273" s="3">
        <f>IF(SUMPRODUCT(--(D273:Q273&lt;&gt;""))=0,-0.001,IF(OR(AND(H273=""),AND(LOWER(LEFT($E$3,1))&lt;&gt;"c"),AND($E$4=""),AND(C273=""),AND(C273="Person",G273=""),AND(C273="Person",I273="Yes"),AND(C273="Institution",G273&lt;&gt;""),AND(I273="No",J273&lt;&gt;""),AND(I273="Yes",J273=""),AND(I273="",J273&lt;&gt;""),AND(COUNTIF(lookup!$A$3:$A$10,"="&amp;K273)=0),AND(COUNTIF(lookup!$A$266:$A$267,"="&amp;L273)=0),AND(K273="",L273="C29.00",M273=""),AND(K273&lt;&gt;"",L273="",M273=""),AND(K273="",L273="",M273&lt;&gt;""),AND(K273="",L273="C29.00",M273&lt;&gt;""),AND(L273="C28.00",M273&lt;&gt;""),AND(L273="C29.00",M273=""),AND(H273&lt;&gt;"",K273="",L273="",M273=""),AND(H273&lt;&gt;"",K273&lt;&gt;"",L273="",M273=""),AND(C273="Institution",D273="",I273="No"),AND(C273="Institution",E273="")),1,0))</f>
        <v>-1E-3</v>
      </c>
    </row>
    <row r="274" spans="1:18" ht="14.45" customHeight="1" x14ac:dyDescent="0.25">
      <c r="A274" s="10" t="s">
        <v>570</v>
      </c>
      <c r="B274" s="15">
        <v>269</v>
      </c>
      <c r="C274" s="18"/>
      <c r="D274" s="19"/>
      <c r="E274" s="14"/>
      <c r="F274" s="19"/>
      <c r="G274" s="17"/>
      <c r="H274" s="14"/>
      <c r="I274" s="14"/>
      <c r="J274" s="14"/>
      <c r="K274" s="14"/>
      <c r="L274" s="14"/>
      <c r="M274" s="19"/>
      <c r="N274" s="14" t="str">
        <f t="shared" si="14"/>
        <v/>
      </c>
      <c r="O274" s="14" t="str">
        <f t="shared" si="12"/>
        <v/>
      </c>
      <c r="P274" s="14" t="str">
        <f t="shared" si="13"/>
        <v/>
      </c>
      <c r="Q274" s="14"/>
      <c r="R274" s="3">
        <f>IF(SUMPRODUCT(--(D274:Q274&lt;&gt;""))=0,-0.001,IF(OR(AND(H274=""),AND(LOWER(LEFT($E$3,1))&lt;&gt;"c"),AND($E$4=""),AND(C274=""),AND(C274="Person",G274=""),AND(C274="Person",I274="Yes"),AND(C274="Institution",G274&lt;&gt;""),AND(I274="No",J274&lt;&gt;""),AND(I274="Yes",J274=""),AND(I274="",J274&lt;&gt;""),AND(COUNTIF(lookup!$A$3:$A$10,"="&amp;K274)=0),AND(COUNTIF(lookup!$A$266:$A$267,"="&amp;L274)=0),AND(K274="",L274="C29.00",M274=""),AND(K274&lt;&gt;"",L274="",M274=""),AND(K274="",L274="",M274&lt;&gt;""),AND(K274="",L274="C29.00",M274&lt;&gt;""),AND(L274="C28.00",M274&lt;&gt;""),AND(L274="C29.00",M274=""),AND(H274&lt;&gt;"",K274="",L274="",M274=""),AND(H274&lt;&gt;"",K274&lt;&gt;"",L274="",M274=""),AND(C274="Institution",D274="",I274="No"),AND(C274="Institution",E274="")),1,0))</f>
        <v>-1E-3</v>
      </c>
    </row>
    <row r="275" spans="1:18" ht="14.45" customHeight="1" x14ac:dyDescent="0.25">
      <c r="A275" s="10" t="s">
        <v>570</v>
      </c>
      <c r="B275" s="15">
        <v>270</v>
      </c>
      <c r="C275" s="18"/>
      <c r="D275" s="19"/>
      <c r="E275" s="14"/>
      <c r="F275" s="19"/>
      <c r="G275" s="17"/>
      <c r="H275" s="14"/>
      <c r="I275" s="14"/>
      <c r="J275" s="14"/>
      <c r="K275" s="14"/>
      <c r="L275" s="14"/>
      <c r="M275" s="19"/>
      <c r="N275" s="14" t="str">
        <f t="shared" si="14"/>
        <v/>
      </c>
      <c r="O275" s="14" t="str">
        <f t="shared" si="12"/>
        <v/>
      </c>
      <c r="P275" s="14" t="str">
        <f t="shared" si="13"/>
        <v/>
      </c>
      <c r="Q275" s="14"/>
      <c r="R275" s="3">
        <f>IF(SUMPRODUCT(--(D275:Q275&lt;&gt;""))=0,-0.001,IF(OR(AND(H275=""),AND(LOWER(LEFT($E$3,1))&lt;&gt;"c"),AND($E$4=""),AND(C275=""),AND(C275="Person",G275=""),AND(C275="Person",I275="Yes"),AND(C275="Institution",G275&lt;&gt;""),AND(I275="No",J275&lt;&gt;""),AND(I275="Yes",J275=""),AND(I275="",J275&lt;&gt;""),AND(COUNTIF(lookup!$A$3:$A$10,"="&amp;K275)=0),AND(COUNTIF(lookup!$A$266:$A$267,"="&amp;L275)=0),AND(K275="",L275="C29.00",M275=""),AND(K275&lt;&gt;"",L275="",M275=""),AND(K275="",L275="",M275&lt;&gt;""),AND(K275="",L275="C29.00",M275&lt;&gt;""),AND(L275="C28.00",M275&lt;&gt;""),AND(L275="C29.00",M275=""),AND(H275&lt;&gt;"",K275="",L275="",M275=""),AND(H275&lt;&gt;"",K275&lt;&gt;"",L275="",M275=""),AND(C275="Institution",D275="",I275="No"),AND(C275="Institution",E275="")),1,0))</f>
        <v>-1E-3</v>
      </c>
    </row>
    <row r="276" spans="1:18" ht="14.45" customHeight="1" x14ac:dyDescent="0.25">
      <c r="A276" s="10" t="s">
        <v>570</v>
      </c>
      <c r="B276" s="15">
        <v>271</v>
      </c>
      <c r="C276" s="18"/>
      <c r="D276" s="19"/>
      <c r="E276" s="14"/>
      <c r="F276" s="19"/>
      <c r="G276" s="17"/>
      <c r="H276" s="14"/>
      <c r="I276" s="14"/>
      <c r="J276" s="14"/>
      <c r="K276" s="14"/>
      <c r="L276" s="14"/>
      <c r="M276" s="19"/>
      <c r="N276" s="14" t="str">
        <f t="shared" si="14"/>
        <v/>
      </c>
      <c r="O276" s="14" t="str">
        <f t="shared" si="12"/>
        <v/>
      </c>
      <c r="P276" s="14" t="str">
        <f t="shared" si="13"/>
        <v/>
      </c>
      <c r="Q276" s="14"/>
      <c r="R276" s="3">
        <f>IF(SUMPRODUCT(--(D276:Q276&lt;&gt;""))=0,-0.001,IF(OR(AND(H276=""),AND(LOWER(LEFT($E$3,1))&lt;&gt;"c"),AND($E$4=""),AND(C276=""),AND(C276="Person",G276=""),AND(C276="Person",I276="Yes"),AND(C276="Institution",G276&lt;&gt;""),AND(I276="No",J276&lt;&gt;""),AND(I276="Yes",J276=""),AND(I276="",J276&lt;&gt;""),AND(COUNTIF(lookup!$A$3:$A$10,"="&amp;K276)=0),AND(COUNTIF(lookup!$A$266:$A$267,"="&amp;L276)=0),AND(K276="",L276="C29.00",M276=""),AND(K276&lt;&gt;"",L276="",M276=""),AND(K276="",L276="",M276&lt;&gt;""),AND(K276="",L276="C29.00",M276&lt;&gt;""),AND(L276="C28.00",M276&lt;&gt;""),AND(L276="C29.00",M276=""),AND(H276&lt;&gt;"",K276="",L276="",M276=""),AND(H276&lt;&gt;"",K276&lt;&gt;"",L276="",M276=""),AND(C276="Institution",D276="",I276="No"),AND(C276="Institution",E276="")),1,0))</f>
        <v>-1E-3</v>
      </c>
    </row>
    <row r="277" spans="1:18" ht="14.45" customHeight="1" x14ac:dyDescent="0.25">
      <c r="A277" s="10" t="s">
        <v>570</v>
      </c>
      <c r="B277" s="15">
        <v>272</v>
      </c>
      <c r="C277" s="18"/>
      <c r="D277" s="19"/>
      <c r="E277" s="14"/>
      <c r="F277" s="19"/>
      <c r="G277" s="17"/>
      <c r="H277" s="14"/>
      <c r="I277" s="14"/>
      <c r="J277" s="14"/>
      <c r="K277" s="14"/>
      <c r="L277" s="14"/>
      <c r="M277" s="19"/>
      <c r="N277" s="14" t="str">
        <f t="shared" si="14"/>
        <v/>
      </c>
      <c r="O277" s="14" t="str">
        <f t="shared" si="12"/>
        <v/>
      </c>
      <c r="P277" s="14" t="str">
        <f t="shared" si="13"/>
        <v/>
      </c>
      <c r="Q277" s="14"/>
      <c r="R277" s="3">
        <f>IF(SUMPRODUCT(--(D277:Q277&lt;&gt;""))=0,-0.001,IF(OR(AND(H277=""),AND(LOWER(LEFT($E$3,1))&lt;&gt;"c"),AND($E$4=""),AND(C277=""),AND(C277="Person",G277=""),AND(C277="Person",I277="Yes"),AND(C277="Institution",G277&lt;&gt;""),AND(I277="No",J277&lt;&gt;""),AND(I277="Yes",J277=""),AND(I277="",J277&lt;&gt;""),AND(COUNTIF(lookup!$A$3:$A$10,"="&amp;K277)=0),AND(COUNTIF(lookup!$A$266:$A$267,"="&amp;L277)=0),AND(K277="",L277="C29.00",M277=""),AND(K277&lt;&gt;"",L277="",M277=""),AND(K277="",L277="",M277&lt;&gt;""),AND(K277="",L277="C29.00",M277&lt;&gt;""),AND(L277="C28.00",M277&lt;&gt;""),AND(L277="C29.00",M277=""),AND(H277&lt;&gt;"",K277="",L277="",M277=""),AND(H277&lt;&gt;"",K277&lt;&gt;"",L277="",M277=""),AND(C277="Institution",D277="",I277="No"),AND(C277="Institution",E277="")),1,0))</f>
        <v>-1E-3</v>
      </c>
    </row>
    <row r="278" spans="1:18" ht="14.45" customHeight="1" x14ac:dyDescent="0.25">
      <c r="A278" s="10" t="s">
        <v>570</v>
      </c>
      <c r="B278" s="15">
        <v>273</v>
      </c>
      <c r="C278" s="18"/>
      <c r="D278" s="19"/>
      <c r="E278" s="14"/>
      <c r="F278" s="19"/>
      <c r="G278" s="17"/>
      <c r="H278" s="14"/>
      <c r="I278" s="14"/>
      <c r="J278" s="14"/>
      <c r="K278" s="14"/>
      <c r="L278" s="14"/>
      <c r="M278" s="19"/>
      <c r="N278" s="14" t="str">
        <f t="shared" si="14"/>
        <v/>
      </c>
      <c r="O278" s="14" t="str">
        <f t="shared" si="12"/>
        <v/>
      </c>
      <c r="P278" s="14" t="str">
        <f t="shared" si="13"/>
        <v/>
      </c>
      <c r="Q278" s="14"/>
      <c r="R278" s="3">
        <f>IF(SUMPRODUCT(--(D278:Q278&lt;&gt;""))=0,-0.001,IF(OR(AND(H278=""),AND(LOWER(LEFT($E$3,1))&lt;&gt;"c"),AND($E$4=""),AND(C278=""),AND(C278="Person",G278=""),AND(C278="Person",I278="Yes"),AND(C278="Institution",G278&lt;&gt;""),AND(I278="No",J278&lt;&gt;""),AND(I278="Yes",J278=""),AND(I278="",J278&lt;&gt;""),AND(COUNTIF(lookup!$A$3:$A$10,"="&amp;K278)=0),AND(COUNTIF(lookup!$A$266:$A$267,"="&amp;L278)=0),AND(K278="",L278="C29.00",M278=""),AND(K278&lt;&gt;"",L278="",M278=""),AND(K278="",L278="",M278&lt;&gt;""),AND(K278="",L278="C29.00",M278&lt;&gt;""),AND(L278="C28.00",M278&lt;&gt;""),AND(L278="C29.00",M278=""),AND(H278&lt;&gt;"",K278="",L278="",M278=""),AND(H278&lt;&gt;"",K278&lt;&gt;"",L278="",M278=""),AND(C278="Institution",D278="",I278="No"),AND(C278="Institution",E278="")),1,0))</f>
        <v>-1E-3</v>
      </c>
    </row>
    <row r="279" spans="1:18" ht="14.45" customHeight="1" x14ac:dyDescent="0.25">
      <c r="A279" s="10" t="s">
        <v>570</v>
      </c>
      <c r="B279" s="15">
        <v>274</v>
      </c>
      <c r="C279" s="18"/>
      <c r="D279" s="19"/>
      <c r="E279" s="14"/>
      <c r="F279" s="19"/>
      <c r="G279" s="17"/>
      <c r="H279" s="14"/>
      <c r="I279" s="14"/>
      <c r="J279" s="14"/>
      <c r="K279" s="14"/>
      <c r="L279" s="14"/>
      <c r="M279" s="19"/>
      <c r="N279" s="14" t="str">
        <f t="shared" si="14"/>
        <v/>
      </c>
      <c r="O279" s="14" t="str">
        <f t="shared" si="12"/>
        <v/>
      </c>
      <c r="P279" s="14" t="str">
        <f t="shared" si="13"/>
        <v/>
      </c>
      <c r="Q279" s="14"/>
      <c r="R279" s="3">
        <f>IF(SUMPRODUCT(--(D279:Q279&lt;&gt;""))=0,-0.001,IF(OR(AND(H279=""),AND(LOWER(LEFT($E$3,1))&lt;&gt;"c"),AND($E$4=""),AND(C279=""),AND(C279="Person",G279=""),AND(C279="Person",I279="Yes"),AND(C279="Institution",G279&lt;&gt;""),AND(I279="No",J279&lt;&gt;""),AND(I279="Yes",J279=""),AND(I279="",J279&lt;&gt;""),AND(COUNTIF(lookup!$A$3:$A$10,"="&amp;K279)=0),AND(COUNTIF(lookup!$A$266:$A$267,"="&amp;L279)=0),AND(K279="",L279="C29.00",M279=""),AND(K279&lt;&gt;"",L279="",M279=""),AND(K279="",L279="",M279&lt;&gt;""),AND(K279="",L279="C29.00",M279&lt;&gt;""),AND(L279="C28.00",M279&lt;&gt;""),AND(L279="C29.00",M279=""),AND(H279&lt;&gt;"",K279="",L279="",M279=""),AND(H279&lt;&gt;"",K279&lt;&gt;"",L279="",M279=""),AND(C279="Institution",D279="",I279="No"),AND(C279="Institution",E279="")),1,0))</f>
        <v>-1E-3</v>
      </c>
    </row>
    <row r="280" spans="1:18" ht="14.45" customHeight="1" x14ac:dyDescent="0.25">
      <c r="A280" s="10" t="s">
        <v>570</v>
      </c>
      <c r="B280" s="15">
        <v>275</v>
      </c>
      <c r="C280" s="18"/>
      <c r="D280" s="19"/>
      <c r="E280" s="14"/>
      <c r="F280" s="19"/>
      <c r="G280" s="17"/>
      <c r="H280" s="14"/>
      <c r="I280" s="14"/>
      <c r="J280" s="14"/>
      <c r="K280" s="14"/>
      <c r="L280" s="14"/>
      <c r="M280" s="19"/>
      <c r="N280" s="14" t="str">
        <f t="shared" si="14"/>
        <v/>
      </c>
      <c r="O280" s="14" t="str">
        <f t="shared" si="12"/>
        <v/>
      </c>
      <c r="P280" s="14" t="str">
        <f t="shared" si="13"/>
        <v/>
      </c>
      <c r="Q280" s="14"/>
      <c r="R280" s="3">
        <f>IF(SUMPRODUCT(--(D280:Q280&lt;&gt;""))=0,-0.001,IF(OR(AND(H280=""),AND(LOWER(LEFT($E$3,1))&lt;&gt;"c"),AND($E$4=""),AND(C280=""),AND(C280="Person",G280=""),AND(C280="Person",I280="Yes"),AND(C280="Institution",G280&lt;&gt;""),AND(I280="No",J280&lt;&gt;""),AND(I280="Yes",J280=""),AND(I280="",J280&lt;&gt;""),AND(COUNTIF(lookup!$A$3:$A$10,"="&amp;K280)=0),AND(COUNTIF(lookup!$A$266:$A$267,"="&amp;L280)=0),AND(K280="",L280="C29.00",M280=""),AND(K280&lt;&gt;"",L280="",M280=""),AND(K280="",L280="",M280&lt;&gt;""),AND(K280="",L280="C29.00",M280&lt;&gt;""),AND(L280="C28.00",M280&lt;&gt;""),AND(L280="C29.00",M280=""),AND(H280&lt;&gt;"",K280="",L280="",M280=""),AND(H280&lt;&gt;"",K280&lt;&gt;"",L280="",M280=""),AND(C280="Institution",D280="",I280="No"),AND(C280="Institution",E280="")),1,0))</f>
        <v>-1E-3</v>
      </c>
    </row>
    <row r="281" spans="1:18" ht="14.45" customHeight="1" x14ac:dyDescent="0.25">
      <c r="A281" s="10" t="s">
        <v>570</v>
      </c>
      <c r="B281" s="15">
        <v>276</v>
      </c>
      <c r="C281" s="18"/>
      <c r="D281" s="19"/>
      <c r="E281" s="14"/>
      <c r="F281" s="19"/>
      <c r="G281" s="17"/>
      <c r="H281" s="14"/>
      <c r="I281" s="14"/>
      <c r="J281" s="14"/>
      <c r="K281" s="14"/>
      <c r="L281" s="14"/>
      <c r="M281" s="19"/>
      <c r="N281" s="14" t="str">
        <f t="shared" si="14"/>
        <v/>
      </c>
      <c r="O281" s="14" t="str">
        <f t="shared" si="12"/>
        <v/>
      </c>
      <c r="P281" s="14" t="str">
        <f t="shared" si="13"/>
        <v/>
      </c>
      <c r="Q281" s="14"/>
      <c r="R281" s="3">
        <f>IF(SUMPRODUCT(--(D281:Q281&lt;&gt;""))=0,-0.001,IF(OR(AND(H281=""),AND(LOWER(LEFT($E$3,1))&lt;&gt;"c"),AND($E$4=""),AND(C281=""),AND(C281="Person",G281=""),AND(C281="Person",I281="Yes"),AND(C281="Institution",G281&lt;&gt;""),AND(I281="No",J281&lt;&gt;""),AND(I281="Yes",J281=""),AND(I281="",J281&lt;&gt;""),AND(COUNTIF(lookup!$A$3:$A$10,"="&amp;K281)=0),AND(COUNTIF(lookup!$A$266:$A$267,"="&amp;L281)=0),AND(K281="",L281="C29.00",M281=""),AND(K281&lt;&gt;"",L281="",M281=""),AND(K281="",L281="",M281&lt;&gt;""),AND(K281="",L281="C29.00",M281&lt;&gt;""),AND(L281="C28.00",M281&lt;&gt;""),AND(L281="C29.00",M281=""),AND(H281&lt;&gt;"",K281="",L281="",M281=""),AND(H281&lt;&gt;"",K281&lt;&gt;"",L281="",M281=""),AND(C281="Institution",D281="",I281="No"),AND(C281="Institution",E281="")),1,0))</f>
        <v>-1E-3</v>
      </c>
    </row>
    <row r="282" spans="1:18" ht="14.45" customHeight="1" x14ac:dyDescent="0.25">
      <c r="A282" s="10" t="s">
        <v>570</v>
      </c>
      <c r="B282" s="15">
        <v>277</v>
      </c>
      <c r="C282" s="18"/>
      <c r="D282" s="19"/>
      <c r="E282" s="14"/>
      <c r="F282" s="19"/>
      <c r="G282" s="17"/>
      <c r="H282" s="14"/>
      <c r="I282" s="14"/>
      <c r="J282" s="14"/>
      <c r="K282" s="14"/>
      <c r="L282" s="14"/>
      <c r="M282" s="19"/>
      <c r="N282" s="14" t="str">
        <f t="shared" si="14"/>
        <v/>
      </c>
      <c r="O282" s="14" t="str">
        <f t="shared" si="12"/>
        <v/>
      </c>
      <c r="P282" s="14" t="str">
        <f t="shared" si="13"/>
        <v/>
      </c>
      <c r="Q282" s="14"/>
      <c r="R282" s="3">
        <f>IF(SUMPRODUCT(--(D282:Q282&lt;&gt;""))=0,-0.001,IF(OR(AND(H282=""),AND(LOWER(LEFT($E$3,1))&lt;&gt;"c"),AND($E$4=""),AND(C282=""),AND(C282="Person",G282=""),AND(C282="Person",I282="Yes"),AND(C282="Institution",G282&lt;&gt;""),AND(I282="No",J282&lt;&gt;""),AND(I282="Yes",J282=""),AND(I282="",J282&lt;&gt;""),AND(COUNTIF(lookup!$A$3:$A$10,"="&amp;K282)=0),AND(COUNTIF(lookup!$A$266:$A$267,"="&amp;L282)=0),AND(K282="",L282="C29.00",M282=""),AND(K282&lt;&gt;"",L282="",M282=""),AND(K282="",L282="",M282&lt;&gt;""),AND(K282="",L282="C29.00",M282&lt;&gt;""),AND(L282="C28.00",M282&lt;&gt;""),AND(L282="C29.00",M282=""),AND(H282&lt;&gt;"",K282="",L282="",M282=""),AND(H282&lt;&gt;"",K282&lt;&gt;"",L282="",M282=""),AND(C282="Institution",D282="",I282="No"),AND(C282="Institution",E282="")),1,0))</f>
        <v>-1E-3</v>
      </c>
    </row>
    <row r="283" spans="1:18" ht="14.45" customHeight="1" x14ac:dyDescent="0.25">
      <c r="A283" s="10" t="s">
        <v>570</v>
      </c>
      <c r="B283" s="15">
        <v>278</v>
      </c>
      <c r="C283" s="18"/>
      <c r="D283" s="19"/>
      <c r="E283" s="14"/>
      <c r="F283" s="19"/>
      <c r="G283" s="17"/>
      <c r="H283" s="14"/>
      <c r="I283" s="14"/>
      <c r="J283" s="14"/>
      <c r="K283" s="14"/>
      <c r="L283" s="14"/>
      <c r="M283" s="19"/>
      <c r="N283" s="14" t="str">
        <f t="shared" si="14"/>
        <v/>
      </c>
      <c r="O283" s="14" t="str">
        <f t="shared" si="12"/>
        <v/>
      </c>
      <c r="P283" s="14" t="str">
        <f t="shared" si="13"/>
        <v/>
      </c>
      <c r="Q283" s="14"/>
      <c r="R283" s="3">
        <f>IF(SUMPRODUCT(--(D283:Q283&lt;&gt;""))=0,-0.001,IF(OR(AND(H283=""),AND(LOWER(LEFT($E$3,1))&lt;&gt;"c"),AND($E$4=""),AND(C283=""),AND(C283="Person",G283=""),AND(C283="Person",I283="Yes"),AND(C283="Institution",G283&lt;&gt;""),AND(I283="No",J283&lt;&gt;""),AND(I283="Yes",J283=""),AND(I283="",J283&lt;&gt;""),AND(COUNTIF(lookup!$A$3:$A$10,"="&amp;K283)=0),AND(COUNTIF(lookup!$A$266:$A$267,"="&amp;L283)=0),AND(K283="",L283="C29.00",M283=""),AND(K283&lt;&gt;"",L283="",M283=""),AND(K283="",L283="",M283&lt;&gt;""),AND(K283="",L283="C29.00",M283&lt;&gt;""),AND(L283="C28.00",M283&lt;&gt;""),AND(L283="C29.00",M283=""),AND(H283&lt;&gt;"",K283="",L283="",M283=""),AND(H283&lt;&gt;"",K283&lt;&gt;"",L283="",M283=""),AND(C283="Institution",D283="",I283="No"),AND(C283="Institution",E283="")),1,0))</f>
        <v>-1E-3</v>
      </c>
    </row>
    <row r="284" spans="1:18" ht="14.45" customHeight="1" x14ac:dyDescent="0.25">
      <c r="A284" s="10" t="s">
        <v>570</v>
      </c>
      <c r="B284" s="15">
        <v>279</v>
      </c>
      <c r="C284" s="18"/>
      <c r="D284" s="19"/>
      <c r="E284" s="14"/>
      <c r="F284" s="19"/>
      <c r="G284" s="17"/>
      <c r="H284" s="14"/>
      <c r="I284" s="14"/>
      <c r="J284" s="14"/>
      <c r="K284" s="14"/>
      <c r="L284" s="14"/>
      <c r="M284" s="19"/>
      <c r="N284" s="14" t="str">
        <f t="shared" si="14"/>
        <v/>
      </c>
      <c r="O284" s="14" t="str">
        <f t="shared" si="12"/>
        <v/>
      </c>
      <c r="P284" s="14" t="str">
        <f t="shared" si="13"/>
        <v/>
      </c>
      <c r="Q284" s="14"/>
      <c r="R284" s="3">
        <f>IF(SUMPRODUCT(--(D284:Q284&lt;&gt;""))=0,-0.001,IF(OR(AND(H284=""),AND(LOWER(LEFT($E$3,1))&lt;&gt;"c"),AND($E$4=""),AND(C284=""),AND(C284="Person",G284=""),AND(C284="Person",I284="Yes"),AND(C284="Institution",G284&lt;&gt;""),AND(I284="No",J284&lt;&gt;""),AND(I284="Yes",J284=""),AND(I284="",J284&lt;&gt;""),AND(COUNTIF(lookup!$A$3:$A$10,"="&amp;K284)=0),AND(COUNTIF(lookup!$A$266:$A$267,"="&amp;L284)=0),AND(K284="",L284="C29.00",M284=""),AND(K284&lt;&gt;"",L284="",M284=""),AND(K284="",L284="",M284&lt;&gt;""),AND(K284="",L284="C29.00",M284&lt;&gt;""),AND(L284="C28.00",M284&lt;&gt;""),AND(L284="C29.00",M284=""),AND(H284&lt;&gt;"",K284="",L284="",M284=""),AND(H284&lt;&gt;"",K284&lt;&gt;"",L284="",M284=""),AND(C284="Institution",D284="",I284="No"),AND(C284="Institution",E284="")),1,0))</f>
        <v>-1E-3</v>
      </c>
    </row>
    <row r="285" spans="1:18" ht="14.45" customHeight="1" x14ac:dyDescent="0.25">
      <c r="A285" s="10" t="s">
        <v>570</v>
      </c>
      <c r="B285" s="15">
        <v>280</v>
      </c>
      <c r="C285" s="18"/>
      <c r="D285" s="19"/>
      <c r="E285" s="14"/>
      <c r="F285" s="19"/>
      <c r="G285" s="17"/>
      <c r="H285" s="14"/>
      <c r="I285" s="14"/>
      <c r="J285" s="14"/>
      <c r="K285" s="14"/>
      <c r="L285" s="14"/>
      <c r="M285" s="19"/>
      <c r="N285" s="14" t="str">
        <f t="shared" si="14"/>
        <v/>
      </c>
      <c r="O285" s="14" t="str">
        <f t="shared" si="12"/>
        <v/>
      </c>
      <c r="P285" s="14" t="str">
        <f t="shared" si="13"/>
        <v/>
      </c>
      <c r="Q285" s="14"/>
      <c r="R285" s="3">
        <f>IF(SUMPRODUCT(--(D285:Q285&lt;&gt;""))=0,-0.001,IF(OR(AND(H285=""),AND(LOWER(LEFT($E$3,1))&lt;&gt;"c"),AND($E$4=""),AND(C285=""),AND(C285="Person",G285=""),AND(C285="Person",I285="Yes"),AND(C285="Institution",G285&lt;&gt;""),AND(I285="No",J285&lt;&gt;""),AND(I285="Yes",J285=""),AND(I285="",J285&lt;&gt;""),AND(COUNTIF(lookup!$A$3:$A$10,"="&amp;K285)=0),AND(COUNTIF(lookup!$A$266:$A$267,"="&amp;L285)=0),AND(K285="",L285="C29.00",M285=""),AND(K285&lt;&gt;"",L285="",M285=""),AND(K285="",L285="",M285&lt;&gt;""),AND(K285="",L285="C29.00",M285&lt;&gt;""),AND(L285="C28.00",M285&lt;&gt;""),AND(L285="C29.00",M285=""),AND(H285&lt;&gt;"",K285="",L285="",M285=""),AND(H285&lt;&gt;"",K285&lt;&gt;"",L285="",M285=""),AND(C285="Institution",D285="",I285="No"),AND(C285="Institution",E285="")),1,0))</f>
        <v>-1E-3</v>
      </c>
    </row>
    <row r="286" spans="1:18" ht="14.45" customHeight="1" x14ac:dyDescent="0.25">
      <c r="A286" s="10" t="s">
        <v>570</v>
      </c>
      <c r="B286" s="15">
        <v>281</v>
      </c>
      <c r="C286" s="18"/>
      <c r="D286" s="19"/>
      <c r="E286" s="14"/>
      <c r="F286" s="19"/>
      <c r="G286" s="17"/>
      <c r="H286" s="14"/>
      <c r="I286" s="14"/>
      <c r="J286" s="14"/>
      <c r="K286" s="14"/>
      <c r="L286" s="14"/>
      <c r="M286" s="19"/>
      <c r="N286" s="14" t="str">
        <f t="shared" si="14"/>
        <v/>
      </c>
      <c r="O286" s="14" t="str">
        <f t="shared" si="12"/>
        <v/>
      </c>
      <c r="P286" s="14" t="str">
        <f t="shared" si="13"/>
        <v/>
      </c>
      <c r="Q286" s="14"/>
      <c r="R286" s="3">
        <f>IF(SUMPRODUCT(--(D286:Q286&lt;&gt;""))=0,-0.001,IF(OR(AND(H286=""),AND(LOWER(LEFT($E$3,1))&lt;&gt;"c"),AND($E$4=""),AND(C286=""),AND(C286="Person",G286=""),AND(C286="Person",I286="Yes"),AND(C286="Institution",G286&lt;&gt;""),AND(I286="No",J286&lt;&gt;""),AND(I286="Yes",J286=""),AND(I286="",J286&lt;&gt;""),AND(COUNTIF(lookup!$A$3:$A$10,"="&amp;K286)=0),AND(COUNTIF(lookup!$A$266:$A$267,"="&amp;L286)=0),AND(K286="",L286="C29.00",M286=""),AND(K286&lt;&gt;"",L286="",M286=""),AND(K286="",L286="",M286&lt;&gt;""),AND(K286="",L286="C29.00",M286&lt;&gt;""),AND(L286="C28.00",M286&lt;&gt;""),AND(L286="C29.00",M286=""),AND(H286&lt;&gt;"",K286="",L286="",M286=""),AND(H286&lt;&gt;"",K286&lt;&gt;"",L286="",M286=""),AND(C286="Institution",D286="",I286="No"),AND(C286="Institution",E286="")),1,0))</f>
        <v>-1E-3</v>
      </c>
    </row>
    <row r="287" spans="1:18" ht="14.45" customHeight="1" x14ac:dyDescent="0.25">
      <c r="A287" s="10" t="s">
        <v>570</v>
      </c>
      <c r="B287" s="15">
        <v>282</v>
      </c>
      <c r="C287" s="18"/>
      <c r="D287" s="19"/>
      <c r="E287" s="14"/>
      <c r="F287" s="19"/>
      <c r="G287" s="17"/>
      <c r="H287" s="14"/>
      <c r="I287" s="14"/>
      <c r="J287" s="14"/>
      <c r="K287" s="14"/>
      <c r="L287" s="14"/>
      <c r="M287" s="19"/>
      <c r="N287" s="14" t="str">
        <f t="shared" si="14"/>
        <v/>
      </c>
      <c r="O287" s="14" t="str">
        <f t="shared" si="12"/>
        <v/>
      </c>
      <c r="P287" s="14" t="str">
        <f t="shared" si="13"/>
        <v/>
      </c>
      <c r="Q287" s="14"/>
      <c r="R287" s="3">
        <f>IF(SUMPRODUCT(--(D287:Q287&lt;&gt;""))=0,-0.001,IF(OR(AND(H287=""),AND(LOWER(LEFT($E$3,1))&lt;&gt;"c"),AND($E$4=""),AND(C287=""),AND(C287="Person",G287=""),AND(C287="Person",I287="Yes"),AND(C287="Institution",G287&lt;&gt;""),AND(I287="No",J287&lt;&gt;""),AND(I287="Yes",J287=""),AND(I287="",J287&lt;&gt;""),AND(COUNTIF(lookup!$A$3:$A$10,"="&amp;K287)=0),AND(COUNTIF(lookup!$A$266:$A$267,"="&amp;L287)=0),AND(K287="",L287="C29.00",M287=""),AND(K287&lt;&gt;"",L287="",M287=""),AND(K287="",L287="",M287&lt;&gt;""),AND(K287="",L287="C29.00",M287&lt;&gt;""),AND(L287="C28.00",M287&lt;&gt;""),AND(L287="C29.00",M287=""),AND(H287&lt;&gt;"",K287="",L287="",M287=""),AND(H287&lt;&gt;"",K287&lt;&gt;"",L287="",M287=""),AND(C287="Institution",D287="",I287="No"),AND(C287="Institution",E287="")),1,0))</f>
        <v>-1E-3</v>
      </c>
    </row>
    <row r="288" spans="1:18" ht="14.45" customHeight="1" x14ac:dyDescent="0.25">
      <c r="A288" s="10" t="s">
        <v>570</v>
      </c>
      <c r="B288" s="15">
        <v>283</v>
      </c>
      <c r="C288" s="18"/>
      <c r="D288" s="19"/>
      <c r="E288" s="14"/>
      <c r="F288" s="19"/>
      <c r="G288" s="17"/>
      <c r="H288" s="14"/>
      <c r="I288" s="14"/>
      <c r="J288" s="14"/>
      <c r="K288" s="14"/>
      <c r="L288" s="14"/>
      <c r="M288" s="19"/>
      <c r="N288" s="14" t="str">
        <f t="shared" si="14"/>
        <v/>
      </c>
      <c r="O288" s="14" t="str">
        <f t="shared" si="12"/>
        <v/>
      </c>
      <c r="P288" s="14" t="str">
        <f t="shared" si="13"/>
        <v/>
      </c>
      <c r="Q288" s="14"/>
      <c r="R288" s="3">
        <f>IF(SUMPRODUCT(--(D288:Q288&lt;&gt;""))=0,-0.001,IF(OR(AND(H288=""),AND(LOWER(LEFT($E$3,1))&lt;&gt;"c"),AND($E$4=""),AND(C288=""),AND(C288="Person",G288=""),AND(C288="Person",I288="Yes"),AND(C288="Institution",G288&lt;&gt;""),AND(I288="No",J288&lt;&gt;""),AND(I288="Yes",J288=""),AND(I288="",J288&lt;&gt;""),AND(COUNTIF(lookup!$A$3:$A$10,"="&amp;K288)=0),AND(COUNTIF(lookup!$A$266:$A$267,"="&amp;L288)=0),AND(K288="",L288="C29.00",M288=""),AND(K288&lt;&gt;"",L288="",M288=""),AND(K288="",L288="",M288&lt;&gt;""),AND(K288="",L288="C29.00",M288&lt;&gt;""),AND(L288="C28.00",M288&lt;&gt;""),AND(L288="C29.00",M288=""),AND(H288&lt;&gt;"",K288="",L288="",M288=""),AND(H288&lt;&gt;"",K288&lt;&gt;"",L288="",M288=""),AND(C288="Institution",D288="",I288="No"),AND(C288="Institution",E288="")),1,0))</f>
        <v>-1E-3</v>
      </c>
    </row>
    <row r="289" spans="1:18" ht="14.45" customHeight="1" x14ac:dyDescent="0.25">
      <c r="A289" s="10" t="s">
        <v>570</v>
      </c>
      <c r="B289" s="15">
        <v>284</v>
      </c>
      <c r="C289" s="18"/>
      <c r="D289" s="19"/>
      <c r="E289" s="14"/>
      <c r="F289" s="19"/>
      <c r="G289" s="17"/>
      <c r="H289" s="14"/>
      <c r="I289" s="14"/>
      <c r="J289" s="14"/>
      <c r="K289" s="14"/>
      <c r="L289" s="14"/>
      <c r="M289" s="19"/>
      <c r="N289" s="14" t="str">
        <f t="shared" si="14"/>
        <v/>
      </c>
      <c r="O289" s="14" t="str">
        <f t="shared" si="12"/>
        <v/>
      </c>
      <c r="P289" s="14" t="str">
        <f t="shared" si="13"/>
        <v/>
      </c>
      <c r="Q289" s="14"/>
      <c r="R289" s="3">
        <f>IF(SUMPRODUCT(--(D289:Q289&lt;&gt;""))=0,-0.001,IF(OR(AND(H289=""),AND(LOWER(LEFT($E$3,1))&lt;&gt;"c"),AND($E$4=""),AND(C289=""),AND(C289="Person",G289=""),AND(C289="Person",I289="Yes"),AND(C289="Institution",G289&lt;&gt;""),AND(I289="No",J289&lt;&gt;""),AND(I289="Yes",J289=""),AND(I289="",J289&lt;&gt;""),AND(COUNTIF(lookup!$A$3:$A$10,"="&amp;K289)=0),AND(COUNTIF(lookup!$A$266:$A$267,"="&amp;L289)=0),AND(K289="",L289="C29.00",M289=""),AND(K289&lt;&gt;"",L289="",M289=""),AND(K289="",L289="",M289&lt;&gt;""),AND(K289="",L289="C29.00",M289&lt;&gt;""),AND(L289="C28.00",M289&lt;&gt;""),AND(L289="C29.00",M289=""),AND(H289&lt;&gt;"",K289="",L289="",M289=""),AND(H289&lt;&gt;"",K289&lt;&gt;"",L289="",M289=""),AND(C289="Institution",D289="",I289="No"),AND(C289="Institution",E289="")),1,0))</f>
        <v>-1E-3</v>
      </c>
    </row>
    <row r="290" spans="1:18" ht="14.45" customHeight="1" x14ac:dyDescent="0.25">
      <c r="A290" s="10" t="s">
        <v>570</v>
      </c>
      <c r="B290" s="15">
        <v>285</v>
      </c>
      <c r="C290" s="18"/>
      <c r="D290" s="19"/>
      <c r="E290" s="14"/>
      <c r="F290" s="19"/>
      <c r="G290" s="17"/>
      <c r="H290" s="14"/>
      <c r="I290" s="14"/>
      <c r="J290" s="14"/>
      <c r="K290" s="14"/>
      <c r="L290" s="14"/>
      <c r="M290" s="19"/>
      <c r="N290" s="14" t="str">
        <f t="shared" si="14"/>
        <v/>
      </c>
      <c r="O290" s="14" t="str">
        <f t="shared" si="12"/>
        <v/>
      </c>
      <c r="P290" s="14" t="str">
        <f t="shared" si="13"/>
        <v/>
      </c>
      <c r="Q290" s="14"/>
      <c r="R290" s="3">
        <f>IF(SUMPRODUCT(--(D290:Q290&lt;&gt;""))=0,-0.001,IF(OR(AND(H290=""),AND(LOWER(LEFT($E$3,1))&lt;&gt;"c"),AND($E$4=""),AND(C290=""),AND(C290="Person",G290=""),AND(C290="Person",I290="Yes"),AND(C290="Institution",G290&lt;&gt;""),AND(I290="No",J290&lt;&gt;""),AND(I290="Yes",J290=""),AND(I290="",J290&lt;&gt;""),AND(COUNTIF(lookup!$A$3:$A$10,"="&amp;K290)=0),AND(COUNTIF(lookup!$A$266:$A$267,"="&amp;L290)=0),AND(K290="",L290="C29.00",M290=""),AND(K290&lt;&gt;"",L290="",M290=""),AND(K290="",L290="",M290&lt;&gt;""),AND(K290="",L290="C29.00",M290&lt;&gt;""),AND(L290="C28.00",M290&lt;&gt;""),AND(L290="C29.00",M290=""),AND(H290&lt;&gt;"",K290="",L290="",M290=""),AND(H290&lt;&gt;"",K290&lt;&gt;"",L290="",M290=""),AND(C290="Institution",D290="",I290="No"),AND(C290="Institution",E290="")),1,0))</f>
        <v>-1E-3</v>
      </c>
    </row>
    <row r="291" spans="1:18" ht="14.45" customHeight="1" x14ac:dyDescent="0.25">
      <c r="A291" s="10" t="s">
        <v>570</v>
      </c>
      <c r="B291" s="15">
        <v>286</v>
      </c>
      <c r="C291" s="18"/>
      <c r="D291" s="19"/>
      <c r="E291" s="14"/>
      <c r="F291" s="19"/>
      <c r="G291" s="17"/>
      <c r="H291" s="14"/>
      <c r="I291" s="14"/>
      <c r="J291" s="14"/>
      <c r="K291" s="14"/>
      <c r="L291" s="14"/>
      <c r="M291" s="19"/>
      <c r="N291" s="14" t="str">
        <f t="shared" si="14"/>
        <v/>
      </c>
      <c r="O291" s="14" t="str">
        <f t="shared" si="12"/>
        <v/>
      </c>
      <c r="P291" s="14" t="str">
        <f t="shared" si="13"/>
        <v/>
      </c>
      <c r="Q291" s="14"/>
      <c r="R291" s="3">
        <f>IF(SUMPRODUCT(--(D291:Q291&lt;&gt;""))=0,-0.001,IF(OR(AND(H291=""),AND(LOWER(LEFT($E$3,1))&lt;&gt;"c"),AND($E$4=""),AND(C291=""),AND(C291="Person",G291=""),AND(C291="Person",I291="Yes"),AND(C291="Institution",G291&lt;&gt;""),AND(I291="No",J291&lt;&gt;""),AND(I291="Yes",J291=""),AND(I291="",J291&lt;&gt;""),AND(COUNTIF(lookup!$A$3:$A$10,"="&amp;K291)=0),AND(COUNTIF(lookup!$A$266:$A$267,"="&amp;L291)=0),AND(K291="",L291="C29.00",M291=""),AND(K291&lt;&gt;"",L291="",M291=""),AND(K291="",L291="",M291&lt;&gt;""),AND(K291="",L291="C29.00",M291&lt;&gt;""),AND(L291="C28.00",M291&lt;&gt;""),AND(L291="C29.00",M291=""),AND(H291&lt;&gt;"",K291="",L291="",M291=""),AND(H291&lt;&gt;"",K291&lt;&gt;"",L291="",M291=""),AND(C291="Institution",D291="",I291="No"),AND(C291="Institution",E291="")),1,0))</f>
        <v>-1E-3</v>
      </c>
    </row>
    <row r="292" spans="1:18" ht="14.45" customHeight="1" x14ac:dyDescent="0.25">
      <c r="A292" s="10" t="s">
        <v>570</v>
      </c>
      <c r="B292" s="15">
        <v>287</v>
      </c>
      <c r="C292" s="18"/>
      <c r="D292" s="19"/>
      <c r="E292" s="14"/>
      <c r="F292" s="19"/>
      <c r="G292" s="17"/>
      <c r="H292" s="14"/>
      <c r="I292" s="14"/>
      <c r="J292" s="14"/>
      <c r="K292" s="14"/>
      <c r="L292" s="14"/>
      <c r="M292" s="19"/>
      <c r="N292" s="14" t="str">
        <f t="shared" si="14"/>
        <v/>
      </c>
      <c r="O292" s="14" t="str">
        <f t="shared" si="12"/>
        <v/>
      </c>
      <c r="P292" s="14" t="str">
        <f t="shared" si="13"/>
        <v/>
      </c>
      <c r="Q292" s="14"/>
      <c r="R292" s="3">
        <f>IF(SUMPRODUCT(--(D292:Q292&lt;&gt;""))=0,-0.001,IF(OR(AND(H292=""),AND(LOWER(LEFT($E$3,1))&lt;&gt;"c"),AND($E$4=""),AND(C292=""),AND(C292="Person",G292=""),AND(C292="Person",I292="Yes"),AND(C292="Institution",G292&lt;&gt;""),AND(I292="No",J292&lt;&gt;""),AND(I292="Yes",J292=""),AND(I292="",J292&lt;&gt;""),AND(COUNTIF(lookup!$A$3:$A$10,"="&amp;K292)=0),AND(COUNTIF(lookup!$A$266:$A$267,"="&amp;L292)=0),AND(K292="",L292="C29.00",M292=""),AND(K292&lt;&gt;"",L292="",M292=""),AND(K292="",L292="",M292&lt;&gt;""),AND(K292="",L292="C29.00",M292&lt;&gt;""),AND(L292="C28.00",M292&lt;&gt;""),AND(L292="C29.00",M292=""),AND(H292&lt;&gt;"",K292="",L292="",M292=""),AND(H292&lt;&gt;"",K292&lt;&gt;"",L292="",M292=""),AND(C292="Institution",D292="",I292="No"),AND(C292="Institution",E292="")),1,0))</f>
        <v>-1E-3</v>
      </c>
    </row>
    <row r="293" spans="1:18" ht="14.45" customHeight="1" x14ac:dyDescent="0.25">
      <c r="A293" s="10" t="s">
        <v>570</v>
      </c>
      <c r="B293" s="15">
        <v>288</v>
      </c>
      <c r="C293" s="18"/>
      <c r="D293" s="19"/>
      <c r="E293" s="14"/>
      <c r="F293" s="19"/>
      <c r="G293" s="17"/>
      <c r="H293" s="14"/>
      <c r="I293" s="14"/>
      <c r="J293" s="14"/>
      <c r="K293" s="14"/>
      <c r="L293" s="14"/>
      <c r="M293" s="19"/>
      <c r="N293" s="14" t="str">
        <f t="shared" si="14"/>
        <v/>
      </c>
      <c r="O293" s="14" t="str">
        <f t="shared" si="12"/>
        <v/>
      </c>
      <c r="P293" s="14" t="str">
        <f t="shared" si="13"/>
        <v/>
      </c>
      <c r="Q293" s="14"/>
      <c r="R293" s="3">
        <f>IF(SUMPRODUCT(--(D293:Q293&lt;&gt;""))=0,-0.001,IF(OR(AND(H293=""),AND(LOWER(LEFT($E$3,1))&lt;&gt;"c"),AND($E$4=""),AND(C293=""),AND(C293="Person",G293=""),AND(C293="Person",I293="Yes"),AND(C293="Institution",G293&lt;&gt;""),AND(I293="No",J293&lt;&gt;""),AND(I293="Yes",J293=""),AND(I293="",J293&lt;&gt;""),AND(COUNTIF(lookup!$A$3:$A$10,"="&amp;K293)=0),AND(COUNTIF(lookup!$A$266:$A$267,"="&amp;L293)=0),AND(K293="",L293="C29.00",M293=""),AND(K293&lt;&gt;"",L293="",M293=""),AND(K293="",L293="",M293&lt;&gt;""),AND(K293="",L293="C29.00",M293&lt;&gt;""),AND(L293="C28.00",M293&lt;&gt;""),AND(L293="C29.00",M293=""),AND(H293&lt;&gt;"",K293="",L293="",M293=""),AND(H293&lt;&gt;"",K293&lt;&gt;"",L293="",M293=""),AND(C293="Institution",D293="",I293="No"),AND(C293="Institution",E293="")),1,0))</f>
        <v>-1E-3</v>
      </c>
    </row>
    <row r="294" spans="1:18" ht="14.45" customHeight="1" x14ac:dyDescent="0.25">
      <c r="A294" s="10" t="s">
        <v>570</v>
      </c>
      <c r="B294" s="15">
        <v>289</v>
      </c>
      <c r="C294" s="18"/>
      <c r="D294" s="19"/>
      <c r="E294" s="14"/>
      <c r="F294" s="19"/>
      <c r="G294" s="17"/>
      <c r="H294" s="14"/>
      <c r="I294" s="14"/>
      <c r="J294" s="14"/>
      <c r="K294" s="14"/>
      <c r="L294" s="14"/>
      <c r="M294" s="19"/>
      <c r="N294" s="14" t="str">
        <f t="shared" si="14"/>
        <v/>
      </c>
      <c r="O294" s="14" t="str">
        <f t="shared" si="12"/>
        <v/>
      </c>
      <c r="P294" s="14" t="str">
        <f t="shared" si="13"/>
        <v/>
      </c>
      <c r="Q294" s="14"/>
      <c r="R294" s="3">
        <f>IF(SUMPRODUCT(--(D294:Q294&lt;&gt;""))=0,-0.001,IF(OR(AND(H294=""),AND(LOWER(LEFT($E$3,1))&lt;&gt;"c"),AND($E$4=""),AND(C294=""),AND(C294="Person",G294=""),AND(C294="Person",I294="Yes"),AND(C294="Institution",G294&lt;&gt;""),AND(I294="No",J294&lt;&gt;""),AND(I294="Yes",J294=""),AND(I294="",J294&lt;&gt;""),AND(COUNTIF(lookup!$A$3:$A$10,"="&amp;K294)=0),AND(COUNTIF(lookup!$A$266:$A$267,"="&amp;L294)=0),AND(K294="",L294="C29.00",M294=""),AND(K294&lt;&gt;"",L294="",M294=""),AND(K294="",L294="",M294&lt;&gt;""),AND(K294="",L294="C29.00",M294&lt;&gt;""),AND(L294="C28.00",M294&lt;&gt;""),AND(L294="C29.00",M294=""),AND(H294&lt;&gt;"",K294="",L294="",M294=""),AND(H294&lt;&gt;"",K294&lt;&gt;"",L294="",M294=""),AND(C294="Institution",D294="",I294="No"),AND(C294="Institution",E294="")),1,0))</f>
        <v>-1E-3</v>
      </c>
    </row>
    <row r="295" spans="1:18" ht="14.45" customHeight="1" x14ac:dyDescent="0.25">
      <c r="A295" s="10" t="s">
        <v>570</v>
      </c>
      <c r="B295" s="15">
        <v>290</v>
      </c>
      <c r="C295" s="18"/>
      <c r="D295" s="19"/>
      <c r="E295" s="14"/>
      <c r="F295" s="19"/>
      <c r="G295" s="17"/>
      <c r="H295" s="14"/>
      <c r="I295" s="14"/>
      <c r="J295" s="14"/>
      <c r="K295" s="14"/>
      <c r="L295" s="14"/>
      <c r="M295" s="19"/>
      <c r="N295" s="14" t="str">
        <f t="shared" si="14"/>
        <v/>
      </c>
      <c r="O295" s="14" t="str">
        <f t="shared" si="12"/>
        <v/>
      </c>
      <c r="P295" s="14" t="str">
        <f t="shared" si="13"/>
        <v/>
      </c>
      <c r="Q295" s="14"/>
      <c r="R295" s="3">
        <f>IF(SUMPRODUCT(--(D295:Q295&lt;&gt;""))=0,-0.001,IF(OR(AND(H295=""),AND(LOWER(LEFT($E$3,1))&lt;&gt;"c"),AND($E$4=""),AND(C295=""),AND(C295="Person",G295=""),AND(C295="Person",I295="Yes"),AND(C295="Institution",G295&lt;&gt;""),AND(I295="No",J295&lt;&gt;""),AND(I295="Yes",J295=""),AND(I295="",J295&lt;&gt;""),AND(COUNTIF(lookup!$A$3:$A$10,"="&amp;K295)=0),AND(COUNTIF(lookup!$A$266:$A$267,"="&amp;L295)=0),AND(K295="",L295="C29.00",M295=""),AND(K295&lt;&gt;"",L295="",M295=""),AND(K295="",L295="",M295&lt;&gt;""),AND(K295="",L295="C29.00",M295&lt;&gt;""),AND(L295="C28.00",M295&lt;&gt;""),AND(L295="C29.00",M295=""),AND(H295&lt;&gt;"",K295="",L295="",M295=""),AND(H295&lt;&gt;"",K295&lt;&gt;"",L295="",M295=""),AND(C295="Institution",D295="",I295="No"),AND(C295="Institution",E295="")),1,0))</f>
        <v>-1E-3</v>
      </c>
    </row>
    <row r="296" spans="1:18" ht="14.45" customHeight="1" x14ac:dyDescent="0.25">
      <c r="A296" s="10" t="s">
        <v>570</v>
      </c>
      <c r="B296" s="15">
        <v>291</v>
      </c>
      <c r="C296" s="18"/>
      <c r="D296" s="19"/>
      <c r="E296" s="14"/>
      <c r="F296" s="19"/>
      <c r="G296" s="17"/>
      <c r="H296" s="14"/>
      <c r="I296" s="14"/>
      <c r="J296" s="14"/>
      <c r="K296" s="14"/>
      <c r="L296" s="14"/>
      <c r="M296" s="19"/>
      <c r="N296" s="14" t="str">
        <f t="shared" si="14"/>
        <v/>
      </c>
      <c r="O296" s="14" t="str">
        <f t="shared" si="12"/>
        <v/>
      </c>
      <c r="P296" s="14" t="str">
        <f t="shared" si="13"/>
        <v/>
      </c>
      <c r="Q296" s="14"/>
      <c r="R296" s="3">
        <f>IF(SUMPRODUCT(--(D296:Q296&lt;&gt;""))=0,-0.001,IF(OR(AND(H296=""),AND(LOWER(LEFT($E$3,1))&lt;&gt;"c"),AND($E$4=""),AND(C296=""),AND(C296="Person",G296=""),AND(C296="Person",I296="Yes"),AND(C296="Institution",G296&lt;&gt;""),AND(I296="No",J296&lt;&gt;""),AND(I296="Yes",J296=""),AND(I296="",J296&lt;&gt;""),AND(COUNTIF(lookup!$A$3:$A$10,"="&amp;K296)=0),AND(COUNTIF(lookup!$A$266:$A$267,"="&amp;L296)=0),AND(K296="",L296="C29.00",M296=""),AND(K296&lt;&gt;"",L296="",M296=""),AND(K296="",L296="",M296&lt;&gt;""),AND(K296="",L296="C29.00",M296&lt;&gt;""),AND(L296="C28.00",M296&lt;&gt;""),AND(L296="C29.00",M296=""),AND(H296&lt;&gt;"",K296="",L296="",M296=""),AND(H296&lt;&gt;"",K296&lt;&gt;"",L296="",M296=""),AND(C296="Institution",D296="",I296="No"),AND(C296="Institution",E296="")),1,0))</f>
        <v>-1E-3</v>
      </c>
    </row>
    <row r="297" spans="1:18" ht="14.45" customHeight="1" x14ac:dyDescent="0.25">
      <c r="A297" s="10" t="s">
        <v>570</v>
      </c>
      <c r="B297" s="15">
        <v>292</v>
      </c>
      <c r="C297" s="18"/>
      <c r="D297" s="19"/>
      <c r="E297" s="14"/>
      <c r="F297" s="19"/>
      <c r="G297" s="17"/>
      <c r="H297" s="14"/>
      <c r="I297" s="14"/>
      <c r="J297" s="14"/>
      <c r="K297" s="14"/>
      <c r="L297" s="14"/>
      <c r="M297" s="19"/>
      <c r="N297" s="14" t="str">
        <f t="shared" si="14"/>
        <v/>
      </c>
      <c r="O297" s="14" t="str">
        <f t="shared" si="12"/>
        <v/>
      </c>
      <c r="P297" s="14" t="str">
        <f t="shared" si="13"/>
        <v/>
      </c>
      <c r="Q297" s="14"/>
      <c r="R297" s="3">
        <f>IF(SUMPRODUCT(--(D297:Q297&lt;&gt;""))=0,-0.001,IF(OR(AND(H297=""),AND(LOWER(LEFT($E$3,1))&lt;&gt;"c"),AND($E$4=""),AND(C297=""),AND(C297="Person",G297=""),AND(C297="Person",I297="Yes"),AND(C297="Institution",G297&lt;&gt;""),AND(I297="No",J297&lt;&gt;""),AND(I297="Yes",J297=""),AND(I297="",J297&lt;&gt;""),AND(COUNTIF(lookup!$A$3:$A$10,"="&amp;K297)=0),AND(COUNTIF(lookup!$A$266:$A$267,"="&amp;L297)=0),AND(K297="",L297="C29.00",M297=""),AND(K297&lt;&gt;"",L297="",M297=""),AND(K297="",L297="",M297&lt;&gt;""),AND(K297="",L297="C29.00",M297&lt;&gt;""),AND(L297="C28.00",M297&lt;&gt;""),AND(L297="C29.00",M297=""),AND(H297&lt;&gt;"",K297="",L297="",M297=""),AND(H297&lt;&gt;"",K297&lt;&gt;"",L297="",M297=""),AND(C297="Institution",D297="",I297="No"),AND(C297="Institution",E297="")),1,0))</f>
        <v>-1E-3</v>
      </c>
    </row>
    <row r="298" spans="1:18" ht="14.45" customHeight="1" x14ac:dyDescent="0.25">
      <c r="A298" s="10" t="s">
        <v>570</v>
      </c>
      <c r="B298" s="15">
        <v>293</v>
      </c>
      <c r="C298" s="18"/>
      <c r="D298" s="19"/>
      <c r="E298" s="14"/>
      <c r="F298" s="19"/>
      <c r="G298" s="17"/>
      <c r="H298" s="14"/>
      <c r="I298" s="14"/>
      <c r="J298" s="14"/>
      <c r="K298" s="14"/>
      <c r="L298" s="14"/>
      <c r="M298" s="19"/>
      <c r="N298" s="14" t="str">
        <f t="shared" si="14"/>
        <v/>
      </c>
      <c r="O298" s="14" t="str">
        <f t="shared" si="12"/>
        <v/>
      </c>
      <c r="P298" s="14" t="str">
        <f t="shared" si="13"/>
        <v/>
      </c>
      <c r="Q298" s="14"/>
      <c r="R298" s="3">
        <f>IF(SUMPRODUCT(--(D298:Q298&lt;&gt;""))=0,-0.001,IF(OR(AND(H298=""),AND(LOWER(LEFT($E$3,1))&lt;&gt;"c"),AND($E$4=""),AND(C298=""),AND(C298="Person",G298=""),AND(C298="Person",I298="Yes"),AND(C298="Institution",G298&lt;&gt;""),AND(I298="No",J298&lt;&gt;""),AND(I298="Yes",J298=""),AND(I298="",J298&lt;&gt;""),AND(COUNTIF(lookup!$A$3:$A$10,"="&amp;K298)=0),AND(COUNTIF(lookup!$A$266:$A$267,"="&amp;L298)=0),AND(K298="",L298="C29.00",M298=""),AND(K298&lt;&gt;"",L298="",M298=""),AND(K298="",L298="",M298&lt;&gt;""),AND(K298="",L298="C29.00",M298&lt;&gt;""),AND(L298="C28.00",M298&lt;&gt;""),AND(L298="C29.00",M298=""),AND(H298&lt;&gt;"",K298="",L298="",M298=""),AND(H298&lt;&gt;"",K298&lt;&gt;"",L298="",M298=""),AND(C298="Institution",D298="",I298="No"),AND(C298="Institution",E298="")),1,0))</f>
        <v>-1E-3</v>
      </c>
    </row>
    <row r="299" spans="1:18" ht="14.45" customHeight="1" x14ac:dyDescent="0.25">
      <c r="A299" s="10" t="s">
        <v>570</v>
      </c>
      <c r="B299" s="15">
        <v>294</v>
      </c>
      <c r="C299" s="18"/>
      <c r="D299" s="19"/>
      <c r="E299" s="14"/>
      <c r="F299" s="19"/>
      <c r="G299" s="17"/>
      <c r="H299" s="14"/>
      <c r="I299" s="14"/>
      <c r="J299" s="14"/>
      <c r="K299" s="14"/>
      <c r="L299" s="14"/>
      <c r="M299" s="19"/>
      <c r="N299" s="14" t="str">
        <f t="shared" si="14"/>
        <v/>
      </c>
      <c r="O299" s="14" t="str">
        <f t="shared" si="12"/>
        <v/>
      </c>
      <c r="P299" s="14" t="str">
        <f t="shared" si="13"/>
        <v/>
      </c>
      <c r="Q299" s="14"/>
      <c r="R299" s="3">
        <f>IF(SUMPRODUCT(--(D299:Q299&lt;&gt;""))=0,-0.001,IF(OR(AND(H299=""),AND(LOWER(LEFT($E$3,1))&lt;&gt;"c"),AND($E$4=""),AND(C299=""),AND(C299="Person",G299=""),AND(C299="Person",I299="Yes"),AND(C299="Institution",G299&lt;&gt;""),AND(I299="No",J299&lt;&gt;""),AND(I299="Yes",J299=""),AND(I299="",J299&lt;&gt;""),AND(COUNTIF(lookup!$A$3:$A$10,"="&amp;K299)=0),AND(COUNTIF(lookup!$A$266:$A$267,"="&amp;L299)=0),AND(K299="",L299="C29.00",M299=""),AND(K299&lt;&gt;"",L299="",M299=""),AND(K299="",L299="",M299&lt;&gt;""),AND(K299="",L299="C29.00",M299&lt;&gt;""),AND(L299="C28.00",M299&lt;&gt;""),AND(L299="C29.00",M299=""),AND(H299&lt;&gt;"",K299="",L299="",M299=""),AND(H299&lt;&gt;"",K299&lt;&gt;"",L299="",M299=""),AND(C299="Institution",D299="",I299="No"),AND(C299="Institution",E299="")),1,0))</f>
        <v>-1E-3</v>
      </c>
    </row>
    <row r="300" spans="1:18" ht="14.45" customHeight="1" x14ac:dyDescent="0.25">
      <c r="A300" s="10" t="s">
        <v>570</v>
      </c>
      <c r="B300" s="15">
        <v>295</v>
      </c>
      <c r="C300" s="18"/>
      <c r="D300" s="19"/>
      <c r="E300" s="14"/>
      <c r="F300" s="19"/>
      <c r="G300" s="17"/>
      <c r="H300" s="14"/>
      <c r="I300" s="14"/>
      <c r="J300" s="14"/>
      <c r="K300" s="14"/>
      <c r="L300" s="14"/>
      <c r="M300" s="19"/>
      <c r="N300" s="14" t="str">
        <f t="shared" si="14"/>
        <v/>
      </c>
      <c r="O300" s="14" t="str">
        <f t="shared" si="12"/>
        <v/>
      </c>
      <c r="P300" s="14" t="str">
        <f t="shared" si="13"/>
        <v/>
      </c>
      <c r="Q300" s="14"/>
      <c r="R300" s="3">
        <f>IF(SUMPRODUCT(--(D300:Q300&lt;&gt;""))=0,-0.001,IF(OR(AND(H300=""),AND(LOWER(LEFT($E$3,1))&lt;&gt;"c"),AND($E$4=""),AND(C300=""),AND(C300="Person",G300=""),AND(C300="Person",I300="Yes"),AND(C300="Institution",G300&lt;&gt;""),AND(I300="No",J300&lt;&gt;""),AND(I300="Yes",J300=""),AND(I300="",J300&lt;&gt;""),AND(COUNTIF(lookup!$A$3:$A$10,"="&amp;K300)=0),AND(COUNTIF(lookup!$A$266:$A$267,"="&amp;L300)=0),AND(K300="",L300="C29.00",M300=""),AND(K300&lt;&gt;"",L300="",M300=""),AND(K300="",L300="",M300&lt;&gt;""),AND(K300="",L300="C29.00",M300&lt;&gt;""),AND(L300="C28.00",M300&lt;&gt;""),AND(L300="C29.00",M300=""),AND(H300&lt;&gt;"",K300="",L300="",M300=""),AND(H300&lt;&gt;"",K300&lt;&gt;"",L300="",M300=""),AND(C300="Institution",D300="",I300="No"),AND(C300="Institution",E300="")),1,0))</f>
        <v>-1E-3</v>
      </c>
    </row>
    <row r="301" spans="1:18" ht="14.45" customHeight="1" x14ac:dyDescent="0.25">
      <c r="A301" s="10" t="s">
        <v>570</v>
      </c>
      <c r="B301" s="15">
        <v>296</v>
      </c>
      <c r="C301" s="18"/>
      <c r="D301" s="19"/>
      <c r="E301" s="14"/>
      <c r="F301" s="19"/>
      <c r="G301" s="17"/>
      <c r="H301" s="14"/>
      <c r="I301" s="14"/>
      <c r="J301" s="14"/>
      <c r="K301" s="14"/>
      <c r="L301" s="14"/>
      <c r="M301" s="19"/>
      <c r="N301" s="14" t="str">
        <f t="shared" si="14"/>
        <v/>
      </c>
      <c r="O301" s="14" t="str">
        <f t="shared" si="12"/>
        <v/>
      </c>
      <c r="P301" s="14" t="str">
        <f t="shared" si="13"/>
        <v/>
      </c>
      <c r="Q301" s="14"/>
      <c r="R301" s="3">
        <f>IF(SUMPRODUCT(--(D301:Q301&lt;&gt;""))=0,-0.001,IF(OR(AND(H301=""),AND(LOWER(LEFT($E$3,1))&lt;&gt;"c"),AND($E$4=""),AND(C301=""),AND(C301="Person",G301=""),AND(C301="Person",I301="Yes"),AND(C301="Institution",G301&lt;&gt;""),AND(I301="No",J301&lt;&gt;""),AND(I301="Yes",J301=""),AND(I301="",J301&lt;&gt;""),AND(COUNTIF(lookup!$A$3:$A$10,"="&amp;K301)=0),AND(COUNTIF(lookup!$A$266:$A$267,"="&amp;L301)=0),AND(K301="",L301="C29.00",M301=""),AND(K301&lt;&gt;"",L301="",M301=""),AND(K301="",L301="",M301&lt;&gt;""),AND(K301="",L301="C29.00",M301&lt;&gt;""),AND(L301="C28.00",M301&lt;&gt;""),AND(L301="C29.00",M301=""),AND(H301&lt;&gt;"",K301="",L301="",M301=""),AND(H301&lt;&gt;"",K301&lt;&gt;"",L301="",M301=""),AND(C301="Institution",D301="",I301="No"),AND(C301="Institution",E301="")),1,0))</f>
        <v>-1E-3</v>
      </c>
    </row>
    <row r="302" spans="1:18" ht="14.45" customHeight="1" x14ac:dyDescent="0.25">
      <c r="A302" s="10" t="s">
        <v>570</v>
      </c>
      <c r="B302" s="15">
        <v>297</v>
      </c>
      <c r="C302" s="18"/>
      <c r="D302" s="19"/>
      <c r="E302" s="14"/>
      <c r="F302" s="19"/>
      <c r="G302" s="17"/>
      <c r="H302" s="14"/>
      <c r="I302" s="14"/>
      <c r="J302" s="14"/>
      <c r="K302" s="14"/>
      <c r="L302" s="14"/>
      <c r="M302" s="19"/>
      <c r="N302" s="14" t="str">
        <f t="shared" si="14"/>
        <v/>
      </c>
      <c r="O302" s="14" t="str">
        <f t="shared" si="12"/>
        <v/>
      </c>
      <c r="P302" s="14" t="str">
        <f t="shared" si="13"/>
        <v/>
      </c>
      <c r="Q302" s="14"/>
      <c r="R302" s="3">
        <f>IF(SUMPRODUCT(--(D302:Q302&lt;&gt;""))=0,-0.001,IF(OR(AND(H302=""),AND(LOWER(LEFT($E$3,1))&lt;&gt;"c"),AND($E$4=""),AND(C302=""),AND(C302="Person",G302=""),AND(C302="Person",I302="Yes"),AND(C302="Institution",G302&lt;&gt;""),AND(I302="No",J302&lt;&gt;""),AND(I302="Yes",J302=""),AND(I302="",J302&lt;&gt;""),AND(COUNTIF(lookup!$A$3:$A$10,"="&amp;K302)=0),AND(COUNTIF(lookup!$A$266:$A$267,"="&amp;L302)=0),AND(K302="",L302="C29.00",M302=""),AND(K302&lt;&gt;"",L302="",M302=""),AND(K302="",L302="",M302&lt;&gt;""),AND(K302="",L302="C29.00",M302&lt;&gt;""),AND(L302="C28.00",M302&lt;&gt;""),AND(L302="C29.00",M302=""),AND(H302&lt;&gt;"",K302="",L302="",M302=""),AND(H302&lt;&gt;"",K302&lt;&gt;"",L302="",M302=""),AND(C302="Institution",D302="",I302="No"),AND(C302="Institution",E302="")),1,0))</f>
        <v>-1E-3</v>
      </c>
    </row>
    <row r="303" spans="1:18" ht="14.45" customHeight="1" x14ac:dyDescent="0.25">
      <c r="A303" s="10" t="s">
        <v>570</v>
      </c>
      <c r="B303" s="15">
        <v>298</v>
      </c>
      <c r="C303" s="18"/>
      <c r="D303" s="19"/>
      <c r="E303" s="14"/>
      <c r="F303" s="19"/>
      <c r="G303" s="17"/>
      <c r="H303" s="14"/>
      <c r="I303" s="14"/>
      <c r="J303" s="14"/>
      <c r="K303" s="14"/>
      <c r="L303" s="14"/>
      <c r="M303" s="19"/>
      <c r="N303" s="14" t="str">
        <f t="shared" si="14"/>
        <v/>
      </c>
      <c r="O303" s="14" t="str">
        <f t="shared" si="12"/>
        <v/>
      </c>
      <c r="P303" s="14" t="str">
        <f t="shared" si="13"/>
        <v/>
      </c>
      <c r="Q303" s="14"/>
      <c r="R303" s="3">
        <f>IF(SUMPRODUCT(--(D303:Q303&lt;&gt;""))=0,-0.001,IF(OR(AND(H303=""),AND(LOWER(LEFT($E$3,1))&lt;&gt;"c"),AND($E$4=""),AND(C303=""),AND(C303="Person",G303=""),AND(C303="Person",I303="Yes"),AND(C303="Institution",G303&lt;&gt;""),AND(I303="No",J303&lt;&gt;""),AND(I303="Yes",J303=""),AND(I303="",J303&lt;&gt;""),AND(COUNTIF(lookup!$A$3:$A$10,"="&amp;K303)=0),AND(COUNTIF(lookup!$A$266:$A$267,"="&amp;L303)=0),AND(K303="",L303="C29.00",M303=""),AND(K303&lt;&gt;"",L303="",M303=""),AND(K303="",L303="",M303&lt;&gt;""),AND(K303="",L303="C29.00",M303&lt;&gt;""),AND(L303="C28.00",M303&lt;&gt;""),AND(L303="C29.00",M303=""),AND(H303&lt;&gt;"",K303="",L303="",M303=""),AND(H303&lt;&gt;"",K303&lt;&gt;"",L303="",M303=""),AND(C303="Institution",D303="",I303="No"),AND(C303="Institution",E303="")),1,0))</f>
        <v>-1E-3</v>
      </c>
    </row>
    <row r="304" spans="1:18" ht="14.45" customHeight="1" x14ac:dyDescent="0.25">
      <c r="A304" s="10" t="s">
        <v>570</v>
      </c>
      <c r="B304" s="15">
        <v>299</v>
      </c>
      <c r="C304" s="18"/>
      <c r="D304" s="19"/>
      <c r="E304" s="14"/>
      <c r="F304" s="19"/>
      <c r="G304" s="17"/>
      <c r="H304" s="14"/>
      <c r="I304" s="14"/>
      <c r="J304" s="14"/>
      <c r="K304" s="14"/>
      <c r="L304" s="14"/>
      <c r="M304" s="19"/>
      <c r="N304" s="14" t="str">
        <f t="shared" si="14"/>
        <v/>
      </c>
      <c r="O304" s="14" t="str">
        <f t="shared" si="12"/>
        <v/>
      </c>
      <c r="P304" s="14" t="str">
        <f t="shared" si="13"/>
        <v/>
      </c>
      <c r="Q304" s="14"/>
      <c r="R304" s="3">
        <f>IF(SUMPRODUCT(--(D304:Q304&lt;&gt;""))=0,-0.001,IF(OR(AND(H304=""),AND(LOWER(LEFT($E$3,1))&lt;&gt;"c"),AND($E$4=""),AND(C304=""),AND(C304="Person",G304=""),AND(C304="Person",I304="Yes"),AND(C304="Institution",G304&lt;&gt;""),AND(I304="No",J304&lt;&gt;""),AND(I304="Yes",J304=""),AND(I304="",J304&lt;&gt;""),AND(COUNTIF(lookup!$A$3:$A$10,"="&amp;K304)=0),AND(COUNTIF(lookup!$A$266:$A$267,"="&amp;L304)=0),AND(K304="",L304="C29.00",M304=""),AND(K304&lt;&gt;"",L304="",M304=""),AND(K304="",L304="",M304&lt;&gt;""),AND(K304="",L304="C29.00",M304&lt;&gt;""),AND(L304="C28.00",M304&lt;&gt;""),AND(L304="C29.00",M304=""),AND(H304&lt;&gt;"",K304="",L304="",M304=""),AND(H304&lt;&gt;"",K304&lt;&gt;"",L304="",M304=""),AND(C304="Institution",D304="",I304="No"),AND(C304="Institution",E304="")),1,0))</f>
        <v>-1E-3</v>
      </c>
    </row>
    <row r="305" spans="1:18" ht="14.45" customHeight="1" x14ac:dyDescent="0.25">
      <c r="A305" s="10" t="s">
        <v>570</v>
      </c>
      <c r="B305" s="15">
        <v>300</v>
      </c>
      <c r="C305" s="18"/>
      <c r="D305" s="19"/>
      <c r="E305" s="14"/>
      <c r="F305" s="19"/>
      <c r="G305" s="17"/>
      <c r="H305" s="14"/>
      <c r="I305" s="14"/>
      <c r="J305" s="14"/>
      <c r="K305" s="14"/>
      <c r="L305" s="14"/>
      <c r="M305" s="19"/>
      <c r="N305" s="14" t="str">
        <f t="shared" si="14"/>
        <v/>
      </c>
      <c r="O305" s="14" t="str">
        <f t="shared" si="12"/>
        <v/>
      </c>
      <c r="P305" s="14" t="str">
        <f t="shared" si="13"/>
        <v/>
      </c>
      <c r="Q305" s="14"/>
      <c r="R305" s="3">
        <f>IF(SUMPRODUCT(--(D305:Q305&lt;&gt;""))=0,-0.001,IF(OR(AND(H305=""),AND(LOWER(LEFT($E$3,1))&lt;&gt;"c"),AND($E$4=""),AND(C305=""),AND(C305="Person",G305=""),AND(C305="Person",I305="Yes"),AND(C305="Institution",G305&lt;&gt;""),AND(I305="No",J305&lt;&gt;""),AND(I305="Yes",J305=""),AND(I305="",J305&lt;&gt;""),AND(COUNTIF(lookup!$A$3:$A$10,"="&amp;K305)=0),AND(COUNTIF(lookup!$A$266:$A$267,"="&amp;L305)=0),AND(K305="",L305="C29.00",M305=""),AND(K305&lt;&gt;"",L305="",M305=""),AND(K305="",L305="",M305&lt;&gt;""),AND(K305="",L305="C29.00",M305&lt;&gt;""),AND(L305="C28.00",M305&lt;&gt;""),AND(L305="C29.00",M305=""),AND(H305&lt;&gt;"",K305="",L305="",M305=""),AND(H305&lt;&gt;"",K305&lt;&gt;"",L305="",M305=""),AND(C305="Institution",D305="",I305="No"),AND(C305="Institution",E305="")),1,0))</f>
        <v>-1E-3</v>
      </c>
    </row>
    <row r="306" spans="1:18" ht="14.45" customHeight="1" x14ac:dyDescent="0.25">
      <c r="A306" s="10" t="s">
        <v>570</v>
      </c>
      <c r="B306" s="15">
        <v>301</v>
      </c>
      <c r="C306" s="18"/>
      <c r="D306" s="19"/>
      <c r="E306" s="14"/>
      <c r="F306" s="19"/>
      <c r="G306" s="17"/>
      <c r="H306" s="14"/>
      <c r="I306" s="14"/>
      <c r="J306" s="14"/>
      <c r="K306" s="14"/>
      <c r="L306" s="14"/>
      <c r="M306" s="19"/>
      <c r="N306" s="14" t="str">
        <f t="shared" si="14"/>
        <v/>
      </c>
      <c r="O306" s="14" t="str">
        <f t="shared" si="12"/>
        <v/>
      </c>
      <c r="P306" s="14" t="str">
        <f t="shared" si="13"/>
        <v/>
      </c>
      <c r="Q306" s="14"/>
      <c r="R306" s="3">
        <f>IF(SUMPRODUCT(--(D306:Q306&lt;&gt;""))=0,-0.001,IF(OR(AND(H306=""),AND(LOWER(LEFT($E$3,1))&lt;&gt;"c"),AND($E$4=""),AND(C306=""),AND(C306="Person",G306=""),AND(C306="Person",I306="Yes"),AND(C306="Institution",G306&lt;&gt;""),AND(I306="No",J306&lt;&gt;""),AND(I306="Yes",J306=""),AND(I306="",J306&lt;&gt;""),AND(COUNTIF(lookup!$A$3:$A$10,"="&amp;K306)=0),AND(COUNTIF(lookup!$A$266:$A$267,"="&amp;L306)=0),AND(K306="",L306="C29.00",M306=""),AND(K306&lt;&gt;"",L306="",M306=""),AND(K306="",L306="",M306&lt;&gt;""),AND(K306="",L306="C29.00",M306&lt;&gt;""),AND(L306="C28.00",M306&lt;&gt;""),AND(L306="C29.00",M306=""),AND(H306&lt;&gt;"",K306="",L306="",M306=""),AND(H306&lt;&gt;"",K306&lt;&gt;"",L306="",M306=""),AND(C306="Institution",D306="",I306="No"),AND(C306="Institution",E306="")),1,0))</f>
        <v>-1E-3</v>
      </c>
    </row>
    <row r="307" spans="1:18" ht="14.45" customHeight="1" x14ac:dyDescent="0.25">
      <c r="A307" s="10" t="s">
        <v>570</v>
      </c>
      <c r="B307" s="15">
        <v>302</v>
      </c>
      <c r="C307" s="18"/>
      <c r="D307" s="19"/>
      <c r="E307" s="14"/>
      <c r="F307" s="19"/>
      <c r="G307" s="17"/>
      <c r="H307" s="14"/>
      <c r="I307" s="14"/>
      <c r="J307" s="14"/>
      <c r="K307" s="14"/>
      <c r="L307" s="14"/>
      <c r="M307" s="19"/>
      <c r="N307" s="14" t="str">
        <f t="shared" si="14"/>
        <v/>
      </c>
      <c r="O307" s="14" t="str">
        <f t="shared" si="12"/>
        <v/>
      </c>
      <c r="P307" s="14" t="str">
        <f t="shared" si="13"/>
        <v/>
      </c>
      <c r="Q307" s="14"/>
      <c r="R307" s="3">
        <f>IF(SUMPRODUCT(--(D307:Q307&lt;&gt;""))=0,-0.001,IF(OR(AND(H307=""),AND(LOWER(LEFT($E$3,1))&lt;&gt;"c"),AND($E$4=""),AND(C307=""),AND(C307="Person",G307=""),AND(C307="Person",I307="Yes"),AND(C307="Institution",G307&lt;&gt;""),AND(I307="No",J307&lt;&gt;""),AND(I307="Yes",J307=""),AND(I307="",J307&lt;&gt;""),AND(COUNTIF(lookup!$A$3:$A$10,"="&amp;K307)=0),AND(COUNTIF(lookup!$A$266:$A$267,"="&amp;L307)=0),AND(K307="",L307="C29.00",M307=""),AND(K307&lt;&gt;"",L307="",M307=""),AND(K307="",L307="",M307&lt;&gt;""),AND(K307="",L307="C29.00",M307&lt;&gt;""),AND(L307="C28.00",M307&lt;&gt;""),AND(L307="C29.00",M307=""),AND(H307&lt;&gt;"",K307="",L307="",M307=""),AND(H307&lt;&gt;"",K307&lt;&gt;"",L307="",M307=""),AND(C307="Institution",D307="",I307="No"),AND(C307="Institution",E307="")),1,0))</f>
        <v>-1E-3</v>
      </c>
    </row>
    <row r="308" spans="1:18" ht="14.45" customHeight="1" x14ac:dyDescent="0.25">
      <c r="A308" s="10" t="s">
        <v>570</v>
      </c>
      <c r="B308" s="15">
        <v>303</v>
      </c>
      <c r="C308" s="18"/>
      <c r="D308" s="19"/>
      <c r="E308" s="14"/>
      <c r="F308" s="19"/>
      <c r="G308" s="17"/>
      <c r="H308" s="14"/>
      <c r="I308" s="14"/>
      <c r="J308" s="14"/>
      <c r="K308" s="14"/>
      <c r="L308" s="14"/>
      <c r="M308" s="19"/>
      <c r="N308" s="14" t="str">
        <f t="shared" si="14"/>
        <v/>
      </c>
      <c r="O308" s="14" t="str">
        <f t="shared" si="12"/>
        <v/>
      </c>
      <c r="P308" s="14" t="str">
        <f t="shared" si="13"/>
        <v/>
      </c>
      <c r="Q308" s="14"/>
      <c r="R308" s="3">
        <f>IF(SUMPRODUCT(--(D308:Q308&lt;&gt;""))=0,-0.001,IF(OR(AND(H308=""),AND(LOWER(LEFT($E$3,1))&lt;&gt;"c"),AND($E$4=""),AND(C308=""),AND(C308="Person",G308=""),AND(C308="Person",I308="Yes"),AND(C308="Institution",G308&lt;&gt;""),AND(I308="No",J308&lt;&gt;""),AND(I308="Yes",J308=""),AND(I308="",J308&lt;&gt;""),AND(COUNTIF(lookup!$A$3:$A$10,"="&amp;K308)=0),AND(COUNTIF(lookup!$A$266:$A$267,"="&amp;L308)=0),AND(K308="",L308="C29.00",M308=""),AND(K308&lt;&gt;"",L308="",M308=""),AND(K308="",L308="",M308&lt;&gt;""),AND(K308="",L308="C29.00",M308&lt;&gt;""),AND(L308="C28.00",M308&lt;&gt;""),AND(L308="C29.00",M308=""),AND(H308&lt;&gt;"",K308="",L308="",M308=""),AND(H308&lt;&gt;"",K308&lt;&gt;"",L308="",M308=""),AND(C308="Institution",D308="",I308="No"),AND(C308="Institution",E308="")),1,0))</f>
        <v>-1E-3</v>
      </c>
    </row>
    <row r="309" spans="1:18" ht="14.45" customHeight="1" x14ac:dyDescent="0.25">
      <c r="A309" s="10" t="s">
        <v>570</v>
      </c>
      <c r="B309" s="15">
        <v>304</v>
      </c>
      <c r="C309" s="18"/>
      <c r="D309" s="19"/>
      <c r="E309" s="14"/>
      <c r="F309" s="19"/>
      <c r="G309" s="17"/>
      <c r="H309" s="14"/>
      <c r="I309" s="14"/>
      <c r="J309" s="14"/>
      <c r="K309" s="14"/>
      <c r="L309" s="14"/>
      <c r="M309" s="19"/>
      <c r="N309" s="14" t="str">
        <f t="shared" si="14"/>
        <v/>
      </c>
      <c r="O309" s="14" t="str">
        <f t="shared" si="12"/>
        <v/>
      </c>
      <c r="P309" s="14" t="str">
        <f t="shared" si="13"/>
        <v/>
      </c>
      <c r="Q309" s="14"/>
      <c r="R309" s="3">
        <f>IF(SUMPRODUCT(--(D309:Q309&lt;&gt;""))=0,-0.001,IF(OR(AND(H309=""),AND(LOWER(LEFT($E$3,1))&lt;&gt;"c"),AND($E$4=""),AND(C309=""),AND(C309="Person",G309=""),AND(C309="Person",I309="Yes"),AND(C309="Institution",G309&lt;&gt;""),AND(I309="No",J309&lt;&gt;""),AND(I309="Yes",J309=""),AND(I309="",J309&lt;&gt;""),AND(COUNTIF(lookup!$A$3:$A$10,"="&amp;K309)=0),AND(COUNTIF(lookup!$A$266:$A$267,"="&amp;L309)=0),AND(K309="",L309="C29.00",M309=""),AND(K309&lt;&gt;"",L309="",M309=""),AND(K309="",L309="",M309&lt;&gt;""),AND(K309="",L309="C29.00",M309&lt;&gt;""),AND(L309="C28.00",M309&lt;&gt;""),AND(L309="C29.00",M309=""),AND(H309&lt;&gt;"",K309="",L309="",M309=""),AND(H309&lt;&gt;"",K309&lt;&gt;"",L309="",M309=""),AND(C309="Institution",D309="",I309="No"),AND(C309="Institution",E309="")),1,0))</f>
        <v>-1E-3</v>
      </c>
    </row>
    <row r="310" spans="1:18" ht="14.45" customHeight="1" x14ac:dyDescent="0.25">
      <c r="A310" s="10" t="s">
        <v>570</v>
      </c>
      <c r="B310" s="15">
        <v>305</v>
      </c>
      <c r="C310" s="18"/>
      <c r="D310" s="19"/>
      <c r="E310" s="14"/>
      <c r="F310" s="19"/>
      <c r="G310" s="17"/>
      <c r="H310" s="14"/>
      <c r="I310" s="14"/>
      <c r="J310" s="14"/>
      <c r="K310" s="14"/>
      <c r="L310" s="14"/>
      <c r="M310" s="19"/>
      <c r="N310" s="14" t="str">
        <f t="shared" si="14"/>
        <v/>
      </c>
      <c r="O310" s="14" t="str">
        <f t="shared" si="12"/>
        <v/>
      </c>
      <c r="P310" s="14" t="str">
        <f t="shared" si="13"/>
        <v/>
      </c>
      <c r="Q310" s="14"/>
      <c r="R310" s="3">
        <f>IF(SUMPRODUCT(--(D310:Q310&lt;&gt;""))=0,-0.001,IF(OR(AND(H310=""),AND(LOWER(LEFT($E$3,1))&lt;&gt;"c"),AND($E$4=""),AND(C310=""),AND(C310="Person",G310=""),AND(C310="Person",I310="Yes"),AND(C310="Institution",G310&lt;&gt;""),AND(I310="No",J310&lt;&gt;""),AND(I310="Yes",J310=""),AND(I310="",J310&lt;&gt;""),AND(COUNTIF(lookup!$A$3:$A$10,"="&amp;K310)=0),AND(COUNTIF(lookup!$A$266:$A$267,"="&amp;L310)=0),AND(K310="",L310="C29.00",M310=""),AND(K310&lt;&gt;"",L310="",M310=""),AND(K310="",L310="",M310&lt;&gt;""),AND(K310="",L310="C29.00",M310&lt;&gt;""),AND(L310="C28.00",M310&lt;&gt;""),AND(L310="C29.00",M310=""),AND(H310&lt;&gt;"",K310="",L310="",M310=""),AND(H310&lt;&gt;"",K310&lt;&gt;"",L310="",M310=""),AND(C310="Institution",D310="",I310="No"),AND(C310="Institution",E310="")),1,0))</f>
        <v>-1E-3</v>
      </c>
    </row>
    <row r="311" spans="1:18" ht="14.45" customHeight="1" x14ac:dyDescent="0.25">
      <c r="A311" s="10" t="s">
        <v>570</v>
      </c>
      <c r="B311" s="15">
        <v>306</v>
      </c>
      <c r="C311" s="18"/>
      <c r="D311" s="19"/>
      <c r="E311" s="14"/>
      <c r="F311" s="19"/>
      <c r="G311" s="17"/>
      <c r="H311" s="14"/>
      <c r="I311" s="14"/>
      <c r="J311" s="14"/>
      <c r="K311" s="14"/>
      <c r="L311" s="14"/>
      <c r="M311" s="19"/>
      <c r="N311" s="14" t="str">
        <f t="shared" si="14"/>
        <v/>
      </c>
      <c r="O311" s="14" t="str">
        <f t="shared" si="12"/>
        <v/>
      </c>
      <c r="P311" s="14" t="str">
        <f t="shared" si="13"/>
        <v/>
      </c>
      <c r="Q311" s="14"/>
      <c r="R311" s="3">
        <f>IF(SUMPRODUCT(--(D311:Q311&lt;&gt;""))=0,-0.001,IF(OR(AND(H311=""),AND(LOWER(LEFT($E$3,1))&lt;&gt;"c"),AND($E$4=""),AND(C311=""),AND(C311="Person",G311=""),AND(C311="Person",I311="Yes"),AND(C311="Institution",G311&lt;&gt;""),AND(I311="No",J311&lt;&gt;""),AND(I311="Yes",J311=""),AND(I311="",J311&lt;&gt;""),AND(COUNTIF(lookup!$A$3:$A$10,"="&amp;K311)=0),AND(COUNTIF(lookup!$A$266:$A$267,"="&amp;L311)=0),AND(K311="",L311="C29.00",M311=""),AND(K311&lt;&gt;"",L311="",M311=""),AND(K311="",L311="",M311&lt;&gt;""),AND(K311="",L311="C29.00",M311&lt;&gt;""),AND(L311="C28.00",M311&lt;&gt;""),AND(L311="C29.00",M311=""),AND(H311&lt;&gt;"",K311="",L311="",M311=""),AND(H311&lt;&gt;"",K311&lt;&gt;"",L311="",M311=""),AND(C311="Institution",D311="",I311="No"),AND(C311="Institution",E311="")),1,0))</f>
        <v>-1E-3</v>
      </c>
    </row>
    <row r="312" spans="1:18" ht="14.45" customHeight="1" x14ac:dyDescent="0.25">
      <c r="A312" s="10" t="s">
        <v>570</v>
      </c>
      <c r="B312" s="15">
        <v>307</v>
      </c>
      <c r="C312" s="18"/>
      <c r="D312" s="19"/>
      <c r="E312" s="14"/>
      <c r="F312" s="19"/>
      <c r="G312" s="17"/>
      <c r="H312" s="14"/>
      <c r="I312" s="14"/>
      <c r="J312" s="14"/>
      <c r="K312" s="14"/>
      <c r="L312" s="14"/>
      <c r="M312" s="19"/>
      <c r="N312" s="14" t="str">
        <f t="shared" si="14"/>
        <v/>
      </c>
      <c r="O312" s="14" t="str">
        <f t="shared" si="12"/>
        <v/>
      </c>
      <c r="P312" s="14" t="str">
        <f t="shared" si="13"/>
        <v/>
      </c>
      <c r="Q312" s="14"/>
      <c r="R312" s="3">
        <f>IF(SUMPRODUCT(--(D312:Q312&lt;&gt;""))=0,-0.001,IF(OR(AND(H312=""),AND(LOWER(LEFT($E$3,1))&lt;&gt;"c"),AND($E$4=""),AND(C312=""),AND(C312="Person",G312=""),AND(C312="Person",I312="Yes"),AND(C312="Institution",G312&lt;&gt;""),AND(I312="No",J312&lt;&gt;""),AND(I312="Yes",J312=""),AND(I312="",J312&lt;&gt;""),AND(COUNTIF(lookup!$A$3:$A$10,"="&amp;K312)=0),AND(COUNTIF(lookup!$A$266:$A$267,"="&amp;L312)=0),AND(K312="",L312="C29.00",M312=""),AND(K312&lt;&gt;"",L312="",M312=""),AND(K312="",L312="",M312&lt;&gt;""),AND(K312="",L312="C29.00",M312&lt;&gt;""),AND(L312="C28.00",M312&lt;&gt;""),AND(L312="C29.00",M312=""),AND(H312&lt;&gt;"",K312="",L312="",M312=""),AND(H312&lt;&gt;"",K312&lt;&gt;"",L312="",M312=""),AND(C312="Institution",D312="",I312="No"),AND(C312="Institution",E312="")),1,0))</f>
        <v>-1E-3</v>
      </c>
    </row>
    <row r="313" spans="1:18" ht="14.45" customHeight="1" x14ac:dyDescent="0.25">
      <c r="A313" s="10" t="s">
        <v>570</v>
      </c>
      <c r="B313" s="15">
        <v>308</v>
      </c>
      <c r="C313" s="18"/>
      <c r="D313" s="19"/>
      <c r="E313" s="14"/>
      <c r="F313" s="19"/>
      <c r="G313" s="17"/>
      <c r="H313" s="14"/>
      <c r="I313" s="14"/>
      <c r="J313" s="14"/>
      <c r="K313" s="14"/>
      <c r="L313" s="14"/>
      <c r="M313" s="19"/>
      <c r="N313" s="14" t="str">
        <f t="shared" si="14"/>
        <v/>
      </c>
      <c r="O313" s="14" t="str">
        <f t="shared" si="12"/>
        <v/>
      </c>
      <c r="P313" s="14" t="str">
        <f t="shared" si="13"/>
        <v/>
      </c>
      <c r="Q313" s="14"/>
      <c r="R313" s="3">
        <f>IF(SUMPRODUCT(--(D313:Q313&lt;&gt;""))=0,-0.001,IF(OR(AND(H313=""),AND(LOWER(LEFT($E$3,1))&lt;&gt;"c"),AND($E$4=""),AND(C313=""),AND(C313="Person",G313=""),AND(C313="Person",I313="Yes"),AND(C313="Institution",G313&lt;&gt;""),AND(I313="No",J313&lt;&gt;""),AND(I313="Yes",J313=""),AND(I313="",J313&lt;&gt;""),AND(COUNTIF(lookup!$A$3:$A$10,"="&amp;K313)=0),AND(COUNTIF(lookup!$A$266:$A$267,"="&amp;L313)=0),AND(K313="",L313="C29.00",M313=""),AND(K313&lt;&gt;"",L313="",M313=""),AND(K313="",L313="",M313&lt;&gt;""),AND(K313="",L313="C29.00",M313&lt;&gt;""),AND(L313="C28.00",M313&lt;&gt;""),AND(L313="C29.00",M313=""),AND(H313&lt;&gt;"",K313="",L313="",M313=""),AND(H313&lt;&gt;"",K313&lt;&gt;"",L313="",M313=""),AND(C313="Institution",D313="",I313="No"),AND(C313="Institution",E313="")),1,0))</f>
        <v>-1E-3</v>
      </c>
    </row>
    <row r="314" spans="1:18" ht="14.45" customHeight="1" x14ac:dyDescent="0.25">
      <c r="A314" s="10" t="s">
        <v>570</v>
      </c>
      <c r="B314" s="15">
        <v>309</v>
      </c>
      <c r="C314" s="18"/>
      <c r="D314" s="19"/>
      <c r="E314" s="14"/>
      <c r="F314" s="19"/>
      <c r="G314" s="17"/>
      <c r="H314" s="14"/>
      <c r="I314" s="14"/>
      <c r="J314" s="14"/>
      <c r="K314" s="14"/>
      <c r="L314" s="14"/>
      <c r="M314" s="19"/>
      <c r="N314" s="14" t="str">
        <f t="shared" si="14"/>
        <v/>
      </c>
      <c r="O314" s="14" t="str">
        <f t="shared" si="12"/>
        <v/>
      </c>
      <c r="P314" s="14" t="str">
        <f t="shared" si="13"/>
        <v/>
      </c>
      <c r="Q314" s="14"/>
      <c r="R314" s="3">
        <f>IF(SUMPRODUCT(--(D314:Q314&lt;&gt;""))=0,-0.001,IF(OR(AND(H314=""),AND(LOWER(LEFT($E$3,1))&lt;&gt;"c"),AND($E$4=""),AND(C314=""),AND(C314="Person",G314=""),AND(C314="Person",I314="Yes"),AND(C314="Institution",G314&lt;&gt;""),AND(I314="No",J314&lt;&gt;""),AND(I314="Yes",J314=""),AND(I314="",J314&lt;&gt;""),AND(COUNTIF(lookup!$A$3:$A$10,"="&amp;K314)=0),AND(COUNTIF(lookup!$A$266:$A$267,"="&amp;L314)=0),AND(K314="",L314="C29.00",M314=""),AND(K314&lt;&gt;"",L314="",M314=""),AND(K314="",L314="",M314&lt;&gt;""),AND(K314="",L314="C29.00",M314&lt;&gt;""),AND(L314="C28.00",M314&lt;&gt;""),AND(L314="C29.00",M314=""),AND(H314&lt;&gt;"",K314="",L314="",M314=""),AND(H314&lt;&gt;"",K314&lt;&gt;"",L314="",M314=""),AND(C314="Institution",D314="",I314="No"),AND(C314="Institution",E314="")),1,0))</f>
        <v>-1E-3</v>
      </c>
    </row>
    <row r="315" spans="1:18" ht="14.45" customHeight="1" x14ac:dyDescent="0.25">
      <c r="A315" s="10" t="s">
        <v>570</v>
      </c>
      <c r="B315" s="15">
        <v>310</v>
      </c>
      <c r="C315" s="18"/>
      <c r="D315" s="19"/>
      <c r="E315" s="14"/>
      <c r="F315" s="19"/>
      <c r="G315" s="17"/>
      <c r="H315" s="14"/>
      <c r="I315" s="14"/>
      <c r="J315" s="14"/>
      <c r="K315" s="14"/>
      <c r="L315" s="14"/>
      <c r="M315" s="19"/>
      <c r="N315" s="14" t="str">
        <f t="shared" si="14"/>
        <v/>
      </c>
      <c r="O315" s="14" t="str">
        <f t="shared" si="12"/>
        <v/>
      </c>
      <c r="P315" s="14" t="str">
        <f t="shared" si="13"/>
        <v/>
      </c>
      <c r="Q315" s="14"/>
      <c r="R315" s="3">
        <f>IF(SUMPRODUCT(--(D315:Q315&lt;&gt;""))=0,-0.001,IF(OR(AND(H315=""),AND(LOWER(LEFT($E$3,1))&lt;&gt;"c"),AND($E$4=""),AND(C315=""),AND(C315="Person",G315=""),AND(C315="Person",I315="Yes"),AND(C315="Institution",G315&lt;&gt;""),AND(I315="No",J315&lt;&gt;""),AND(I315="Yes",J315=""),AND(I315="",J315&lt;&gt;""),AND(COUNTIF(lookup!$A$3:$A$10,"="&amp;K315)=0),AND(COUNTIF(lookup!$A$266:$A$267,"="&amp;L315)=0),AND(K315="",L315="C29.00",M315=""),AND(K315&lt;&gt;"",L315="",M315=""),AND(K315="",L315="",M315&lt;&gt;""),AND(K315="",L315="C29.00",M315&lt;&gt;""),AND(L315="C28.00",M315&lt;&gt;""),AND(L315="C29.00",M315=""),AND(H315&lt;&gt;"",K315="",L315="",M315=""),AND(H315&lt;&gt;"",K315&lt;&gt;"",L315="",M315=""),AND(C315="Institution",D315="",I315="No"),AND(C315="Institution",E315="")),1,0))</f>
        <v>-1E-3</v>
      </c>
    </row>
    <row r="316" spans="1:18" ht="14.45" customHeight="1" x14ac:dyDescent="0.25">
      <c r="A316" s="10" t="s">
        <v>570</v>
      </c>
      <c r="B316" s="15">
        <v>311</v>
      </c>
      <c r="C316" s="18"/>
      <c r="D316" s="19"/>
      <c r="E316" s="14"/>
      <c r="F316" s="19"/>
      <c r="G316" s="17"/>
      <c r="H316" s="14"/>
      <c r="I316" s="14"/>
      <c r="J316" s="14"/>
      <c r="K316" s="14"/>
      <c r="L316" s="14"/>
      <c r="M316" s="19"/>
      <c r="N316" s="14" t="str">
        <f t="shared" si="14"/>
        <v/>
      </c>
      <c r="O316" s="14" t="str">
        <f t="shared" si="12"/>
        <v/>
      </c>
      <c r="P316" s="14" t="str">
        <f t="shared" si="13"/>
        <v/>
      </c>
      <c r="Q316" s="14"/>
      <c r="R316" s="3">
        <f>IF(SUMPRODUCT(--(D316:Q316&lt;&gt;""))=0,-0.001,IF(OR(AND(H316=""),AND(LOWER(LEFT($E$3,1))&lt;&gt;"c"),AND($E$4=""),AND(C316=""),AND(C316="Person",G316=""),AND(C316="Person",I316="Yes"),AND(C316="Institution",G316&lt;&gt;""),AND(I316="No",J316&lt;&gt;""),AND(I316="Yes",J316=""),AND(I316="",J316&lt;&gt;""),AND(COUNTIF(lookup!$A$3:$A$10,"="&amp;K316)=0),AND(COUNTIF(lookup!$A$266:$A$267,"="&amp;L316)=0),AND(K316="",L316="C29.00",M316=""),AND(K316&lt;&gt;"",L316="",M316=""),AND(K316="",L316="",M316&lt;&gt;""),AND(K316="",L316="C29.00",M316&lt;&gt;""),AND(L316="C28.00",M316&lt;&gt;""),AND(L316="C29.00",M316=""),AND(H316&lt;&gt;"",K316="",L316="",M316=""),AND(H316&lt;&gt;"",K316&lt;&gt;"",L316="",M316=""),AND(C316="Institution",D316="",I316="No"),AND(C316="Institution",E316="")),1,0))</f>
        <v>-1E-3</v>
      </c>
    </row>
    <row r="317" spans="1:18" ht="14.45" customHeight="1" x14ac:dyDescent="0.25">
      <c r="A317" s="10" t="s">
        <v>570</v>
      </c>
      <c r="B317" s="15">
        <v>312</v>
      </c>
      <c r="C317" s="18"/>
      <c r="D317" s="19"/>
      <c r="E317" s="14"/>
      <c r="F317" s="19"/>
      <c r="G317" s="17"/>
      <c r="H317" s="14"/>
      <c r="I317" s="14"/>
      <c r="J317" s="14"/>
      <c r="K317" s="14"/>
      <c r="L317" s="14"/>
      <c r="M317" s="19"/>
      <c r="N317" s="14" t="str">
        <f t="shared" si="14"/>
        <v/>
      </c>
      <c r="O317" s="14" t="str">
        <f t="shared" si="12"/>
        <v/>
      </c>
      <c r="P317" s="14" t="str">
        <f t="shared" si="13"/>
        <v/>
      </c>
      <c r="Q317" s="14"/>
      <c r="R317" s="3">
        <f>IF(SUMPRODUCT(--(D317:Q317&lt;&gt;""))=0,-0.001,IF(OR(AND(H317=""),AND(LOWER(LEFT($E$3,1))&lt;&gt;"c"),AND($E$4=""),AND(C317=""),AND(C317="Person",G317=""),AND(C317="Person",I317="Yes"),AND(C317="Institution",G317&lt;&gt;""),AND(I317="No",J317&lt;&gt;""),AND(I317="Yes",J317=""),AND(I317="",J317&lt;&gt;""),AND(COUNTIF(lookup!$A$3:$A$10,"="&amp;K317)=0),AND(COUNTIF(lookup!$A$266:$A$267,"="&amp;L317)=0),AND(K317="",L317="C29.00",M317=""),AND(K317&lt;&gt;"",L317="",M317=""),AND(K317="",L317="",M317&lt;&gt;""),AND(K317="",L317="C29.00",M317&lt;&gt;""),AND(L317="C28.00",M317&lt;&gt;""),AND(L317="C29.00",M317=""),AND(H317&lt;&gt;"",K317="",L317="",M317=""),AND(H317&lt;&gt;"",K317&lt;&gt;"",L317="",M317=""),AND(C317="Institution",D317="",I317="No"),AND(C317="Institution",E317="")),1,0))</f>
        <v>-1E-3</v>
      </c>
    </row>
    <row r="318" spans="1:18" ht="14.45" customHeight="1" x14ac:dyDescent="0.25">
      <c r="A318" s="10" t="s">
        <v>570</v>
      </c>
      <c r="B318" s="15">
        <v>313</v>
      </c>
      <c r="C318" s="18"/>
      <c r="D318" s="19"/>
      <c r="E318" s="14"/>
      <c r="F318" s="19"/>
      <c r="G318" s="17"/>
      <c r="H318" s="14"/>
      <c r="I318" s="14"/>
      <c r="J318" s="14"/>
      <c r="K318" s="14"/>
      <c r="L318" s="14"/>
      <c r="M318" s="19"/>
      <c r="N318" s="14" t="str">
        <f t="shared" si="14"/>
        <v/>
      </c>
      <c r="O318" s="14" t="str">
        <f t="shared" si="12"/>
        <v/>
      </c>
      <c r="P318" s="14" t="str">
        <f t="shared" si="13"/>
        <v/>
      </c>
      <c r="Q318" s="14"/>
      <c r="R318" s="3">
        <f>IF(SUMPRODUCT(--(D318:Q318&lt;&gt;""))=0,-0.001,IF(OR(AND(H318=""),AND(LOWER(LEFT($E$3,1))&lt;&gt;"c"),AND($E$4=""),AND(C318=""),AND(C318="Person",G318=""),AND(C318="Person",I318="Yes"),AND(C318="Institution",G318&lt;&gt;""),AND(I318="No",J318&lt;&gt;""),AND(I318="Yes",J318=""),AND(I318="",J318&lt;&gt;""),AND(COUNTIF(lookup!$A$3:$A$10,"="&amp;K318)=0),AND(COUNTIF(lookup!$A$266:$A$267,"="&amp;L318)=0),AND(K318="",L318="C29.00",M318=""),AND(K318&lt;&gt;"",L318="",M318=""),AND(K318="",L318="",M318&lt;&gt;""),AND(K318="",L318="C29.00",M318&lt;&gt;""),AND(L318="C28.00",M318&lt;&gt;""),AND(L318="C29.00",M318=""),AND(H318&lt;&gt;"",K318="",L318="",M318=""),AND(H318&lt;&gt;"",K318&lt;&gt;"",L318="",M318=""),AND(C318="Institution",D318="",I318="No"),AND(C318="Institution",E318="")),1,0))</f>
        <v>-1E-3</v>
      </c>
    </row>
    <row r="319" spans="1:18" ht="14.45" customHeight="1" x14ac:dyDescent="0.25">
      <c r="A319" s="10" t="s">
        <v>570</v>
      </c>
      <c r="B319" s="15">
        <v>314</v>
      </c>
      <c r="C319" s="18"/>
      <c r="D319" s="19"/>
      <c r="E319" s="14"/>
      <c r="F319" s="19"/>
      <c r="G319" s="17"/>
      <c r="H319" s="14"/>
      <c r="I319" s="14"/>
      <c r="J319" s="14"/>
      <c r="K319" s="14"/>
      <c r="L319" s="14"/>
      <c r="M319" s="19"/>
      <c r="N319" s="14" t="str">
        <f t="shared" si="14"/>
        <v/>
      </c>
      <c r="O319" s="14" t="str">
        <f t="shared" si="12"/>
        <v/>
      </c>
      <c r="P319" s="14" t="str">
        <f t="shared" si="13"/>
        <v/>
      </c>
      <c r="Q319" s="14"/>
      <c r="R319" s="3">
        <f>IF(SUMPRODUCT(--(D319:Q319&lt;&gt;""))=0,-0.001,IF(OR(AND(H319=""),AND(LOWER(LEFT($E$3,1))&lt;&gt;"c"),AND($E$4=""),AND(C319=""),AND(C319="Person",G319=""),AND(C319="Person",I319="Yes"),AND(C319="Institution",G319&lt;&gt;""),AND(I319="No",J319&lt;&gt;""),AND(I319="Yes",J319=""),AND(I319="",J319&lt;&gt;""),AND(COUNTIF(lookup!$A$3:$A$10,"="&amp;K319)=0),AND(COUNTIF(lookup!$A$266:$A$267,"="&amp;L319)=0),AND(K319="",L319="C29.00",M319=""),AND(K319&lt;&gt;"",L319="",M319=""),AND(K319="",L319="",M319&lt;&gt;""),AND(K319="",L319="C29.00",M319&lt;&gt;""),AND(L319="C28.00",M319&lt;&gt;""),AND(L319="C29.00",M319=""),AND(H319&lt;&gt;"",K319="",L319="",M319=""),AND(H319&lt;&gt;"",K319&lt;&gt;"",L319="",M319=""),AND(C319="Institution",D319="",I319="No"),AND(C319="Institution",E319="")),1,0))</f>
        <v>-1E-3</v>
      </c>
    </row>
    <row r="320" spans="1:18" ht="14.45" customHeight="1" x14ac:dyDescent="0.25">
      <c r="A320" s="10" t="s">
        <v>570</v>
      </c>
      <c r="B320" s="15">
        <v>315</v>
      </c>
      <c r="C320" s="18"/>
      <c r="D320" s="19"/>
      <c r="E320" s="14"/>
      <c r="F320" s="19"/>
      <c r="G320" s="17"/>
      <c r="H320" s="14"/>
      <c r="I320" s="14"/>
      <c r="J320" s="14"/>
      <c r="K320" s="14"/>
      <c r="L320" s="14"/>
      <c r="M320" s="19"/>
      <c r="N320" s="14" t="str">
        <f t="shared" si="14"/>
        <v/>
      </c>
      <c r="O320" s="14" t="str">
        <f t="shared" si="12"/>
        <v/>
      </c>
      <c r="P320" s="14" t="str">
        <f t="shared" si="13"/>
        <v/>
      </c>
      <c r="Q320" s="14"/>
      <c r="R320" s="3">
        <f>IF(SUMPRODUCT(--(D320:Q320&lt;&gt;""))=0,-0.001,IF(OR(AND(H320=""),AND(LOWER(LEFT($E$3,1))&lt;&gt;"c"),AND($E$4=""),AND(C320=""),AND(C320="Person",G320=""),AND(C320="Person",I320="Yes"),AND(C320="Institution",G320&lt;&gt;""),AND(I320="No",J320&lt;&gt;""),AND(I320="Yes",J320=""),AND(I320="",J320&lt;&gt;""),AND(COUNTIF(lookup!$A$3:$A$10,"="&amp;K320)=0),AND(COUNTIF(lookup!$A$266:$A$267,"="&amp;L320)=0),AND(K320="",L320="C29.00",M320=""),AND(K320&lt;&gt;"",L320="",M320=""),AND(K320="",L320="",M320&lt;&gt;""),AND(K320="",L320="C29.00",M320&lt;&gt;""),AND(L320="C28.00",M320&lt;&gt;""),AND(L320="C29.00",M320=""),AND(H320&lt;&gt;"",K320="",L320="",M320=""),AND(H320&lt;&gt;"",K320&lt;&gt;"",L320="",M320=""),AND(C320="Institution",D320="",I320="No"),AND(C320="Institution",E320="")),1,0))</f>
        <v>-1E-3</v>
      </c>
    </row>
    <row r="321" spans="1:18" ht="14.45" customHeight="1" x14ac:dyDescent="0.25">
      <c r="A321" s="10" t="s">
        <v>570</v>
      </c>
      <c r="B321" s="15">
        <v>316</v>
      </c>
      <c r="C321" s="18"/>
      <c r="D321" s="19"/>
      <c r="E321" s="14"/>
      <c r="F321" s="19"/>
      <c r="G321" s="17"/>
      <c r="H321" s="14"/>
      <c r="I321" s="14"/>
      <c r="J321" s="14"/>
      <c r="K321" s="14"/>
      <c r="L321" s="14"/>
      <c r="M321" s="19"/>
      <c r="N321" s="14" t="str">
        <f t="shared" si="14"/>
        <v/>
      </c>
      <c r="O321" s="14" t="str">
        <f t="shared" si="12"/>
        <v/>
      </c>
      <c r="P321" s="14" t="str">
        <f t="shared" si="13"/>
        <v/>
      </c>
      <c r="Q321" s="14"/>
      <c r="R321" s="3">
        <f>IF(SUMPRODUCT(--(D321:Q321&lt;&gt;""))=0,-0.001,IF(OR(AND(H321=""),AND(LOWER(LEFT($E$3,1))&lt;&gt;"c"),AND($E$4=""),AND(C321=""),AND(C321="Person",G321=""),AND(C321="Person",I321="Yes"),AND(C321="Institution",G321&lt;&gt;""),AND(I321="No",J321&lt;&gt;""),AND(I321="Yes",J321=""),AND(I321="",J321&lt;&gt;""),AND(COUNTIF(lookup!$A$3:$A$10,"="&amp;K321)=0),AND(COUNTIF(lookup!$A$266:$A$267,"="&amp;L321)=0),AND(K321="",L321="C29.00",M321=""),AND(K321&lt;&gt;"",L321="",M321=""),AND(K321="",L321="",M321&lt;&gt;""),AND(K321="",L321="C29.00",M321&lt;&gt;""),AND(L321="C28.00",M321&lt;&gt;""),AND(L321="C29.00",M321=""),AND(H321&lt;&gt;"",K321="",L321="",M321=""),AND(H321&lt;&gt;"",K321&lt;&gt;"",L321="",M321=""),AND(C321="Institution",D321="",I321="No"),AND(C321="Institution",E321="")),1,0))</f>
        <v>-1E-3</v>
      </c>
    </row>
    <row r="322" spans="1:18" ht="14.45" customHeight="1" x14ac:dyDescent="0.25">
      <c r="A322" s="10" t="s">
        <v>570</v>
      </c>
      <c r="B322" s="15">
        <v>317</v>
      </c>
      <c r="C322" s="18"/>
      <c r="D322" s="19"/>
      <c r="E322" s="14"/>
      <c r="F322" s="19"/>
      <c r="G322" s="17"/>
      <c r="H322" s="14"/>
      <c r="I322" s="14"/>
      <c r="J322" s="14"/>
      <c r="K322" s="14"/>
      <c r="L322" s="14"/>
      <c r="M322" s="19"/>
      <c r="N322" s="14" t="str">
        <f t="shared" si="14"/>
        <v/>
      </c>
      <c r="O322" s="14" t="str">
        <f t="shared" si="12"/>
        <v/>
      </c>
      <c r="P322" s="14" t="str">
        <f t="shared" si="13"/>
        <v/>
      </c>
      <c r="Q322" s="14"/>
      <c r="R322" s="3">
        <f>IF(SUMPRODUCT(--(D322:Q322&lt;&gt;""))=0,-0.001,IF(OR(AND(H322=""),AND(LOWER(LEFT($E$3,1))&lt;&gt;"c"),AND($E$4=""),AND(C322=""),AND(C322="Person",G322=""),AND(C322="Person",I322="Yes"),AND(C322="Institution",G322&lt;&gt;""),AND(I322="No",J322&lt;&gt;""),AND(I322="Yes",J322=""),AND(I322="",J322&lt;&gt;""),AND(COUNTIF(lookup!$A$3:$A$10,"="&amp;K322)=0),AND(COUNTIF(lookup!$A$266:$A$267,"="&amp;L322)=0),AND(K322="",L322="C29.00",M322=""),AND(K322&lt;&gt;"",L322="",M322=""),AND(K322="",L322="",M322&lt;&gt;""),AND(K322="",L322="C29.00",M322&lt;&gt;""),AND(L322="C28.00",M322&lt;&gt;""),AND(L322="C29.00",M322=""),AND(H322&lt;&gt;"",K322="",L322="",M322=""),AND(H322&lt;&gt;"",K322&lt;&gt;"",L322="",M322=""),AND(C322="Institution",D322="",I322="No"),AND(C322="Institution",E322="")),1,0))</f>
        <v>-1E-3</v>
      </c>
    </row>
    <row r="323" spans="1:18" ht="14.45" customHeight="1" x14ac:dyDescent="0.25">
      <c r="A323" s="10" t="s">
        <v>570</v>
      </c>
      <c r="B323" s="15">
        <v>318</v>
      </c>
      <c r="C323" s="18"/>
      <c r="D323" s="19"/>
      <c r="E323" s="14"/>
      <c r="F323" s="19"/>
      <c r="G323" s="17"/>
      <c r="H323" s="14"/>
      <c r="I323" s="14"/>
      <c r="J323" s="14"/>
      <c r="K323" s="14"/>
      <c r="L323" s="14"/>
      <c r="M323" s="19"/>
      <c r="N323" s="14" t="str">
        <f t="shared" si="14"/>
        <v/>
      </c>
      <c r="O323" s="14" t="str">
        <f t="shared" si="12"/>
        <v/>
      </c>
      <c r="P323" s="14" t="str">
        <f t="shared" si="13"/>
        <v/>
      </c>
      <c r="Q323" s="14"/>
      <c r="R323" s="3">
        <f>IF(SUMPRODUCT(--(D323:Q323&lt;&gt;""))=0,-0.001,IF(OR(AND(H323=""),AND(LOWER(LEFT($E$3,1))&lt;&gt;"c"),AND($E$4=""),AND(C323=""),AND(C323="Person",G323=""),AND(C323="Person",I323="Yes"),AND(C323="Institution",G323&lt;&gt;""),AND(I323="No",J323&lt;&gt;""),AND(I323="Yes",J323=""),AND(I323="",J323&lt;&gt;""),AND(COUNTIF(lookup!$A$3:$A$10,"="&amp;K323)=0),AND(COUNTIF(lookup!$A$266:$A$267,"="&amp;L323)=0),AND(K323="",L323="C29.00",M323=""),AND(K323&lt;&gt;"",L323="",M323=""),AND(K323="",L323="",M323&lt;&gt;""),AND(K323="",L323="C29.00",M323&lt;&gt;""),AND(L323="C28.00",M323&lt;&gt;""),AND(L323="C29.00",M323=""),AND(H323&lt;&gt;"",K323="",L323="",M323=""),AND(H323&lt;&gt;"",K323&lt;&gt;"",L323="",M323=""),AND(C323="Institution",D323="",I323="No"),AND(C323="Institution",E323="")),1,0))</f>
        <v>-1E-3</v>
      </c>
    </row>
    <row r="324" spans="1:18" ht="14.45" customHeight="1" x14ac:dyDescent="0.25">
      <c r="A324" s="10" t="s">
        <v>570</v>
      </c>
      <c r="B324" s="15">
        <v>319</v>
      </c>
      <c r="C324" s="18"/>
      <c r="D324" s="19"/>
      <c r="E324" s="14"/>
      <c r="F324" s="19"/>
      <c r="G324" s="17"/>
      <c r="H324" s="14"/>
      <c r="I324" s="14"/>
      <c r="J324" s="14"/>
      <c r="K324" s="14"/>
      <c r="L324" s="14"/>
      <c r="M324" s="19"/>
      <c r="N324" s="14" t="str">
        <f t="shared" si="14"/>
        <v/>
      </c>
      <c r="O324" s="14" t="str">
        <f t="shared" si="12"/>
        <v/>
      </c>
      <c r="P324" s="14" t="str">
        <f t="shared" si="13"/>
        <v/>
      </c>
      <c r="Q324" s="14"/>
      <c r="R324" s="3">
        <f>IF(SUMPRODUCT(--(D324:Q324&lt;&gt;""))=0,-0.001,IF(OR(AND(H324=""),AND(LOWER(LEFT($E$3,1))&lt;&gt;"c"),AND($E$4=""),AND(C324=""),AND(C324="Person",G324=""),AND(C324="Person",I324="Yes"),AND(C324="Institution",G324&lt;&gt;""),AND(I324="No",J324&lt;&gt;""),AND(I324="Yes",J324=""),AND(I324="",J324&lt;&gt;""),AND(COUNTIF(lookup!$A$3:$A$10,"="&amp;K324)=0),AND(COUNTIF(lookup!$A$266:$A$267,"="&amp;L324)=0),AND(K324="",L324="C29.00",M324=""),AND(K324&lt;&gt;"",L324="",M324=""),AND(K324="",L324="",M324&lt;&gt;""),AND(K324="",L324="C29.00",M324&lt;&gt;""),AND(L324="C28.00",M324&lt;&gt;""),AND(L324="C29.00",M324=""),AND(H324&lt;&gt;"",K324="",L324="",M324=""),AND(H324&lt;&gt;"",K324&lt;&gt;"",L324="",M324=""),AND(C324="Institution",D324="",I324="No"),AND(C324="Institution",E324="")),1,0))</f>
        <v>-1E-3</v>
      </c>
    </row>
    <row r="325" spans="1:18" ht="14.45" customHeight="1" x14ac:dyDescent="0.25">
      <c r="A325" s="10" t="s">
        <v>570</v>
      </c>
      <c r="B325" s="15">
        <v>320</v>
      </c>
      <c r="C325" s="18"/>
      <c r="D325" s="19"/>
      <c r="E325" s="14"/>
      <c r="F325" s="19"/>
      <c r="G325" s="17"/>
      <c r="H325" s="14"/>
      <c r="I325" s="14"/>
      <c r="J325" s="14"/>
      <c r="K325" s="14"/>
      <c r="L325" s="14"/>
      <c r="M325" s="19"/>
      <c r="N325" s="14" t="str">
        <f t="shared" si="14"/>
        <v/>
      </c>
      <c r="O325" s="14" t="str">
        <f t="shared" si="12"/>
        <v/>
      </c>
      <c r="P325" s="14" t="str">
        <f t="shared" si="13"/>
        <v/>
      </c>
      <c r="Q325" s="14"/>
      <c r="R325" s="3">
        <f>IF(SUMPRODUCT(--(D325:Q325&lt;&gt;""))=0,-0.001,IF(OR(AND(H325=""),AND(LOWER(LEFT($E$3,1))&lt;&gt;"c"),AND($E$4=""),AND(C325=""),AND(C325="Person",G325=""),AND(C325="Person",I325="Yes"),AND(C325="Institution",G325&lt;&gt;""),AND(I325="No",J325&lt;&gt;""),AND(I325="Yes",J325=""),AND(I325="",J325&lt;&gt;""),AND(COUNTIF(lookup!$A$3:$A$10,"="&amp;K325)=0),AND(COUNTIF(lookup!$A$266:$A$267,"="&amp;L325)=0),AND(K325="",L325="C29.00",M325=""),AND(K325&lt;&gt;"",L325="",M325=""),AND(K325="",L325="",M325&lt;&gt;""),AND(K325="",L325="C29.00",M325&lt;&gt;""),AND(L325="C28.00",M325&lt;&gt;""),AND(L325="C29.00",M325=""),AND(H325&lt;&gt;"",K325="",L325="",M325=""),AND(H325&lt;&gt;"",K325&lt;&gt;"",L325="",M325=""),AND(C325="Institution",D325="",I325="No"),AND(C325="Institution",E325="")),1,0))</f>
        <v>-1E-3</v>
      </c>
    </row>
    <row r="326" spans="1:18" ht="14.45" customHeight="1" x14ac:dyDescent="0.25">
      <c r="A326" s="10" t="s">
        <v>570</v>
      </c>
      <c r="B326" s="15">
        <v>321</v>
      </c>
      <c r="C326" s="18"/>
      <c r="D326" s="19"/>
      <c r="E326" s="14"/>
      <c r="F326" s="19"/>
      <c r="G326" s="17"/>
      <c r="H326" s="14"/>
      <c r="I326" s="14"/>
      <c r="J326" s="14"/>
      <c r="K326" s="14"/>
      <c r="L326" s="14"/>
      <c r="M326" s="19"/>
      <c r="N326" s="14" t="str">
        <f t="shared" si="14"/>
        <v/>
      </c>
      <c r="O326" s="14" t="str">
        <f t="shared" si="12"/>
        <v/>
      </c>
      <c r="P326" s="14" t="str">
        <f t="shared" si="13"/>
        <v/>
      </c>
      <c r="Q326" s="14"/>
      <c r="R326" s="3">
        <f>IF(SUMPRODUCT(--(D326:Q326&lt;&gt;""))=0,-0.001,IF(OR(AND(H326=""),AND(LOWER(LEFT($E$3,1))&lt;&gt;"c"),AND($E$4=""),AND(C326=""),AND(C326="Person",G326=""),AND(C326="Person",I326="Yes"),AND(C326="Institution",G326&lt;&gt;""),AND(I326="No",J326&lt;&gt;""),AND(I326="Yes",J326=""),AND(I326="",J326&lt;&gt;""),AND(COUNTIF(lookup!$A$3:$A$10,"="&amp;K326)=0),AND(COUNTIF(lookup!$A$266:$A$267,"="&amp;L326)=0),AND(K326="",L326="C29.00",M326=""),AND(K326&lt;&gt;"",L326="",M326=""),AND(K326="",L326="",M326&lt;&gt;""),AND(K326="",L326="C29.00",M326&lt;&gt;""),AND(L326="C28.00",M326&lt;&gt;""),AND(L326="C29.00",M326=""),AND(H326&lt;&gt;"",K326="",L326="",M326=""),AND(H326&lt;&gt;"",K326&lt;&gt;"",L326="",M326=""),AND(C326="Institution",D326="",I326="No"),AND(C326="Institution",E326="")),1,0))</f>
        <v>-1E-3</v>
      </c>
    </row>
    <row r="327" spans="1:18" ht="14.45" customHeight="1" x14ac:dyDescent="0.25">
      <c r="A327" s="10" t="s">
        <v>570</v>
      </c>
      <c r="B327" s="15">
        <v>322</v>
      </c>
      <c r="C327" s="18"/>
      <c r="D327" s="19"/>
      <c r="E327" s="14"/>
      <c r="F327" s="19"/>
      <c r="G327" s="17"/>
      <c r="H327" s="14"/>
      <c r="I327" s="14"/>
      <c r="J327" s="14"/>
      <c r="K327" s="14"/>
      <c r="L327" s="14"/>
      <c r="M327" s="19"/>
      <c r="N327" s="14" t="str">
        <f t="shared" si="14"/>
        <v/>
      </c>
      <c r="O327" s="14" t="str">
        <f t="shared" ref="O327:O390" si="15">+IF(AND(L327="C29.00",ISTEXT(K327)),Q327,"")</f>
        <v/>
      </c>
      <c r="P327" s="14" t="str">
        <f t="shared" ref="P327:P390" si="16">+IF(AND(L327="C28.00",ISTEXT(K327)),Q327,"")</f>
        <v/>
      </c>
      <c r="Q327" s="14"/>
      <c r="R327" s="3">
        <f>IF(SUMPRODUCT(--(D327:Q327&lt;&gt;""))=0,-0.001,IF(OR(AND(H327=""),AND(LOWER(LEFT($E$3,1))&lt;&gt;"c"),AND($E$4=""),AND(C327=""),AND(C327="Person",G327=""),AND(C327="Person",I327="Yes"),AND(C327="Institution",G327&lt;&gt;""),AND(I327="No",J327&lt;&gt;""),AND(I327="Yes",J327=""),AND(I327="",J327&lt;&gt;""),AND(COUNTIF(lookup!$A$3:$A$10,"="&amp;K327)=0),AND(COUNTIF(lookup!$A$266:$A$267,"="&amp;L327)=0),AND(K327="",L327="C29.00",M327=""),AND(K327&lt;&gt;"",L327="",M327=""),AND(K327="",L327="",M327&lt;&gt;""),AND(K327="",L327="C29.00",M327&lt;&gt;""),AND(L327="C28.00",M327&lt;&gt;""),AND(L327="C29.00",M327=""),AND(H327&lt;&gt;"",K327="",L327="",M327=""),AND(H327&lt;&gt;"",K327&lt;&gt;"",L327="",M327=""),AND(C327="Institution",D327="",I327="No"),AND(C327="Institution",E327="")),1,0))</f>
        <v>-1E-3</v>
      </c>
    </row>
    <row r="328" spans="1:18" ht="14.45" customHeight="1" x14ac:dyDescent="0.25">
      <c r="A328" s="10" t="s">
        <v>570</v>
      </c>
      <c r="B328" s="15">
        <v>323</v>
      </c>
      <c r="C328" s="18"/>
      <c r="D328" s="19"/>
      <c r="E328" s="14"/>
      <c r="F328" s="19"/>
      <c r="G328" s="17"/>
      <c r="H328" s="14"/>
      <c r="I328" s="14"/>
      <c r="J328" s="14"/>
      <c r="K328" s="14"/>
      <c r="L328" s="14"/>
      <c r="M328" s="19"/>
      <c r="N328" s="14" t="str">
        <f t="shared" si="14"/>
        <v/>
      </c>
      <c r="O328" s="14" t="str">
        <f t="shared" si="15"/>
        <v/>
      </c>
      <c r="P328" s="14" t="str">
        <f t="shared" si="16"/>
        <v/>
      </c>
      <c r="Q328" s="14"/>
      <c r="R328" s="3">
        <f>IF(SUMPRODUCT(--(D328:Q328&lt;&gt;""))=0,-0.001,IF(OR(AND(H328=""),AND(LOWER(LEFT($E$3,1))&lt;&gt;"c"),AND($E$4=""),AND(C328=""),AND(C328="Person",G328=""),AND(C328="Person",I328="Yes"),AND(C328="Institution",G328&lt;&gt;""),AND(I328="No",J328&lt;&gt;""),AND(I328="Yes",J328=""),AND(I328="",J328&lt;&gt;""),AND(COUNTIF(lookup!$A$3:$A$10,"="&amp;K328)=0),AND(COUNTIF(lookup!$A$266:$A$267,"="&amp;L328)=0),AND(K328="",L328="C29.00",M328=""),AND(K328&lt;&gt;"",L328="",M328=""),AND(K328="",L328="",M328&lt;&gt;""),AND(K328="",L328="C29.00",M328&lt;&gt;""),AND(L328="C28.00",M328&lt;&gt;""),AND(L328="C29.00",M328=""),AND(H328&lt;&gt;"",K328="",L328="",M328=""),AND(H328&lt;&gt;"",K328&lt;&gt;"",L328="",M328=""),AND(C328="Institution",D328="",I328="No"),AND(C328="Institution",E328="")),1,0))</f>
        <v>-1E-3</v>
      </c>
    </row>
    <row r="329" spans="1:18" ht="14.45" customHeight="1" x14ac:dyDescent="0.25">
      <c r="A329" s="10" t="s">
        <v>570</v>
      </c>
      <c r="B329" s="15">
        <v>324</v>
      </c>
      <c r="C329" s="18"/>
      <c r="D329" s="19"/>
      <c r="E329" s="14"/>
      <c r="F329" s="19"/>
      <c r="G329" s="17"/>
      <c r="H329" s="14"/>
      <c r="I329" s="14"/>
      <c r="J329" s="14"/>
      <c r="K329" s="14"/>
      <c r="L329" s="14"/>
      <c r="M329" s="19"/>
      <c r="N329" s="14" t="str">
        <f t="shared" si="14"/>
        <v/>
      </c>
      <c r="O329" s="14" t="str">
        <f t="shared" si="15"/>
        <v/>
      </c>
      <c r="P329" s="14" t="str">
        <f t="shared" si="16"/>
        <v/>
      </c>
      <c r="Q329" s="14"/>
      <c r="R329" s="3">
        <f>IF(SUMPRODUCT(--(D329:Q329&lt;&gt;""))=0,-0.001,IF(OR(AND(H329=""),AND(LOWER(LEFT($E$3,1))&lt;&gt;"c"),AND($E$4=""),AND(C329=""),AND(C329="Person",G329=""),AND(C329="Person",I329="Yes"),AND(C329="Institution",G329&lt;&gt;""),AND(I329="No",J329&lt;&gt;""),AND(I329="Yes",J329=""),AND(I329="",J329&lt;&gt;""),AND(COUNTIF(lookup!$A$3:$A$10,"="&amp;K329)=0),AND(COUNTIF(lookup!$A$266:$A$267,"="&amp;L329)=0),AND(K329="",L329="C29.00",M329=""),AND(K329&lt;&gt;"",L329="",M329=""),AND(K329="",L329="",M329&lt;&gt;""),AND(K329="",L329="C29.00",M329&lt;&gt;""),AND(L329="C28.00",M329&lt;&gt;""),AND(L329="C29.00",M329=""),AND(H329&lt;&gt;"",K329="",L329="",M329=""),AND(H329&lt;&gt;"",K329&lt;&gt;"",L329="",M329=""),AND(C329="Institution",D329="",I329="No"),AND(C329="Institution",E329="")),1,0))</f>
        <v>-1E-3</v>
      </c>
    </row>
    <row r="330" spans="1:18" ht="14.45" customHeight="1" x14ac:dyDescent="0.25">
      <c r="A330" s="10" t="s">
        <v>570</v>
      </c>
      <c r="B330" s="15">
        <v>325</v>
      </c>
      <c r="C330" s="18"/>
      <c r="D330" s="19"/>
      <c r="E330" s="14"/>
      <c r="F330" s="19"/>
      <c r="G330" s="17"/>
      <c r="H330" s="14"/>
      <c r="I330" s="14"/>
      <c r="J330" s="14"/>
      <c r="K330" s="14"/>
      <c r="L330" s="14"/>
      <c r="M330" s="19"/>
      <c r="N330" s="14" t="str">
        <f t="shared" si="14"/>
        <v/>
      </c>
      <c r="O330" s="14" t="str">
        <f t="shared" si="15"/>
        <v/>
      </c>
      <c r="P330" s="14" t="str">
        <f t="shared" si="16"/>
        <v/>
      </c>
      <c r="Q330" s="14"/>
      <c r="R330" s="3">
        <f>IF(SUMPRODUCT(--(D330:Q330&lt;&gt;""))=0,-0.001,IF(OR(AND(H330=""),AND(LOWER(LEFT($E$3,1))&lt;&gt;"c"),AND($E$4=""),AND(C330=""),AND(C330="Person",G330=""),AND(C330="Person",I330="Yes"),AND(C330="Institution",G330&lt;&gt;""),AND(I330="No",J330&lt;&gt;""),AND(I330="Yes",J330=""),AND(I330="",J330&lt;&gt;""),AND(COUNTIF(lookup!$A$3:$A$10,"="&amp;K330)=0),AND(COUNTIF(lookup!$A$266:$A$267,"="&amp;L330)=0),AND(K330="",L330="C29.00",M330=""),AND(K330&lt;&gt;"",L330="",M330=""),AND(K330="",L330="",M330&lt;&gt;""),AND(K330="",L330="C29.00",M330&lt;&gt;""),AND(L330="C28.00",M330&lt;&gt;""),AND(L330="C29.00",M330=""),AND(H330&lt;&gt;"",K330="",L330="",M330=""),AND(H330&lt;&gt;"",K330&lt;&gt;"",L330="",M330=""),AND(C330="Institution",D330="",I330="No"),AND(C330="Institution",E330="")),1,0))</f>
        <v>-1E-3</v>
      </c>
    </row>
    <row r="331" spans="1:18" ht="14.45" customHeight="1" x14ac:dyDescent="0.25">
      <c r="A331" s="10" t="s">
        <v>570</v>
      </c>
      <c r="B331" s="15">
        <v>326</v>
      </c>
      <c r="C331" s="18"/>
      <c r="D331" s="19"/>
      <c r="E331" s="14"/>
      <c r="F331" s="19"/>
      <c r="G331" s="17"/>
      <c r="H331" s="14"/>
      <c r="I331" s="14"/>
      <c r="J331" s="14"/>
      <c r="K331" s="14"/>
      <c r="L331" s="14"/>
      <c r="M331" s="19"/>
      <c r="N331" s="14" t="str">
        <f t="shared" ref="N331:N394" si="17">IFERROR(VLOOKUP(M331,$B$6:$Q$998,MATCH($Q$5,$B$5:$Q$5,0),FALSE),IF(AND(ISTEXT(K331),L331="C29.00",ISTEXT(M331)),M331,IF(AND(ISBLANK(K331),L331="C28.00"),Q331,"")))</f>
        <v/>
      </c>
      <c r="O331" s="14" t="str">
        <f t="shared" si="15"/>
        <v/>
      </c>
      <c r="P331" s="14" t="str">
        <f t="shared" si="16"/>
        <v/>
      </c>
      <c r="Q331" s="14"/>
      <c r="R331" s="3">
        <f>IF(SUMPRODUCT(--(D331:Q331&lt;&gt;""))=0,-0.001,IF(OR(AND(H331=""),AND(LOWER(LEFT($E$3,1))&lt;&gt;"c"),AND($E$4=""),AND(C331=""),AND(C331="Person",G331=""),AND(C331="Person",I331="Yes"),AND(C331="Institution",G331&lt;&gt;""),AND(I331="No",J331&lt;&gt;""),AND(I331="Yes",J331=""),AND(I331="",J331&lt;&gt;""),AND(COUNTIF(lookup!$A$3:$A$10,"="&amp;K331)=0),AND(COUNTIF(lookup!$A$266:$A$267,"="&amp;L331)=0),AND(K331="",L331="C29.00",M331=""),AND(K331&lt;&gt;"",L331="",M331=""),AND(K331="",L331="",M331&lt;&gt;""),AND(K331="",L331="C29.00",M331&lt;&gt;""),AND(L331="C28.00",M331&lt;&gt;""),AND(L331="C29.00",M331=""),AND(H331&lt;&gt;"",K331="",L331="",M331=""),AND(H331&lt;&gt;"",K331&lt;&gt;"",L331="",M331=""),AND(C331="Institution",D331="",I331="No"),AND(C331="Institution",E331="")),1,0))</f>
        <v>-1E-3</v>
      </c>
    </row>
    <row r="332" spans="1:18" ht="14.45" customHeight="1" x14ac:dyDescent="0.25">
      <c r="A332" s="10" t="s">
        <v>570</v>
      </c>
      <c r="B332" s="15">
        <v>327</v>
      </c>
      <c r="C332" s="18"/>
      <c r="D332" s="19"/>
      <c r="E332" s="14"/>
      <c r="F332" s="19"/>
      <c r="G332" s="17"/>
      <c r="H332" s="14"/>
      <c r="I332" s="14"/>
      <c r="J332" s="14"/>
      <c r="K332" s="14"/>
      <c r="L332" s="14"/>
      <c r="M332" s="19"/>
      <c r="N332" s="14" t="str">
        <f t="shared" si="17"/>
        <v/>
      </c>
      <c r="O332" s="14" t="str">
        <f t="shared" si="15"/>
        <v/>
      </c>
      <c r="P332" s="14" t="str">
        <f t="shared" si="16"/>
        <v/>
      </c>
      <c r="Q332" s="14"/>
      <c r="R332" s="3">
        <f>IF(SUMPRODUCT(--(D332:Q332&lt;&gt;""))=0,-0.001,IF(OR(AND(H332=""),AND(LOWER(LEFT($E$3,1))&lt;&gt;"c"),AND($E$4=""),AND(C332=""),AND(C332="Person",G332=""),AND(C332="Person",I332="Yes"),AND(C332="Institution",G332&lt;&gt;""),AND(I332="No",J332&lt;&gt;""),AND(I332="Yes",J332=""),AND(I332="",J332&lt;&gt;""),AND(COUNTIF(lookup!$A$3:$A$10,"="&amp;K332)=0),AND(COUNTIF(lookup!$A$266:$A$267,"="&amp;L332)=0),AND(K332="",L332="C29.00",M332=""),AND(K332&lt;&gt;"",L332="",M332=""),AND(K332="",L332="",M332&lt;&gt;""),AND(K332="",L332="C29.00",M332&lt;&gt;""),AND(L332="C28.00",M332&lt;&gt;""),AND(L332="C29.00",M332=""),AND(H332&lt;&gt;"",K332="",L332="",M332=""),AND(H332&lt;&gt;"",K332&lt;&gt;"",L332="",M332=""),AND(C332="Institution",D332="",I332="No"),AND(C332="Institution",E332="")),1,0))</f>
        <v>-1E-3</v>
      </c>
    </row>
    <row r="333" spans="1:18" ht="14.45" customHeight="1" x14ac:dyDescent="0.25">
      <c r="A333" s="10" t="s">
        <v>570</v>
      </c>
      <c r="B333" s="15">
        <v>328</v>
      </c>
      <c r="C333" s="18"/>
      <c r="D333" s="19"/>
      <c r="E333" s="14"/>
      <c r="F333" s="19"/>
      <c r="G333" s="17"/>
      <c r="H333" s="14"/>
      <c r="I333" s="14"/>
      <c r="J333" s="14"/>
      <c r="K333" s="14"/>
      <c r="L333" s="14"/>
      <c r="M333" s="19"/>
      <c r="N333" s="14" t="str">
        <f t="shared" si="17"/>
        <v/>
      </c>
      <c r="O333" s="14" t="str">
        <f t="shared" si="15"/>
        <v/>
      </c>
      <c r="P333" s="14" t="str">
        <f t="shared" si="16"/>
        <v/>
      </c>
      <c r="Q333" s="14"/>
      <c r="R333" s="3">
        <f>IF(SUMPRODUCT(--(D333:Q333&lt;&gt;""))=0,-0.001,IF(OR(AND(H333=""),AND(LOWER(LEFT($E$3,1))&lt;&gt;"c"),AND($E$4=""),AND(C333=""),AND(C333="Person",G333=""),AND(C333="Person",I333="Yes"),AND(C333="Institution",G333&lt;&gt;""),AND(I333="No",J333&lt;&gt;""),AND(I333="Yes",J333=""),AND(I333="",J333&lt;&gt;""),AND(COUNTIF(lookup!$A$3:$A$10,"="&amp;K333)=0),AND(COUNTIF(lookup!$A$266:$A$267,"="&amp;L333)=0),AND(K333="",L333="C29.00",M333=""),AND(K333&lt;&gt;"",L333="",M333=""),AND(K333="",L333="",M333&lt;&gt;""),AND(K333="",L333="C29.00",M333&lt;&gt;""),AND(L333="C28.00",M333&lt;&gt;""),AND(L333="C29.00",M333=""),AND(H333&lt;&gt;"",K333="",L333="",M333=""),AND(H333&lt;&gt;"",K333&lt;&gt;"",L333="",M333=""),AND(C333="Institution",D333="",I333="No"),AND(C333="Institution",E333="")),1,0))</f>
        <v>-1E-3</v>
      </c>
    </row>
    <row r="334" spans="1:18" ht="14.45" customHeight="1" x14ac:dyDescent="0.25">
      <c r="A334" s="10" t="s">
        <v>570</v>
      </c>
      <c r="B334" s="15">
        <v>329</v>
      </c>
      <c r="C334" s="18"/>
      <c r="D334" s="19"/>
      <c r="E334" s="14"/>
      <c r="F334" s="19"/>
      <c r="G334" s="17"/>
      <c r="H334" s="14"/>
      <c r="I334" s="14"/>
      <c r="J334" s="14"/>
      <c r="K334" s="14"/>
      <c r="L334" s="14"/>
      <c r="M334" s="19"/>
      <c r="N334" s="14" t="str">
        <f t="shared" si="17"/>
        <v/>
      </c>
      <c r="O334" s="14" t="str">
        <f t="shared" si="15"/>
        <v/>
      </c>
      <c r="P334" s="14" t="str">
        <f t="shared" si="16"/>
        <v/>
      </c>
      <c r="Q334" s="14"/>
      <c r="R334" s="3">
        <f>IF(SUMPRODUCT(--(D334:Q334&lt;&gt;""))=0,-0.001,IF(OR(AND(H334=""),AND(LOWER(LEFT($E$3,1))&lt;&gt;"c"),AND($E$4=""),AND(C334=""),AND(C334="Person",G334=""),AND(C334="Person",I334="Yes"),AND(C334="Institution",G334&lt;&gt;""),AND(I334="No",J334&lt;&gt;""),AND(I334="Yes",J334=""),AND(I334="",J334&lt;&gt;""),AND(COUNTIF(lookup!$A$3:$A$10,"="&amp;K334)=0),AND(COUNTIF(lookup!$A$266:$A$267,"="&amp;L334)=0),AND(K334="",L334="C29.00",M334=""),AND(K334&lt;&gt;"",L334="",M334=""),AND(K334="",L334="",M334&lt;&gt;""),AND(K334="",L334="C29.00",M334&lt;&gt;""),AND(L334="C28.00",M334&lt;&gt;""),AND(L334="C29.00",M334=""),AND(H334&lt;&gt;"",K334="",L334="",M334=""),AND(H334&lt;&gt;"",K334&lt;&gt;"",L334="",M334=""),AND(C334="Institution",D334="",I334="No"),AND(C334="Institution",E334="")),1,0))</f>
        <v>-1E-3</v>
      </c>
    </row>
    <row r="335" spans="1:18" ht="14.45" customHeight="1" x14ac:dyDescent="0.25">
      <c r="A335" s="10" t="s">
        <v>570</v>
      </c>
      <c r="B335" s="15">
        <v>330</v>
      </c>
      <c r="C335" s="18"/>
      <c r="D335" s="19"/>
      <c r="E335" s="14"/>
      <c r="F335" s="19"/>
      <c r="G335" s="17"/>
      <c r="H335" s="14"/>
      <c r="I335" s="14"/>
      <c r="J335" s="14"/>
      <c r="K335" s="14"/>
      <c r="L335" s="14"/>
      <c r="M335" s="19"/>
      <c r="N335" s="14" t="str">
        <f t="shared" si="17"/>
        <v/>
      </c>
      <c r="O335" s="14" t="str">
        <f t="shared" si="15"/>
        <v/>
      </c>
      <c r="P335" s="14" t="str">
        <f t="shared" si="16"/>
        <v/>
      </c>
      <c r="Q335" s="14"/>
      <c r="R335" s="3">
        <f>IF(SUMPRODUCT(--(D335:Q335&lt;&gt;""))=0,-0.001,IF(OR(AND(H335=""),AND(LOWER(LEFT($E$3,1))&lt;&gt;"c"),AND($E$4=""),AND(C335=""),AND(C335="Person",G335=""),AND(C335="Person",I335="Yes"),AND(C335="Institution",G335&lt;&gt;""),AND(I335="No",J335&lt;&gt;""),AND(I335="Yes",J335=""),AND(I335="",J335&lt;&gt;""),AND(COUNTIF(lookup!$A$3:$A$10,"="&amp;K335)=0),AND(COUNTIF(lookup!$A$266:$A$267,"="&amp;L335)=0),AND(K335="",L335="C29.00",M335=""),AND(K335&lt;&gt;"",L335="",M335=""),AND(K335="",L335="",M335&lt;&gt;""),AND(K335="",L335="C29.00",M335&lt;&gt;""),AND(L335="C28.00",M335&lt;&gt;""),AND(L335="C29.00",M335=""),AND(H335&lt;&gt;"",K335="",L335="",M335=""),AND(H335&lt;&gt;"",K335&lt;&gt;"",L335="",M335=""),AND(C335="Institution",D335="",I335="No"),AND(C335="Institution",E335="")),1,0))</f>
        <v>-1E-3</v>
      </c>
    </row>
    <row r="336" spans="1:18" ht="14.45" customHeight="1" x14ac:dyDescent="0.25">
      <c r="A336" s="10" t="s">
        <v>570</v>
      </c>
      <c r="B336" s="15">
        <v>331</v>
      </c>
      <c r="C336" s="18"/>
      <c r="D336" s="19"/>
      <c r="E336" s="14"/>
      <c r="F336" s="19"/>
      <c r="G336" s="17"/>
      <c r="H336" s="14"/>
      <c r="I336" s="14"/>
      <c r="J336" s="14"/>
      <c r="K336" s="14"/>
      <c r="L336" s="14"/>
      <c r="M336" s="19"/>
      <c r="N336" s="14" t="str">
        <f t="shared" si="17"/>
        <v/>
      </c>
      <c r="O336" s="14" t="str">
        <f t="shared" si="15"/>
        <v/>
      </c>
      <c r="P336" s="14" t="str">
        <f t="shared" si="16"/>
        <v/>
      </c>
      <c r="Q336" s="14"/>
      <c r="R336" s="3">
        <f>IF(SUMPRODUCT(--(D336:Q336&lt;&gt;""))=0,-0.001,IF(OR(AND(H336=""),AND(LOWER(LEFT($E$3,1))&lt;&gt;"c"),AND($E$4=""),AND(C336=""),AND(C336="Person",G336=""),AND(C336="Person",I336="Yes"),AND(C336="Institution",G336&lt;&gt;""),AND(I336="No",J336&lt;&gt;""),AND(I336="Yes",J336=""),AND(I336="",J336&lt;&gt;""),AND(COUNTIF(lookup!$A$3:$A$10,"="&amp;K336)=0),AND(COUNTIF(lookup!$A$266:$A$267,"="&amp;L336)=0),AND(K336="",L336="C29.00",M336=""),AND(K336&lt;&gt;"",L336="",M336=""),AND(K336="",L336="",M336&lt;&gt;""),AND(K336="",L336="C29.00",M336&lt;&gt;""),AND(L336="C28.00",M336&lt;&gt;""),AND(L336="C29.00",M336=""),AND(H336&lt;&gt;"",K336="",L336="",M336=""),AND(H336&lt;&gt;"",K336&lt;&gt;"",L336="",M336=""),AND(C336="Institution",D336="",I336="No"),AND(C336="Institution",E336="")),1,0))</f>
        <v>-1E-3</v>
      </c>
    </row>
    <row r="337" spans="1:18" ht="14.45" customHeight="1" x14ac:dyDescent="0.25">
      <c r="A337" s="10" t="s">
        <v>570</v>
      </c>
      <c r="B337" s="15">
        <v>332</v>
      </c>
      <c r="C337" s="18"/>
      <c r="D337" s="19"/>
      <c r="E337" s="14"/>
      <c r="F337" s="19"/>
      <c r="G337" s="17"/>
      <c r="H337" s="14"/>
      <c r="I337" s="14"/>
      <c r="J337" s="14"/>
      <c r="K337" s="14"/>
      <c r="L337" s="14"/>
      <c r="M337" s="19"/>
      <c r="N337" s="14" t="str">
        <f t="shared" si="17"/>
        <v/>
      </c>
      <c r="O337" s="14" t="str">
        <f t="shared" si="15"/>
        <v/>
      </c>
      <c r="P337" s="14" t="str">
        <f t="shared" si="16"/>
        <v/>
      </c>
      <c r="Q337" s="14"/>
      <c r="R337" s="3">
        <f>IF(SUMPRODUCT(--(D337:Q337&lt;&gt;""))=0,-0.001,IF(OR(AND(H337=""),AND(LOWER(LEFT($E$3,1))&lt;&gt;"c"),AND($E$4=""),AND(C337=""),AND(C337="Person",G337=""),AND(C337="Person",I337="Yes"),AND(C337="Institution",G337&lt;&gt;""),AND(I337="No",J337&lt;&gt;""),AND(I337="Yes",J337=""),AND(I337="",J337&lt;&gt;""),AND(COUNTIF(lookup!$A$3:$A$10,"="&amp;K337)=0),AND(COUNTIF(lookup!$A$266:$A$267,"="&amp;L337)=0),AND(K337="",L337="C29.00",M337=""),AND(K337&lt;&gt;"",L337="",M337=""),AND(K337="",L337="",M337&lt;&gt;""),AND(K337="",L337="C29.00",M337&lt;&gt;""),AND(L337="C28.00",M337&lt;&gt;""),AND(L337="C29.00",M337=""),AND(H337&lt;&gt;"",K337="",L337="",M337=""),AND(H337&lt;&gt;"",K337&lt;&gt;"",L337="",M337=""),AND(C337="Institution",D337="",I337="No"),AND(C337="Institution",E337="")),1,0))</f>
        <v>-1E-3</v>
      </c>
    </row>
    <row r="338" spans="1:18" ht="14.45" customHeight="1" x14ac:dyDescent="0.25">
      <c r="A338" s="10" t="s">
        <v>570</v>
      </c>
      <c r="B338" s="15">
        <v>333</v>
      </c>
      <c r="C338" s="18"/>
      <c r="D338" s="19"/>
      <c r="E338" s="14"/>
      <c r="F338" s="19"/>
      <c r="G338" s="17"/>
      <c r="H338" s="14"/>
      <c r="I338" s="14"/>
      <c r="J338" s="14"/>
      <c r="K338" s="14"/>
      <c r="L338" s="14"/>
      <c r="M338" s="19"/>
      <c r="N338" s="14" t="str">
        <f t="shared" si="17"/>
        <v/>
      </c>
      <c r="O338" s="14" t="str">
        <f t="shared" si="15"/>
        <v/>
      </c>
      <c r="P338" s="14" t="str">
        <f t="shared" si="16"/>
        <v/>
      </c>
      <c r="Q338" s="14"/>
      <c r="R338" s="3">
        <f>IF(SUMPRODUCT(--(D338:Q338&lt;&gt;""))=0,-0.001,IF(OR(AND(H338=""),AND(LOWER(LEFT($E$3,1))&lt;&gt;"c"),AND($E$4=""),AND(C338=""),AND(C338="Person",G338=""),AND(C338="Person",I338="Yes"),AND(C338="Institution",G338&lt;&gt;""),AND(I338="No",J338&lt;&gt;""),AND(I338="Yes",J338=""),AND(I338="",J338&lt;&gt;""),AND(COUNTIF(lookup!$A$3:$A$10,"="&amp;K338)=0),AND(COUNTIF(lookup!$A$266:$A$267,"="&amp;L338)=0),AND(K338="",L338="C29.00",M338=""),AND(K338&lt;&gt;"",L338="",M338=""),AND(K338="",L338="",M338&lt;&gt;""),AND(K338="",L338="C29.00",M338&lt;&gt;""),AND(L338="C28.00",M338&lt;&gt;""),AND(L338="C29.00",M338=""),AND(H338&lt;&gt;"",K338="",L338="",M338=""),AND(H338&lt;&gt;"",K338&lt;&gt;"",L338="",M338=""),AND(C338="Institution",D338="",I338="No"),AND(C338="Institution",E338="")),1,0))</f>
        <v>-1E-3</v>
      </c>
    </row>
    <row r="339" spans="1:18" ht="14.45" customHeight="1" x14ac:dyDescent="0.25">
      <c r="A339" s="10" t="s">
        <v>570</v>
      </c>
      <c r="B339" s="15">
        <v>334</v>
      </c>
      <c r="C339" s="18"/>
      <c r="D339" s="19"/>
      <c r="E339" s="14"/>
      <c r="F339" s="19"/>
      <c r="G339" s="17"/>
      <c r="H339" s="14"/>
      <c r="I339" s="14"/>
      <c r="J339" s="14"/>
      <c r="K339" s="14"/>
      <c r="L339" s="14"/>
      <c r="M339" s="19"/>
      <c r="N339" s="14" t="str">
        <f t="shared" si="17"/>
        <v/>
      </c>
      <c r="O339" s="14" t="str">
        <f t="shared" si="15"/>
        <v/>
      </c>
      <c r="P339" s="14" t="str">
        <f t="shared" si="16"/>
        <v/>
      </c>
      <c r="Q339" s="14"/>
      <c r="R339" s="3">
        <f>IF(SUMPRODUCT(--(D339:Q339&lt;&gt;""))=0,-0.001,IF(OR(AND(H339=""),AND(LOWER(LEFT($E$3,1))&lt;&gt;"c"),AND($E$4=""),AND(C339=""),AND(C339="Person",G339=""),AND(C339="Person",I339="Yes"),AND(C339="Institution",G339&lt;&gt;""),AND(I339="No",J339&lt;&gt;""),AND(I339="Yes",J339=""),AND(I339="",J339&lt;&gt;""),AND(COUNTIF(lookup!$A$3:$A$10,"="&amp;K339)=0),AND(COUNTIF(lookup!$A$266:$A$267,"="&amp;L339)=0),AND(K339="",L339="C29.00",M339=""),AND(K339&lt;&gt;"",L339="",M339=""),AND(K339="",L339="",M339&lt;&gt;""),AND(K339="",L339="C29.00",M339&lt;&gt;""),AND(L339="C28.00",M339&lt;&gt;""),AND(L339="C29.00",M339=""),AND(H339&lt;&gt;"",K339="",L339="",M339=""),AND(H339&lt;&gt;"",K339&lt;&gt;"",L339="",M339=""),AND(C339="Institution",D339="",I339="No"),AND(C339="Institution",E339="")),1,0))</f>
        <v>-1E-3</v>
      </c>
    </row>
    <row r="340" spans="1:18" ht="14.45" customHeight="1" x14ac:dyDescent="0.25">
      <c r="A340" s="10" t="s">
        <v>570</v>
      </c>
      <c r="B340" s="15">
        <v>335</v>
      </c>
      <c r="C340" s="18"/>
      <c r="D340" s="19"/>
      <c r="E340" s="14"/>
      <c r="F340" s="19"/>
      <c r="G340" s="17"/>
      <c r="H340" s="14"/>
      <c r="I340" s="14"/>
      <c r="J340" s="14"/>
      <c r="K340" s="14"/>
      <c r="L340" s="14"/>
      <c r="M340" s="19"/>
      <c r="N340" s="14" t="str">
        <f t="shared" si="17"/>
        <v/>
      </c>
      <c r="O340" s="14" t="str">
        <f t="shared" si="15"/>
        <v/>
      </c>
      <c r="P340" s="14" t="str">
        <f t="shared" si="16"/>
        <v/>
      </c>
      <c r="Q340" s="14"/>
      <c r="R340" s="3">
        <f>IF(SUMPRODUCT(--(D340:Q340&lt;&gt;""))=0,-0.001,IF(OR(AND(H340=""),AND(LOWER(LEFT($E$3,1))&lt;&gt;"c"),AND($E$4=""),AND(C340=""),AND(C340="Person",G340=""),AND(C340="Person",I340="Yes"),AND(C340="Institution",G340&lt;&gt;""),AND(I340="No",J340&lt;&gt;""),AND(I340="Yes",J340=""),AND(I340="",J340&lt;&gt;""),AND(COUNTIF(lookup!$A$3:$A$10,"="&amp;K340)=0),AND(COUNTIF(lookup!$A$266:$A$267,"="&amp;L340)=0),AND(K340="",L340="C29.00",M340=""),AND(K340&lt;&gt;"",L340="",M340=""),AND(K340="",L340="",M340&lt;&gt;""),AND(K340="",L340="C29.00",M340&lt;&gt;""),AND(L340="C28.00",M340&lt;&gt;""),AND(L340="C29.00",M340=""),AND(H340&lt;&gt;"",K340="",L340="",M340=""),AND(H340&lt;&gt;"",K340&lt;&gt;"",L340="",M340=""),AND(C340="Institution",D340="",I340="No"),AND(C340="Institution",E340="")),1,0))</f>
        <v>-1E-3</v>
      </c>
    </row>
    <row r="341" spans="1:18" ht="14.45" customHeight="1" x14ac:dyDescent="0.25">
      <c r="A341" s="10" t="s">
        <v>570</v>
      </c>
      <c r="B341" s="15">
        <v>336</v>
      </c>
      <c r="C341" s="18"/>
      <c r="D341" s="19"/>
      <c r="E341" s="14"/>
      <c r="F341" s="19"/>
      <c r="G341" s="17"/>
      <c r="H341" s="14"/>
      <c r="I341" s="14"/>
      <c r="J341" s="14"/>
      <c r="K341" s="14"/>
      <c r="L341" s="14"/>
      <c r="M341" s="19"/>
      <c r="N341" s="14" t="str">
        <f t="shared" si="17"/>
        <v/>
      </c>
      <c r="O341" s="14" t="str">
        <f t="shared" si="15"/>
        <v/>
      </c>
      <c r="P341" s="14" t="str">
        <f t="shared" si="16"/>
        <v/>
      </c>
      <c r="Q341" s="14"/>
      <c r="R341" s="3">
        <f>IF(SUMPRODUCT(--(D341:Q341&lt;&gt;""))=0,-0.001,IF(OR(AND(H341=""),AND(LOWER(LEFT($E$3,1))&lt;&gt;"c"),AND($E$4=""),AND(C341=""),AND(C341="Person",G341=""),AND(C341="Person",I341="Yes"),AND(C341="Institution",G341&lt;&gt;""),AND(I341="No",J341&lt;&gt;""),AND(I341="Yes",J341=""),AND(I341="",J341&lt;&gt;""),AND(COUNTIF(lookup!$A$3:$A$10,"="&amp;K341)=0),AND(COUNTIF(lookup!$A$266:$A$267,"="&amp;L341)=0),AND(K341="",L341="C29.00",M341=""),AND(K341&lt;&gt;"",L341="",M341=""),AND(K341="",L341="",M341&lt;&gt;""),AND(K341="",L341="C29.00",M341&lt;&gt;""),AND(L341="C28.00",M341&lt;&gt;""),AND(L341="C29.00",M341=""),AND(H341&lt;&gt;"",K341="",L341="",M341=""),AND(H341&lt;&gt;"",K341&lt;&gt;"",L341="",M341=""),AND(C341="Institution",D341="",I341="No"),AND(C341="Institution",E341="")),1,0))</f>
        <v>-1E-3</v>
      </c>
    </row>
    <row r="342" spans="1:18" ht="14.45" customHeight="1" x14ac:dyDescent="0.25">
      <c r="A342" s="10" t="s">
        <v>570</v>
      </c>
      <c r="B342" s="15">
        <v>337</v>
      </c>
      <c r="C342" s="18"/>
      <c r="D342" s="19"/>
      <c r="E342" s="14"/>
      <c r="F342" s="19"/>
      <c r="G342" s="17"/>
      <c r="H342" s="14"/>
      <c r="I342" s="14"/>
      <c r="J342" s="14"/>
      <c r="K342" s="14"/>
      <c r="L342" s="14"/>
      <c r="M342" s="19"/>
      <c r="N342" s="14" t="str">
        <f t="shared" si="17"/>
        <v/>
      </c>
      <c r="O342" s="14" t="str">
        <f t="shared" si="15"/>
        <v/>
      </c>
      <c r="P342" s="14" t="str">
        <f t="shared" si="16"/>
        <v/>
      </c>
      <c r="Q342" s="14"/>
      <c r="R342" s="3">
        <f>IF(SUMPRODUCT(--(D342:Q342&lt;&gt;""))=0,-0.001,IF(OR(AND(H342=""),AND(LOWER(LEFT($E$3,1))&lt;&gt;"c"),AND($E$4=""),AND(C342=""),AND(C342="Person",G342=""),AND(C342="Person",I342="Yes"),AND(C342="Institution",G342&lt;&gt;""),AND(I342="No",J342&lt;&gt;""),AND(I342="Yes",J342=""),AND(I342="",J342&lt;&gt;""),AND(COUNTIF(lookup!$A$3:$A$10,"="&amp;K342)=0),AND(COUNTIF(lookup!$A$266:$A$267,"="&amp;L342)=0),AND(K342="",L342="C29.00",M342=""),AND(K342&lt;&gt;"",L342="",M342=""),AND(K342="",L342="",M342&lt;&gt;""),AND(K342="",L342="C29.00",M342&lt;&gt;""),AND(L342="C28.00",M342&lt;&gt;""),AND(L342="C29.00",M342=""),AND(H342&lt;&gt;"",K342="",L342="",M342=""),AND(H342&lt;&gt;"",K342&lt;&gt;"",L342="",M342=""),AND(C342="Institution",D342="",I342="No"),AND(C342="Institution",E342="")),1,0))</f>
        <v>-1E-3</v>
      </c>
    </row>
    <row r="343" spans="1:18" ht="14.45" customHeight="1" x14ac:dyDescent="0.25">
      <c r="A343" s="10" t="s">
        <v>570</v>
      </c>
      <c r="B343" s="15">
        <v>338</v>
      </c>
      <c r="C343" s="18"/>
      <c r="D343" s="19"/>
      <c r="E343" s="14"/>
      <c r="F343" s="19"/>
      <c r="G343" s="17"/>
      <c r="H343" s="14"/>
      <c r="I343" s="14"/>
      <c r="J343" s="14"/>
      <c r="K343" s="14"/>
      <c r="L343" s="14"/>
      <c r="M343" s="19"/>
      <c r="N343" s="14" t="str">
        <f t="shared" si="17"/>
        <v/>
      </c>
      <c r="O343" s="14" t="str">
        <f t="shared" si="15"/>
        <v/>
      </c>
      <c r="P343" s="14" t="str">
        <f t="shared" si="16"/>
        <v/>
      </c>
      <c r="Q343" s="14"/>
      <c r="R343" s="3">
        <f>IF(SUMPRODUCT(--(D343:Q343&lt;&gt;""))=0,-0.001,IF(OR(AND(H343=""),AND(LOWER(LEFT($E$3,1))&lt;&gt;"c"),AND($E$4=""),AND(C343=""),AND(C343="Person",G343=""),AND(C343="Person",I343="Yes"),AND(C343="Institution",G343&lt;&gt;""),AND(I343="No",J343&lt;&gt;""),AND(I343="Yes",J343=""),AND(I343="",J343&lt;&gt;""),AND(COUNTIF(lookup!$A$3:$A$10,"="&amp;K343)=0),AND(COUNTIF(lookup!$A$266:$A$267,"="&amp;L343)=0),AND(K343="",L343="C29.00",M343=""),AND(K343&lt;&gt;"",L343="",M343=""),AND(K343="",L343="",M343&lt;&gt;""),AND(K343="",L343="C29.00",M343&lt;&gt;""),AND(L343="C28.00",M343&lt;&gt;""),AND(L343="C29.00",M343=""),AND(H343&lt;&gt;"",K343="",L343="",M343=""),AND(H343&lt;&gt;"",K343&lt;&gt;"",L343="",M343=""),AND(C343="Institution",D343="",I343="No"),AND(C343="Institution",E343="")),1,0))</f>
        <v>-1E-3</v>
      </c>
    </row>
    <row r="344" spans="1:18" ht="14.45" customHeight="1" x14ac:dyDescent="0.25">
      <c r="A344" s="10" t="s">
        <v>570</v>
      </c>
      <c r="B344" s="15">
        <v>339</v>
      </c>
      <c r="C344" s="18"/>
      <c r="D344" s="19"/>
      <c r="E344" s="14"/>
      <c r="F344" s="19"/>
      <c r="G344" s="17"/>
      <c r="H344" s="14"/>
      <c r="I344" s="14"/>
      <c r="J344" s="14"/>
      <c r="K344" s="14"/>
      <c r="L344" s="14"/>
      <c r="M344" s="19"/>
      <c r="N344" s="14" t="str">
        <f t="shared" si="17"/>
        <v/>
      </c>
      <c r="O344" s="14" t="str">
        <f t="shared" si="15"/>
        <v/>
      </c>
      <c r="P344" s="14" t="str">
        <f t="shared" si="16"/>
        <v/>
      </c>
      <c r="Q344" s="14"/>
      <c r="R344" s="3">
        <f>IF(SUMPRODUCT(--(D344:Q344&lt;&gt;""))=0,-0.001,IF(OR(AND(H344=""),AND(LOWER(LEFT($E$3,1))&lt;&gt;"c"),AND($E$4=""),AND(C344=""),AND(C344="Person",G344=""),AND(C344="Person",I344="Yes"),AND(C344="Institution",G344&lt;&gt;""),AND(I344="No",J344&lt;&gt;""),AND(I344="Yes",J344=""),AND(I344="",J344&lt;&gt;""),AND(COUNTIF(lookup!$A$3:$A$10,"="&amp;K344)=0),AND(COUNTIF(lookup!$A$266:$A$267,"="&amp;L344)=0),AND(K344="",L344="C29.00",M344=""),AND(K344&lt;&gt;"",L344="",M344=""),AND(K344="",L344="",M344&lt;&gt;""),AND(K344="",L344="C29.00",M344&lt;&gt;""),AND(L344="C28.00",M344&lt;&gt;""),AND(L344="C29.00",M344=""),AND(H344&lt;&gt;"",K344="",L344="",M344=""),AND(H344&lt;&gt;"",K344&lt;&gt;"",L344="",M344=""),AND(C344="Institution",D344="",I344="No"),AND(C344="Institution",E344="")),1,0))</f>
        <v>-1E-3</v>
      </c>
    </row>
    <row r="345" spans="1:18" ht="14.45" customHeight="1" x14ac:dyDescent="0.25">
      <c r="A345" s="10" t="s">
        <v>570</v>
      </c>
      <c r="B345" s="15">
        <v>340</v>
      </c>
      <c r="C345" s="18"/>
      <c r="D345" s="19"/>
      <c r="E345" s="14"/>
      <c r="F345" s="19"/>
      <c r="G345" s="17"/>
      <c r="H345" s="14"/>
      <c r="I345" s="14"/>
      <c r="J345" s="14"/>
      <c r="K345" s="14"/>
      <c r="L345" s="14"/>
      <c r="M345" s="19"/>
      <c r="N345" s="14" t="str">
        <f t="shared" si="17"/>
        <v/>
      </c>
      <c r="O345" s="14" t="str">
        <f t="shared" si="15"/>
        <v/>
      </c>
      <c r="P345" s="14" t="str">
        <f t="shared" si="16"/>
        <v/>
      </c>
      <c r="Q345" s="14"/>
      <c r="R345" s="3">
        <f>IF(SUMPRODUCT(--(D345:Q345&lt;&gt;""))=0,-0.001,IF(OR(AND(H345=""),AND(LOWER(LEFT($E$3,1))&lt;&gt;"c"),AND($E$4=""),AND(C345=""),AND(C345="Person",G345=""),AND(C345="Person",I345="Yes"),AND(C345="Institution",G345&lt;&gt;""),AND(I345="No",J345&lt;&gt;""),AND(I345="Yes",J345=""),AND(I345="",J345&lt;&gt;""),AND(COUNTIF(lookup!$A$3:$A$10,"="&amp;K345)=0),AND(COUNTIF(lookup!$A$266:$A$267,"="&amp;L345)=0),AND(K345="",L345="C29.00",M345=""),AND(K345&lt;&gt;"",L345="",M345=""),AND(K345="",L345="",M345&lt;&gt;""),AND(K345="",L345="C29.00",M345&lt;&gt;""),AND(L345="C28.00",M345&lt;&gt;""),AND(L345="C29.00",M345=""),AND(H345&lt;&gt;"",K345="",L345="",M345=""),AND(H345&lt;&gt;"",K345&lt;&gt;"",L345="",M345=""),AND(C345="Institution",D345="",I345="No"),AND(C345="Institution",E345="")),1,0))</f>
        <v>-1E-3</v>
      </c>
    </row>
    <row r="346" spans="1:18" ht="14.45" customHeight="1" x14ac:dyDescent="0.25">
      <c r="A346" s="10" t="s">
        <v>570</v>
      </c>
      <c r="B346" s="15">
        <v>341</v>
      </c>
      <c r="C346" s="18"/>
      <c r="D346" s="19"/>
      <c r="E346" s="14"/>
      <c r="F346" s="19"/>
      <c r="G346" s="17"/>
      <c r="H346" s="14"/>
      <c r="I346" s="14"/>
      <c r="J346" s="14"/>
      <c r="K346" s="14"/>
      <c r="L346" s="14"/>
      <c r="M346" s="19"/>
      <c r="N346" s="14" t="str">
        <f t="shared" si="17"/>
        <v/>
      </c>
      <c r="O346" s="14" t="str">
        <f t="shared" si="15"/>
        <v/>
      </c>
      <c r="P346" s="14" t="str">
        <f t="shared" si="16"/>
        <v/>
      </c>
      <c r="Q346" s="14"/>
      <c r="R346" s="3">
        <f>IF(SUMPRODUCT(--(D346:Q346&lt;&gt;""))=0,-0.001,IF(OR(AND(H346=""),AND(LOWER(LEFT($E$3,1))&lt;&gt;"c"),AND($E$4=""),AND(C346=""),AND(C346="Person",G346=""),AND(C346="Person",I346="Yes"),AND(C346="Institution",G346&lt;&gt;""),AND(I346="No",J346&lt;&gt;""),AND(I346="Yes",J346=""),AND(I346="",J346&lt;&gt;""),AND(COUNTIF(lookup!$A$3:$A$10,"="&amp;K346)=0),AND(COUNTIF(lookup!$A$266:$A$267,"="&amp;L346)=0),AND(K346="",L346="C29.00",M346=""),AND(K346&lt;&gt;"",L346="",M346=""),AND(K346="",L346="",M346&lt;&gt;""),AND(K346="",L346="C29.00",M346&lt;&gt;""),AND(L346="C28.00",M346&lt;&gt;""),AND(L346="C29.00",M346=""),AND(H346&lt;&gt;"",K346="",L346="",M346=""),AND(H346&lt;&gt;"",K346&lt;&gt;"",L346="",M346=""),AND(C346="Institution",D346="",I346="No"),AND(C346="Institution",E346="")),1,0))</f>
        <v>-1E-3</v>
      </c>
    </row>
    <row r="347" spans="1:18" ht="14.45" customHeight="1" x14ac:dyDescent="0.25">
      <c r="A347" s="10" t="s">
        <v>570</v>
      </c>
      <c r="B347" s="15">
        <v>342</v>
      </c>
      <c r="C347" s="18"/>
      <c r="D347" s="19"/>
      <c r="E347" s="14"/>
      <c r="F347" s="19"/>
      <c r="G347" s="17"/>
      <c r="H347" s="14"/>
      <c r="I347" s="14"/>
      <c r="J347" s="14"/>
      <c r="K347" s="14"/>
      <c r="L347" s="14"/>
      <c r="M347" s="19"/>
      <c r="N347" s="14" t="str">
        <f t="shared" si="17"/>
        <v/>
      </c>
      <c r="O347" s="14" t="str">
        <f t="shared" si="15"/>
        <v/>
      </c>
      <c r="P347" s="14" t="str">
        <f t="shared" si="16"/>
        <v/>
      </c>
      <c r="Q347" s="14"/>
      <c r="R347" s="3">
        <f>IF(SUMPRODUCT(--(D347:Q347&lt;&gt;""))=0,-0.001,IF(OR(AND(H347=""),AND(LOWER(LEFT($E$3,1))&lt;&gt;"c"),AND($E$4=""),AND(C347=""),AND(C347="Person",G347=""),AND(C347="Person",I347="Yes"),AND(C347="Institution",G347&lt;&gt;""),AND(I347="No",J347&lt;&gt;""),AND(I347="Yes",J347=""),AND(I347="",J347&lt;&gt;""),AND(COUNTIF(lookup!$A$3:$A$10,"="&amp;K347)=0),AND(COUNTIF(lookup!$A$266:$A$267,"="&amp;L347)=0),AND(K347="",L347="C29.00",M347=""),AND(K347&lt;&gt;"",L347="",M347=""),AND(K347="",L347="",M347&lt;&gt;""),AND(K347="",L347="C29.00",M347&lt;&gt;""),AND(L347="C28.00",M347&lt;&gt;""),AND(L347="C29.00",M347=""),AND(H347&lt;&gt;"",K347="",L347="",M347=""),AND(H347&lt;&gt;"",K347&lt;&gt;"",L347="",M347=""),AND(C347="Institution",D347="",I347="No"),AND(C347="Institution",E347="")),1,0))</f>
        <v>-1E-3</v>
      </c>
    </row>
    <row r="348" spans="1:18" ht="14.45" customHeight="1" x14ac:dyDescent="0.25">
      <c r="A348" s="10" t="s">
        <v>570</v>
      </c>
      <c r="B348" s="15">
        <v>343</v>
      </c>
      <c r="C348" s="18"/>
      <c r="D348" s="19"/>
      <c r="E348" s="14"/>
      <c r="F348" s="19"/>
      <c r="G348" s="17"/>
      <c r="H348" s="14"/>
      <c r="I348" s="14"/>
      <c r="J348" s="14"/>
      <c r="K348" s="14"/>
      <c r="L348" s="14"/>
      <c r="M348" s="19"/>
      <c r="N348" s="14" t="str">
        <f t="shared" si="17"/>
        <v/>
      </c>
      <c r="O348" s="14" t="str">
        <f t="shared" si="15"/>
        <v/>
      </c>
      <c r="P348" s="14" t="str">
        <f t="shared" si="16"/>
        <v/>
      </c>
      <c r="Q348" s="14"/>
      <c r="R348" s="3">
        <f>IF(SUMPRODUCT(--(D348:Q348&lt;&gt;""))=0,-0.001,IF(OR(AND(H348=""),AND(LOWER(LEFT($E$3,1))&lt;&gt;"c"),AND($E$4=""),AND(C348=""),AND(C348="Person",G348=""),AND(C348="Person",I348="Yes"),AND(C348="Institution",G348&lt;&gt;""),AND(I348="No",J348&lt;&gt;""),AND(I348="Yes",J348=""),AND(I348="",J348&lt;&gt;""),AND(COUNTIF(lookup!$A$3:$A$10,"="&amp;K348)=0),AND(COUNTIF(lookup!$A$266:$A$267,"="&amp;L348)=0),AND(K348="",L348="C29.00",M348=""),AND(K348&lt;&gt;"",L348="",M348=""),AND(K348="",L348="",M348&lt;&gt;""),AND(K348="",L348="C29.00",M348&lt;&gt;""),AND(L348="C28.00",M348&lt;&gt;""),AND(L348="C29.00",M348=""),AND(H348&lt;&gt;"",K348="",L348="",M348=""),AND(H348&lt;&gt;"",K348&lt;&gt;"",L348="",M348=""),AND(C348="Institution",D348="",I348="No"),AND(C348="Institution",E348="")),1,0))</f>
        <v>-1E-3</v>
      </c>
    </row>
    <row r="349" spans="1:18" ht="14.45" customHeight="1" x14ac:dyDescent="0.25">
      <c r="A349" s="10" t="s">
        <v>570</v>
      </c>
      <c r="B349" s="15">
        <v>344</v>
      </c>
      <c r="C349" s="18"/>
      <c r="D349" s="19"/>
      <c r="E349" s="14"/>
      <c r="F349" s="19"/>
      <c r="G349" s="17"/>
      <c r="H349" s="14"/>
      <c r="I349" s="14"/>
      <c r="J349" s="14"/>
      <c r="K349" s="14"/>
      <c r="L349" s="14"/>
      <c r="M349" s="19"/>
      <c r="N349" s="14" t="str">
        <f t="shared" si="17"/>
        <v/>
      </c>
      <c r="O349" s="14" t="str">
        <f t="shared" si="15"/>
        <v/>
      </c>
      <c r="P349" s="14" t="str">
        <f t="shared" si="16"/>
        <v/>
      </c>
      <c r="Q349" s="14"/>
      <c r="R349" s="3">
        <f>IF(SUMPRODUCT(--(D349:Q349&lt;&gt;""))=0,-0.001,IF(OR(AND(H349=""),AND(LOWER(LEFT($E$3,1))&lt;&gt;"c"),AND($E$4=""),AND(C349=""),AND(C349="Person",G349=""),AND(C349="Person",I349="Yes"),AND(C349="Institution",G349&lt;&gt;""),AND(I349="No",J349&lt;&gt;""),AND(I349="Yes",J349=""),AND(I349="",J349&lt;&gt;""),AND(COUNTIF(lookup!$A$3:$A$10,"="&amp;K349)=0),AND(COUNTIF(lookup!$A$266:$A$267,"="&amp;L349)=0),AND(K349="",L349="C29.00",M349=""),AND(K349&lt;&gt;"",L349="",M349=""),AND(K349="",L349="",M349&lt;&gt;""),AND(K349="",L349="C29.00",M349&lt;&gt;""),AND(L349="C28.00",M349&lt;&gt;""),AND(L349="C29.00",M349=""),AND(H349&lt;&gt;"",K349="",L349="",M349=""),AND(H349&lt;&gt;"",K349&lt;&gt;"",L349="",M349=""),AND(C349="Institution",D349="",I349="No"),AND(C349="Institution",E349="")),1,0))</f>
        <v>-1E-3</v>
      </c>
    </row>
    <row r="350" spans="1:18" ht="14.45" customHeight="1" x14ac:dyDescent="0.25">
      <c r="A350" s="10" t="s">
        <v>570</v>
      </c>
      <c r="B350" s="15">
        <v>345</v>
      </c>
      <c r="C350" s="18"/>
      <c r="D350" s="19"/>
      <c r="E350" s="14"/>
      <c r="F350" s="19"/>
      <c r="G350" s="17"/>
      <c r="H350" s="14"/>
      <c r="I350" s="14"/>
      <c r="J350" s="14"/>
      <c r="K350" s="14"/>
      <c r="L350" s="14"/>
      <c r="M350" s="19"/>
      <c r="N350" s="14" t="str">
        <f t="shared" si="17"/>
        <v/>
      </c>
      <c r="O350" s="14" t="str">
        <f t="shared" si="15"/>
        <v/>
      </c>
      <c r="P350" s="14" t="str">
        <f t="shared" si="16"/>
        <v/>
      </c>
      <c r="Q350" s="14"/>
      <c r="R350" s="3">
        <f>IF(SUMPRODUCT(--(D350:Q350&lt;&gt;""))=0,-0.001,IF(OR(AND(H350=""),AND(LOWER(LEFT($E$3,1))&lt;&gt;"c"),AND($E$4=""),AND(C350=""),AND(C350="Person",G350=""),AND(C350="Person",I350="Yes"),AND(C350="Institution",G350&lt;&gt;""),AND(I350="No",J350&lt;&gt;""),AND(I350="Yes",J350=""),AND(I350="",J350&lt;&gt;""),AND(COUNTIF(lookup!$A$3:$A$10,"="&amp;K350)=0),AND(COUNTIF(lookup!$A$266:$A$267,"="&amp;L350)=0),AND(K350="",L350="C29.00",M350=""),AND(K350&lt;&gt;"",L350="",M350=""),AND(K350="",L350="",M350&lt;&gt;""),AND(K350="",L350="C29.00",M350&lt;&gt;""),AND(L350="C28.00",M350&lt;&gt;""),AND(L350="C29.00",M350=""),AND(H350&lt;&gt;"",K350="",L350="",M350=""),AND(H350&lt;&gt;"",K350&lt;&gt;"",L350="",M350=""),AND(C350="Institution",D350="",I350="No"),AND(C350="Institution",E350="")),1,0))</f>
        <v>-1E-3</v>
      </c>
    </row>
    <row r="351" spans="1:18" ht="14.45" customHeight="1" x14ac:dyDescent="0.25">
      <c r="A351" s="10" t="s">
        <v>570</v>
      </c>
      <c r="B351" s="15">
        <v>346</v>
      </c>
      <c r="C351" s="18"/>
      <c r="D351" s="19"/>
      <c r="E351" s="14"/>
      <c r="F351" s="19"/>
      <c r="G351" s="17"/>
      <c r="H351" s="14"/>
      <c r="I351" s="14"/>
      <c r="J351" s="14"/>
      <c r="K351" s="14"/>
      <c r="L351" s="14"/>
      <c r="M351" s="19"/>
      <c r="N351" s="14" t="str">
        <f t="shared" si="17"/>
        <v/>
      </c>
      <c r="O351" s="14" t="str">
        <f t="shared" si="15"/>
        <v/>
      </c>
      <c r="P351" s="14" t="str">
        <f t="shared" si="16"/>
        <v/>
      </c>
      <c r="Q351" s="14"/>
      <c r="R351" s="3">
        <f>IF(SUMPRODUCT(--(D351:Q351&lt;&gt;""))=0,-0.001,IF(OR(AND(H351=""),AND(LOWER(LEFT($E$3,1))&lt;&gt;"c"),AND($E$4=""),AND(C351=""),AND(C351="Person",G351=""),AND(C351="Person",I351="Yes"),AND(C351="Institution",G351&lt;&gt;""),AND(I351="No",J351&lt;&gt;""),AND(I351="Yes",J351=""),AND(I351="",J351&lt;&gt;""),AND(COUNTIF(lookup!$A$3:$A$10,"="&amp;K351)=0),AND(COUNTIF(lookup!$A$266:$A$267,"="&amp;L351)=0),AND(K351="",L351="C29.00",M351=""),AND(K351&lt;&gt;"",L351="",M351=""),AND(K351="",L351="",M351&lt;&gt;""),AND(K351="",L351="C29.00",M351&lt;&gt;""),AND(L351="C28.00",M351&lt;&gt;""),AND(L351="C29.00",M351=""),AND(H351&lt;&gt;"",K351="",L351="",M351=""),AND(H351&lt;&gt;"",K351&lt;&gt;"",L351="",M351=""),AND(C351="Institution",D351="",I351="No"),AND(C351="Institution",E351="")),1,0))</f>
        <v>-1E-3</v>
      </c>
    </row>
    <row r="352" spans="1:18" ht="14.45" customHeight="1" x14ac:dyDescent="0.25">
      <c r="A352" s="10" t="s">
        <v>570</v>
      </c>
      <c r="B352" s="15">
        <v>347</v>
      </c>
      <c r="C352" s="18"/>
      <c r="D352" s="19"/>
      <c r="E352" s="14"/>
      <c r="F352" s="19"/>
      <c r="G352" s="17"/>
      <c r="H352" s="14"/>
      <c r="I352" s="14"/>
      <c r="J352" s="14"/>
      <c r="K352" s="14"/>
      <c r="L352" s="14"/>
      <c r="M352" s="19"/>
      <c r="N352" s="14" t="str">
        <f t="shared" si="17"/>
        <v/>
      </c>
      <c r="O352" s="14" t="str">
        <f t="shared" si="15"/>
        <v/>
      </c>
      <c r="P352" s="14" t="str">
        <f t="shared" si="16"/>
        <v/>
      </c>
      <c r="Q352" s="14"/>
      <c r="R352" s="3">
        <f>IF(SUMPRODUCT(--(D352:Q352&lt;&gt;""))=0,-0.001,IF(OR(AND(H352=""),AND(LOWER(LEFT($E$3,1))&lt;&gt;"c"),AND($E$4=""),AND(C352=""),AND(C352="Person",G352=""),AND(C352="Person",I352="Yes"),AND(C352="Institution",G352&lt;&gt;""),AND(I352="No",J352&lt;&gt;""),AND(I352="Yes",J352=""),AND(I352="",J352&lt;&gt;""),AND(COUNTIF(lookup!$A$3:$A$10,"="&amp;K352)=0),AND(COUNTIF(lookup!$A$266:$A$267,"="&amp;L352)=0),AND(K352="",L352="C29.00",M352=""),AND(K352&lt;&gt;"",L352="",M352=""),AND(K352="",L352="",M352&lt;&gt;""),AND(K352="",L352="C29.00",M352&lt;&gt;""),AND(L352="C28.00",M352&lt;&gt;""),AND(L352="C29.00",M352=""),AND(H352&lt;&gt;"",K352="",L352="",M352=""),AND(H352&lt;&gt;"",K352&lt;&gt;"",L352="",M352=""),AND(C352="Institution",D352="",I352="No"),AND(C352="Institution",E352="")),1,0))</f>
        <v>-1E-3</v>
      </c>
    </row>
    <row r="353" spans="1:18" ht="14.45" customHeight="1" x14ac:dyDescent="0.25">
      <c r="A353" s="10" t="s">
        <v>570</v>
      </c>
      <c r="B353" s="15">
        <v>348</v>
      </c>
      <c r="C353" s="18"/>
      <c r="D353" s="19"/>
      <c r="E353" s="14"/>
      <c r="F353" s="19"/>
      <c r="G353" s="17"/>
      <c r="H353" s="14"/>
      <c r="I353" s="14"/>
      <c r="J353" s="14"/>
      <c r="K353" s="14"/>
      <c r="L353" s="14"/>
      <c r="M353" s="19"/>
      <c r="N353" s="14" t="str">
        <f t="shared" si="17"/>
        <v/>
      </c>
      <c r="O353" s="14" t="str">
        <f t="shared" si="15"/>
        <v/>
      </c>
      <c r="P353" s="14" t="str">
        <f t="shared" si="16"/>
        <v/>
      </c>
      <c r="Q353" s="14"/>
      <c r="R353" s="3">
        <f>IF(SUMPRODUCT(--(D353:Q353&lt;&gt;""))=0,-0.001,IF(OR(AND(H353=""),AND(LOWER(LEFT($E$3,1))&lt;&gt;"c"),AND($E$4=""),AND(C353=""),AND(C353="Person",G353=""),AND(C353="Person",I353="Yes"),AND(C353="Institution",G353&lt;&gt;""),AND(I353="No",J353&lt;&gt;""),AND(I353="Yes",J353=""),AND(I353="",J353&lt;&gt;""),AND(COUNTIF(lookup!$A$3:$A$10,"="&amp;K353)=0),AND(COUNTIF(lookup!$A$266:$A$267,"="&amp;L353)=0),AND(K353="",L353="C29.00",M353=""),AND(K353&lt;&gt;"",L353="",M353=""),AND(K353="",L353="",M353&lt;&gt;""),AND(K353="",L353="C29.00",M353&lt;&gt;""),AND(L353="C28.00",M353&lt;&gt;""),AND(L353="C29.00",M353=""),AND(H353&lt;&gt;"",K353="",L353="",M353=""),AND(H353&lt;&gt;"",K353&lt;&gt;"",L353="",M353=""),AND(C353="Institution",D353="",I353="No"),AND(C353="Institution",E353="")),1,0))</f>
        <v>-1E-3</v>
      </c>
    </row>
    <row r="354" spans="1:18" ht="14.45" customHeight="1" x14ac:dyDescent="0.25">
      <c r="A354" s="10" t="s">
        <v>570</v>
      </c>
      <c r="B354" s="15">
        <v>349</v>
      </c>
      <c r="C354" s="18"/>
      <c r="D354" s="19"/>
      <c r="E354" s="14"/>
      <c r="F354" s="19"/>
      <c r="G354" s="17"/>
      <c r="H354" s="14"/>
      <c r="I354" s="14"/>
      <c r="J354" s="14"/>
      <c r="K354" s="14"/>
      <c r="L354" s="14"/>
      <c r="M354" s="19"/>
      <c r="N354" s="14" t="str">
        <f t="shared" si="17"/>
        <v/>
      </c>
      <c r="O354" s="14" t="str">
        <f t="shared" si="15"/>
        <v/>
      </c>
      <c r="P354" s="14" t="str">
        <f t="shared" si="16"/>
        <v/>
      </c>
      <c r="Q354" s="14"/>
      <c r="R354" s="3">
        <f>IF(SUMPRODUCT(--(D354:Q354&lt;&gt;""))=0,-0.001,IF(OR(AND(H354=""),AND(LOWER(LEFT($E$3,1))&lt;&gt;"c"),AND($E$4=""),AND(C354=""),AND(C354="Person",G354=""),AND(C354="Person",I354="Yes"),AND(C354="Institution",G354&lt;&gt;""),AND(I354="No",J354&lt;&gt;""),AND(I354="Yes",J354=""),AND(I354="",J354&lt;&gt;""),AND(COUNTIF(lookup!$A$3:$A$10,"="&amp;K354)=0),AND(COUNTIF(lookup!$A$266:$A$267,"="&amp;L354)=0),AND(K354="",L354="C29.00",M354=""),AND(K354&lt;&gt;"",L354="",M354=""),AND(K354="",L354="",M354&lt;&gt;""),AND(K354="",L354="C29.00",M354&lt;&gt;""),AND(L354="C28.00",M354&lt;&gt;""),AND(L354="C29.00",M354=""),AND(H354&lt;&gt;"",K354="",L354="",M354=""),AND(H354&lt;&gt;"",K354&lt;&gt;"",L354="",M354=""),AND(C354="Institution",D354="",I354="No"),AND(C354="Institution",E354="")),1,0))</f>
        <v>-1E-3</v>
      </c>
    </row>
    <row r="355" spans="1:18" ht="14.45" customHeight="1" x14ac:dyDescent="0.25">
      <c r="A355" s="10" t="s">
        <v>570</v>
      </c>
      <c r="B355" s="15">
        <v>350</v>
      </c>
      <c r="C355" s="18"/>
      <c r="D355" s="19"/>
      <c r="E355" s="14"/>
      <c r="F355" s="19"/>
      <c r="G355" s="17"/>
      <c r="H355" s="14"/>
      <c r="I355" s="14"/>
      <c r="J355" s="14"/>
      <c r="K355" s="14"/>
      <c r="L355" s="14"/>
      <c r="M355" s="19"/>
      <c r="N355" s="14" t="str">
        <f t="shared" si="17"/>
        <v/>
      </c>
      <c r="O355" s="14" t="str">
        <f t="shared" si="15"/>
        <v/>
      </c>
      <c r="P355" s="14" t="str">
        <f t="shared" si="16"/>
        <v/>
      </c>
      <c r="Q355" s="14"/>
      <c r="R355" s="3">
        <f>IF(SUMPRODUCT(--(D355:Q355&lt;&gt;""))=0,-0.001,IF(OR(AND(H355=""),AND(LOWER(LEFT($E$3,1))&lt;&gt;"c"),AND($E$4=""),AND(C355=""),AND(C355="Person",G355=""),AND(C355="Person",I355="Yes"),AND(C355="Institution",G355&lt;&gt;""),AND(I355="No",J355&lt;&gt;""),AND(I355="Yes",J355=""),AND(I355="",J355&lt;&gt;""),AND(COUNTIF(lookup!$A$3:$A$10,"="&amp;K355)=0),AND(COUNTIF(lookup!$A$266:$A$267,"="&amp;L355)=0),AND(K355="",L355="C29.00",M355=""),AND(K355&lt;&gt;"",L355="",M355=""),AND(K355="",L355="",M355&lt;&gt;""),AND(K355="",L355="C29.00",M355&lt;&gt;""),AND(L355="C28.00",M355&lt;&gt;""),AND(L355="C29.00",M355=""),AND(H355&lt;&gt;"",K355="",L355="",M355=""),AND(H355&lt;&gt;"",K355&lt;&gt;"",L355="",M355=""),AND(C355="Institution",D355="",I355="No"),AND(C355="Institution",E355="")),1,0))</f>
        <v>-1E-3</v>
      </c>
    </row>
    <row r="356" spans="1:18" ht="14.45" customHeight="1" x14ac:dyDescent="0.25">
      <c r="A356" s="10" t="s">
        <v>570</v>
      </c>
      <c r="B356" s="15">
        <v>351</v>
      </c>
      <c r="C356" s="18"/>
      <c r="D356" s="19"/>
      <c r="E356" s="14"/>
      <c r="F356" s="19"/>
      <c r="G356" s="17"/>
      <c r="H356" s="14"/>
      <c r="I356" s="14"/>
      <c r="J356" s="14"/>
      <c r="K356" s="14"/>
      <c r="L356" s="14"/>
      <c r="M356" s="19"/>
      <c r="N356" s="14" t="str">
        <f t="shared" si="17"/>
        <v/>
      </c>
      <c r="O356" s="14" t="str">
        <f t="shared" si="15"/>
        <v/>
      </c>
      <c r="P356" s="14" t="str">
        <f t="shared" si="16"/>
        <v/>
      </c>
      <c r="Q356" s="14"/>
      <c r="R356" s="3">
        <f>IF(SUMPRODUCT(--(D356:Q356&lt;&gt;""))=0,-0.001,IF(OR(AND(H356=""),AND(LOWER(LEFT($E$3,1))&lt;&gt;"c"),AND($E$4=""),AND(C356=""),AND(C356="Person",G356=""),AND(C356="Person",I356="Yes"),AND(C356="Institution",G356&lt;&gt;""),AND(I356="No",J356&lt;&gt;""),AND(I356="Yes",J356=""),AND(I356="",J356&lt;&gt;""),AND(COUNTIF(lookup!$A$3:$A$10,"="&amp;K356)=0),AND(COUNTIF(lookup!$A$266:$A$267,"="&amp;L356)=0),AND(K356="",L356="C29.00",M356=""),AND(K356&lt;&gt;"",L356="",M356=""),AND(K356="",L356="",M356&lt;&gt;""),AND(K356="",L356="C29.00",M356&lt;&gt;""),AND(L356="C28.00",M356&lt;&gt;""),AND(L356="C29.00",M356=""),AND(H356&lt;&gt;"",K356="",L356="",M356=""),AND(H356&lt;&gt;"",K356&lt;&gt;"",L356="",M356=""),AND(C356="Institution",D356="",I356="No"),AND(C356="Institution",E356="")),1,0))</f>
        <v>-1E-3</v>
      </c>
    </row>
    <row r="357" spans="1:18" ht="14.45" customHeight="1" x14ac:dyDescent="0.25">
      <c r="A357" s="10" t="s">
        <v>570</v>
      </c>
      <c r="B357" s="15">
        <v>352</v>
      </c>
      <c r="C357" s="18"/>
      <c r="D357" s="19"/>
      <c r="E357" s="14"/>
      <c r="F357" s="19"/>
      <c r="G357" s="17"/>
      <c r="H357" s="14"/>
      <c r="I357" s="14"/>
      <c r="J357" s="14"/>
      <c r="K357" s="14"/>
      <c r="L357" s="14"/>
      <c r="M357" s="19"/>
      <c r="N357" s="14" t="str">
        <f t="shared" si="17"/>
        <v/>
      </c>
      <c r="O357" s="14" t="str">
        <f t="shared" si="15"/>
        <v/>
      </c>
      <c r="P357" s="14" t="str">
        <f t="shared" si="16"/>
        <v/>
      </c>
      <c r="Q357" s="14"/>
      <c r="R357" s="3">
        <f>IF(SUMPRODUCT(--(D357:Q357&lt;&gt;""))=0,-0.001,IF(OR(AND(H357=""),AND(LOWER(LEFT($E$3,1))&lt;&gt;"c"),AND($E$4=""),AND(C357=""),AND(C357="Person",G357=""),AND(C357="Person",I357="Yes"),AND(C357="Institution",G357&lt;&gt;""),AND(I357="No",J357&lt;&gt;""),AND(I357="Yes",J357=""),AND(I357="",J357&lt;&gt;""),AND(COUNTIF(lookup!$A$3:$A$10,"="&amp;K357)=0),AND(COUNTIF(lookup!$A$266:$A$267,"="&amp;L357)=0),AND(K357="",L357="C29.00",M357=""),AND(K357&lt;&gt;"",L357="",M357=""),AND(K357="",L357="",M357&lt;&gt;""),AND(K357="",L357="C29.00",M357&lt;&gt;""),AND(L357="C28.00",M357&lt;&gt;""),AND(L357="C29.00",M357=""),AND(H357&lt;&gt;"",K357="",L357="",M357=""),AND(H357&lt;&gt;"",K357&lt;&gt;"",L357="",M357=""),AND(C357="Institution",D357="",I357="No"),AND(C357="Institution",E357="")),1,0))</f>
        <v>-1E-3</v>
      </c>
    </row>
    <row r="358" spans="1:18" ht="14.45" customHeight="1" x14ac:dyDescent="0.25">
      <c r="A358" s="10" t="s">
        <v>570</v>
      </c>
      <c r="B358" s="15">
        <v>353</v>
      </c>
      <c r="C358" s="18"/>
      <c r="D358" s="19"/>
      <c r="E358" s="14"/>
      <c r="F358" s="19"/>
      <c r="G358" s="17"/>
      <c r="H358" s="14"/>
      <c r="I358" s="14"/>
      <c r="J358" s="14"/>
      <c r="K358" s="14"/>
      <c r="L358" s="14"/>
      <c r="M358" s="19"/>
      <c r="N358" s="14" t="str">
        <f t="shared" si="17"/>
        <v/>
      </c>
      <c r="O358" s="14" t="str">
        <f t="shared" si="15"/>
        <v/>
      </c>
      <c r="P358" s="14" t="str">
        <f t="shared" si="16"/>
        <v/>
      </c>
      <c r="Q358" s="14"/>
      <c r="R358" s="3">
        <f>IF(SUMPRODUCT(--(D358:Q358&lt;&gt;""))=0,-0.001,IF(OR(AND(H358=""),AND(LOWER(LEFT($E$3,1))&lt;&gt;"c"),AND($E$4=""),AND(C358=""),AND(C358="Person",G358=""),AND(C358="Person",I358="Yes"),AND(C358="Institution",G358&lt;&gt;""),AND(I358="No",J358&lt;&gt;""),AND(I358="Yes",J358=""),AND(I358="",J358&lt;&gt;""),AND(COUNTIF(lookup!$A$3:$A$10,"="&amp;K358)=0),AND(COUNTIF(lookup!$A$266:$A$267,"="&amp;L358)=0),AND(K358="",L358="C29.00",M358=""),AND(K358&lt;&gt;"",L358="",M358=""),AND(K358="",L358="",M358&lt;&gt;""),AND(K358="",L358="C29.00",M358&lt;&gt;""),AND(L358="C28.00",M358&lt;&gt;""),AND(L358="C29.00",M358=""),AND(H358&lt;&gt;"",K358="",L358="",M358=""),AND(H358&lt;&gt;"",K358&lt;&gt;"",L358="",M358=""),AND(C358="Institution",D358="",I358="No"),AND(C358="Institution",E358="")),1,0))</f>
        <v>-1E-3</v>
      </c>
    </row>
    <row r="359" spans="1:18" ht="14.45" customHeight="1" x14ac:dyDescent="0.25">
      <c r="A359" s="10" t="s">
        <v>570</v>
      </c>
      <c r="B359" s="15">
        <v>354</v>
      </c>
      <c r="C359" s="18"/>
      <c r="D359" s="19"/>
      <c r="E359" s="14"/>
      <c r="F359" s="19"/>
      <c r="G359" s="17"/>
      <c r="H359" s="14"/>
      <c r="I359" s="14"/>
      <c r="J359" s="14"/>
      <c r="K359" s="14"/>
      <c r="L359" s="14"/>
      <c r="M359" s="19"/>
      <c r="N359" s="14" t="str">
        <f t="shared" si="17"/>
        <v/>
      </c>
      <c r="O359" s="14" t="str">
        <f t="shared" si="15"/>
        <v/>
      </c>
      <c r="P359" s="14" t="str">
        <f t="shared" si="16"/>
        <v/>
      </c>
      <c r="Q359" s="14"/>
      <c r="R359" s="3">
        <f>IF(SUMPRODUCT(--(D359:Q359&lt;&gt;""))=0,-0.001,IF(OR(AND(H359=""),AND(LOWER(LEFT($E$3,1))&lt;&gt;"c"),AND($E$4=""),AND(C359=""),AND(C359="Person",G359=""),AND(C359="Person",I359="Yes"),AND(C359="Institution",G359&lt;&gt;""),AND(I359="No",J359&lt;&gt;""),AND(I359="Yes",J359=""),AND(I359="",J359&lt;&gt;""),AND(COUNTIF(lookup!$A$3:$A$10,"="&amp;K359)=0),AND(COUNTIF(lookup!$A$266:$A$267,"="&amp;L359)=0),AND(K359="",L359="C29.00",M359=""),AND(K359&lt;&gt;"",L359="",M359=""),AND(K359="",L359="",M359&lt;&gt;""),AND(K359="",L359="C29.00",M359&lt;&gt;""),AND(L359="C28.00",M359&lt;&gt;""),AND(L359="C29.00",M359=""),AND(H359&lt;&gt;"",K359="",L359="",M359=""),AND(H359&lt;&gt;"",K359&lt;&gt;"",L359="",M359=""),AND(C359="Institution",D359="",I359="No"),AND(C359="Institution",E359="")),1,0))</f>
        <v>-1E-3</v>
      </c>
    </row>
    <row r="360" spans="1:18" ht="14.45" customHeight="1" x14ac:dyDescent="0.25">
      <c r="A360" s="10" t="s">
        <v>570</v>
      </c>
      <c r="B360" s="15">
        <v>355</v>
      </c>
      <c r="C360" s="18"/>
      <c r="D360" s="19"/>
      <c r="E360" s="14"/>
      <c r="F360" s="19"/>
      <c r="G360" s="17"/>
      <c r="H360" s="14"/>
      <c r="I360" s="14"/>
      <c r="J360" s="14"/>
      <c r="K360" s="14"/>
      <c r="L360" s="14"/>
      <c r="M360" s="19"/>
      <c r="N360" s="14" t="str">
        <f t="shared" si="17"/>
        <v/>
      </c>
      <c r="O360" s="14" t="str">
        <f t="shared" si="15"/>
        <v/>
      </c>
      <c r="P360" s="14" t="str">
        <f t="shared" si="16"/>
        <v/>
      </c>
      <c r="Q360" s="14"/>
      <c r="R360" s="3">
        <f>IF(SUMPRODUCT(--(D360:Q360&lt;&gt;""))=0,-0.001,IF(OR(AND(H360=""),AND(LOWER(LEFT($E$3,1))&lt;&gt;"c"),AND($E$4=""),AND(C360=""),AND(C360="Person",G360=""),AND(C360="Person",I360="Yes"),AND(C360="Institution",G360&lt;&gt;""),AND(I360="No",J360&lt;&gt;""),AND(I360="Yes",J360=""),AND(I360="",J360&lt;&gt;""),AND(COUNTIF(lookup!$A$3:$A$10,"="&amp;K360)=0),AND(COUNTIF(lookup!$A$266:$A$267,"="&amp;L360)=0),AND(K360="",L360="C29.00",M360=""),AND(K360&lt;&gt;"",L360="",M360=""),AND(K360="",L360="",M360&lt;&gt;""),AND(K360="",L360="C29.00",M360&lt;&gt;""),AND(L360="C28.00",M360&lt;&gt;""),AND(L360="C29.00",M360=""),AND(H360&lt;&gt;"",K360="",L360="",M360=""),AND(H360&lt;&gt;"",K360&lt;&gt;"",L360="",M360=""),AND(C360="Institution",D360="",I360="No"),AND(C360="Institution",E360="")),1,0))</f>
        <v>-1E-3</v>
      </c>
    </row>
    <row r="361" spans="1:18" ht="14.45" customHeight="1" x14ac:dyDescent="0.25">
      <c r="A361" s="10" t="s">
        <v>570</v>
      </c>
      <c r="B361" s="15">
        <v>356</v>
      </c>
      <c r="C361" s="18"/>
      <c r="D361" s="19"/>
      <c r="E361" s="14"/>
      <c r="F361" s="19"/>
      <c r="G361" s="17"/>
      <c r="H361" s="14"/>
      <c r="I361" s="14"/>
      <c r="J361" s="14"/>
      <c r="K361" s="14"/>
      <c r="L361" s="14"/>
      <c r="M361" s="19"/>
      <c r="N361" s="14" t="str">
        <f t="shared" si="17"/>
        <v/>
      </c>
      <c r="O361" s="14" t="str">
        <f t="shared" si="15"/>
        <v/>
      </c>
      <c r="P361" s="14" t="str">
        <f t="shared" si="16"/>
        <v/>
      </c>
      <c r="Q361" s="14"/>
      <c r="R361" s="3">
        <f>IF(SUMPRODUCT(--(D361:Q361&lt;&gt;""))=0,-0.001,IF(OR(AND(H361=""),AND(LOWER(LEFT($E$3,1))&lt;&gt;"c"),AND($E$4=""),AND(C361=""),AND(C361="Person",G361=""),AND(C361="Person",I361="Yes"),AND(C361="Institution",G361&lt;&gt;""),AND(I361="No",J361&lt;&gt;""),AND(I361="Yes",J361=""),AND(I361="",J361&lt;&gt;""),AND(COUNTIF(lookup!$A$3:$A$10,"="&amp;K361)=0),AND(COUNTIF(lookup!$A$266:$A$267,"="&amp;L361)=0),AND(K361="",L361="C29.00",M361=""),AND(K361&lt;&gt;"",L361="",M361=""),AND(K361="",L361="",M361&lt;&gt;""),AND(K361="",L361="C29.00",M361&lt;&gt;""),AND(L361="C28.00",M361&lt;&gt;""),AND(L361="C29.00",M361=""),AND(H361&lt;&gt;"",K361="",L361="",M361=""),AND(H361&lt;&gt;"",K361&lt;&gt;"",L361="",M361=""),AND(C361="Institution",D361="",I361="No"),AND(C361="Institution",E361="")),1,0))</f>
        <v>-1E-3</v>
      </c>
    </row>
    <row r="362" spans="1:18" ht="14.45" customHeight="1" x14ac:dyDescent="0.25">
      <c r="A362" s="10" t="s">
        <v>570</v>
      </c>
      <c r="B362" s="15">
        <v>357</v>
      </c>
      <c r="C362" s="18"/>
      <c r="D362" s="19"/>
      <c r="E362" s="14"/>
      <c r="F362" s="19"/>
      <c r="G362" s="17"/>
      <c r="H362" s="14"/>
      <c r="I362" s="14"/>
      <c r="J362" s="14"/>
      <c r="K362" s="14"/>
      <c r="L362" s="14"/>
      <c r="M362" s="19"/>
      <c r="N362" s="14" t="str">
        <f t="shared" si="17"/>
        <v/>
      </c>
      <c r="O362" s="14" t="str">
        <f t="shared" si="15"/>
        <v/>
      </c>
      <c r="P362" s="14" t="str">
        <f t="shared" si="16"/>
        <v/>
      </c>
      <c r="Q362" s="14"/>
      <c r="R362" s="3">
        <f>IF(SUMPRODUCT(--(D362:Q362&lt;&gt;""))=0,-0.001,IF(OR(AND(H362=""),AND(LOWER(LEFT($E$3,1))&lt;&gt;"c"),AND($E$4=""),AND(C362=""),AND(C362="Person",G362=""),AND(C362="Person",I362="Yes"),AND(C362="Institution",G362&lt;&gt;""),AND(I362="No",J362&lt;&gt;""),AND(I362="Yes",J362=""),AND(I362="",J362&lt;&gt;""),AND(COUNTIF(lookup!$A$3:$A$10,"="&amp;K362)=0),AND(COUNTIF(lookup!$A$266:$A$267,"="&amp;L362)=0),AND(K362="",L362="C29.00",M362=""),AND(K362&lt;&gt;"",L362="",M362=""),AND(K362="",L362="",M362&lt;&gt;""),AND(K362="",L362="C29.00",M362&lt;&gt;""),AND(L362="C28.00",M362&lt;&gt;""),AND(L362="C29.00",M362=""),AND(H362&lt;&gt;"",K362="",L362="",M362=""),AND(H362&lt;&gt;"",K362&lt;&gt;"",L362="",M362=""),AND(C362="Institution",D362="",I362="No"),AND(C362="Institution",E362="")),1,0))</f>
        <v>-1E-3</v>
      </c>
    </row>
    <row r="363" spans="1:18" ht="14.45" customHeight="1" x14ac:dyDescent="0.25">
      <c r="A363" s="10" t="s">
        <v>570</v>
      </c>
      <c r="B363" s="15">
        <v>358</v>
      </c>
      <c r="C363" s="18"/>
      <c r="D363" s="19"/>
      <c r="E363" s="14"/>
      <c r="F363" s="19"/>
      <c r="G363" s="17"/>
      <c r="H363" s="14"/>
      <c r="I363" s="14"/>
      <c r="J363" s="14"/>
      <c r="K363" s="14"/>
      <c r="L363" s="14"/>
      <c r="M363" s="19"/>
      <c r="N363" s="14" t="str">
        <f t="shared" si="17"/>
        <v/>
      </c>
      <c r="O363" s="14" t="str">
        <f t="shared" si="15"/>
        <v/>
      </c>
      <c r="P363" s="14" t="str">
        <f t="shared" si="16"/>
        <v/>
      </c>
      <c r="Q363" s="14"/>
      <c r="R363" s="3">
        <f>IF(SUMPRODUCT(--(D363:Q363&lt;&gt;""))=0,-0.001,IF(OR(AND(H363=""),AND(LOWER(LEFT($E$3,1))&lt;&gt;"c"),AND($E$4=""),AND(C363=""),AND(C363="Person",G363=""),AND(C363="Person",I363="Yes"),AND(C363="Institution",G363&lt;&gt;""),AND(I363="No",J363&lt;&gt;""),AND(I363="Yes",J363=""),AND(I363="",J363&lt;&gt;""),AND(COUNTIF(lookup!$A$3:$A$10,"="&amp;K363)=0),AND(COUNTIF(lookup!$A$266:$A$267,"="&amp;L363)=0),AND(K363="",L363="C29.00",M363=""),AND(K363&lt;&gt;"",L363="",M363=""),AND(K363="",L363="",M363&lt;&gt;""),AND(K363="",L363="C29.00",M363&lt;&gt;""),AND(L363="C28.00",M363&lt;&gt;""),AND(L363="C29.00",M363=""),AND(H363&lt;&gt;"",K363="",L363="",M363=""),AND(H363&lt;&gt;"",K363&lt;&gt;"",L363="",M363=""),AND(C363="Institution",D363="",I363="No"),AND(C363="Institution",E363="")),1,0))</f>
        <v>-1E-3</v>
      </c>
    </row>
    <row r="364" spans="1:18" ht="14.45" customHeight="1" x14ac:dyDescent="0.25">
      <c r="A364" s="10" t="s">
        <v>570</v>
      </c>
      <c r="B364" s="15">
        <v>359</v>
      </c>
      <c r="C364" s="18"/>
      <c r="D364" s="19"/>
      <c r="E364" s="14"/>
      <c r="F364" s="19"/>
      <c r="G364" s="17"/>
      <c r="H364" s="14"/>
      <c r="I364" s="14"/>
      <c r="J364" s="14"/>
      <c r="K364" s="14"/>
      <c r="L364" s="14"/>
      <c r="M364" s="19"/>
      <c r="N364" s="14" t="str">
        <f t="shared" si="17"/>
        <v/>
      </c>
      <c r="O364" s="14" t="str">
        <f t="shared" si="15"/>
        <v/>
      </c>
      <c r="P364" s="14" t="str">
        <f t="shared" si="16"/>
        <v/>
      </c>
      <c r="Q364" s="14"/>
      <c r="R364" s="3">
        <f>IF(SUMPRODUCT(--(D364:Q364&lt;&gt;""))=0,-0.001,IF(OR(AND(H364=""),AND(LOWER(LEFT($E$3,1))&lt;&gt;"c"),AND($E$4=""),AND(C364=""),AND(C364="Person",G364=""),AND(C364="Person",I364="Yes"),AND(C364="Institution",G364&lt;&gt;""),AND(I364="No",J364&lt;&gt;""),AND(I364="Yes",J364=""),AND(I364="",J364&lt;&gt;""),AND(COUNTIF(lookup!$A$3:$A$10,"="&amp;K364)=0),AND(COUNTIF(lookup!$A$266:$A$267,"="&amp;L364)=0),AND(K364="",L364="C29.00",M364=""),AND(K364&lt;&gt;"",L364="",M364=""),AND(K364="",L364="",M364&lt;&gt;""),AND(K364="",L364="C29.00",M364&lt;&gt;""),AND(L364="C28.00",M364&lt;&gt;""),AND(L364="C29.00",M364=""),AND(H364&lt;&gt;"",K364="",L364="",M364=""),AND(H364&lt;&gt;"",K364&lt;&gt;"",L364="",M364=""),AND(C364="Institution",D364="",I364="No"),AND(C364="Institution",E364="")),1,0))</f>
        <v>-1E-3</v>
      </c>
    </row>
    <row r="365" spans="1:18" ht="14.45" customHeight="1" x14ac:dyDescent="0.25">
      <c r="A365" s="10" t="s">
        <v>570</v>
      </c>
      <c r="B365" s="15">
        <v>360</v>
      </c>
      <c r="C365" s="18"/>
      <c r="D365" s="19"/>
      <c r="E365" s="14"/>
      <c r="F365" s="19"/>
      <c r="G365" s="17"/>
      <c r="H365" s="14"/>
      <c r="I365" s="14"/>
      <c r="J365" s="14"/>
      <c r="K365" s="14"/>
      <c r="L365" s="14"/>
      <c r="M365" s="19"/>
      <c r="N365" s="14" t="str">
        <f t="shared" si="17"/>
        <v/>
      </c>
      <c r="O365" s="14" t="str">
        <f t="shared" si="15"/>
        <v/>
      </c>
      <c r="P365" s="14" t="str">
        <f t="shared" si="16"/>
        <v/>
      </c>
      <c r="Q365" s="14"/>
      <c r="R365" s="3">
        <f>IF(SUMPRODUCT(--(D365:Q365&lt;&gt;""))=0,-0.001,IF(OR(AND(H365=""),AND(LOWER(LEFT($E$3,1))&lt;&gt;"c"),AND($E$4=""),AND(C365=""),AND(C365="Person",G365=""),AND(C365="Person",I365="Yes"),AND(C365="Institution",G365&lt;&gt;""),AND(I365="No",J365&lt;&gt;""),AND(I365="Yes",J365=""),AND(I365="",J365&lt;&gt;""),AND(COUNTIF(lookup!$A$3:$A$10,"="&amp;K365)=0),AND(COUNTIF(lookup!$A$266:$A$267,"="&amp;L365)=0),AND(K365="",L365="C29.00",M365=""),AND(K365&lt;&gt;"",L365="",M365=""),AND(K365="",L365="",M365&lt;&gt;""),AND(K365="",L365="C29.00",M365&lt;&gt;""),AND(L365="C28.00",M365&lt;&gt;""),AND(L365="C29.00",M365=""),AND(H365&lt;&gt;"",K365="",L365="",M365=""),AND(H365&lt;&gt;"",K365&lt;&gt;"",L365="",M365=""),AND(C365="Institution",D365="",I365="No"),AND(C365="Institution",E365="")),1,0))</f>
        <v>-1E-3</v>
      </c>
    </row>
    <row r="366" spans="1:18" ht="14.45" customHeight="1" x14ac:dyDescent="0.25">
      <c r="A366" s="10" t="s">
        <v>570</v>
      </c>
      <c r="B366" s="15">
        <v>361</v>
      </c>
      <c r="C366" s="18"/>
      <c r="D366" s="19"/>
      <c r="E366" s="14"/>
      <c r="F366" s="19"/>
      <c r="G366" s="17"/>
      <c r="H366" s="14"/>
      <c r="I366" s="14"/>
      <c r="J366" s="14"/>
      <c r="K366" s="14"/>
      <c r="L366" s="14"/>
      <c r="M366" s="19"/>
      <c r="N366" s="14" t="str">
        <f t="shared" si="17"/>
        <v/>
      </c>
      <c r="O366" s="14" t="str">
        <f t="shared" si="15"/>
        <v/>
      </c>
      <c r="P366" s="14" t="str">
        <f t="shared" si="16"/>
        <v/>
      </c>
      <c r="Q366" s="14"/>
      <c r="R366" s="3">
        <f>IF(SUMPRODUCT(--(D366:Q366&lt;&gt;""))=0,-0.001,IF(OR(AND(H366=""),AND(LOWER(LEFT($E$3,1))&lt;&gt;"c"),AND($E$4=""),AND(C366=""),AND(C366="Person",G366=""),AND(C366="Person",I366="Yes"),AND(C366="Institution",G366&lt;&gt;""),AND(I366="No",J366&lt;&gt;""),AND(I366="Yes",J366=""),AND(I366="",J366&lt;&gt;""),AND(COUNTIF(lookup!$A$3:$A$10,"="&amp;K366)=0),AND(COUNTIF(lookup!$A$266:$A$267,"="&amp;L366)=0),AND(K366="",L366="C29.00",M366=""),AND(K366&lt;&gt;"",L366="",M366=""),AND(K366="",L366="",M366&lt;&gt;""),AND(K366="",L366="C29.00",M366&lt;&gt;""),AND(L366="C28.00",M366&lt;&gt;""),AND(L366="C29.00",M366=""),AND(H366&lt;&gt;"",K366="",L366="",M366=""),AND(H366&lt;&gt;"",K366&lt;&gt;"",L366="",M366=""),AND(C366="Institution",D366="",I366="No"),AND(C366="Institution",E366="")),1,0))</f>
        <v>-1E-3</v>
      </c>
    </row>
    <row r="367" spans="1:18" ht="14.45" customHeight="1" x14ac:dyDescent="0.25">
      <c r="A367" s="10" t="s">
        <v>570</v>
      </c>
      <c r="B367" s="15">
        <v>362</v>
      </c>
      <c r="C367" s="18"/>
      <c r="D367" s="19"/>
      <c r="E367" s="14"/>
      <c r="F367" s="19"/>
      <c r="G367" s="17"/>
      <c r="H367" s="14"/>
      <c r="I367" s="14"/>
      <c r="J367" s="14"/>
      <c r="K367" s="14"/>
      <c r="L367" s="14"/>
      <c r="M367" s="19"/>
      <c r="N367" s="14" t="str">
        <f t="shared" si="17"/>
        <v/>
      </c>
      <c r="O367" s="14" t="str">
        <f t="shared" si="15"/>
        <v/>
      </c>
      <c r="P367" s="14" t="str">
        <f t="shared" si="16"/>
        <v/>
      </c>
      <c r="Q367" s="14"/>
      <c r="R367" s="3">
        <f>IF(SUMPRODUCT(--(D367:Q367&lt;&gt;""))=0,-0.001,IF(OR(AND(H367=""),AND(LOWER(LEFT($E$3,1))&lt;&gt;"c"),AND($E$4=""),AND(C367=""),AND(C367="Person",G367=""),AND(C367="Person",I367="Yes"),AND(C367="Institution",G367&lt;&gt;""),AND(I367="No",J367&lt;&gt;""),AND(I367="Yes",J367=""),AND(I367="",J367&lt;&gt;""),AND(COUNTIF(lookup!$A$3:$A$10,"="&amp;K367)=0),AND(COUNTIF(lookup!$A$266:$A$267,"="&amp;L367)=0),AND(K367="",L367="C29.00",M367=""),AND(K367&lt;&gt;"",L367="",M367=""),AND(K367="",L367="",M367&lt;&gt;""),AND(K367="",L367="C29.00",M367&lt;&gt;""),AND(L367="C28.00",M367&lt;&gt;""),AND(L367="C29.00",M367=""),AND(H367&lt;&gt;"",K367="",L367="",M367=""),AND(H367&lt;&gt;"",K367&lt;&gt;"",L367="",M367=""),AND(C367="Institution",D367="",I367="No"),AND(C367="Institution",E367="")),1,0))</f>
        <v>-1E-3</v>
      </c>
    </row>
    <row r="368" spans="1:18" ht="14.45" customHeight="1" x14ac:dyDescent="0.25">
      <c r="A368" s="10" t="s">
        <v>570</v>
      </c>
      <c r="B368" s="15">
        <v>363</v>
      </c>
      <c r="C368" s="18"/>
      <c r="D368" s="19"/>
      <c r="E368" s="14"/>
      <c r="F368" s="19"/>
      <c r="G368" s="17"/>
      <c r="H368" s="14"/>
      <c r="I368" s="14"/>
      <c r="J368" s="14"/>
      <c r="K368" s="14"/>
      <c r="L368" s="14"/>
      <c r="M368" s="19"/>
      <c r="N368" s="14" t="str">
        <f t="shared" si="17"/>
        <v/>
      </c>
      <c r="O368" s="14" t="str">
        <f t="shared" si="15"/>
        <v/>
      </c>
      <c r="P368" s="14" t="str">
        <f t="shared" si="16"/>
        <v/>
      </c>
      <c r="Q368" s="14"/>
      <c r="R368" s="3">
        <f>IF(SUMPRODUCT(--(D368:Q368&lt;&gt;""))=0,-0.001,IF(OR(AND(H368=""),AND(LOWER(LEFT($E$3,1))&lt;&gt;"c"),AND($E$4=""),AND(C368=""),AND(C368="Person",G368=""),AND(C368="Person",I368="Yes"),AND(C368="Institution",G368&lt;&gt;""),AND(I368="No",J368&lt;&gt;""),AND(I368="Yes",J368=""),AND(I368="",J368&lt;&gt;""),AND(COUNTIF(lookup!$A$3:$A$10,"="&amp;K368)=0),AND(COUNTIF(lookup!$A$266:$A$267,"="&amp;L368)=0),AND(K368="",L368="C29.00",M368=""),AND(K368&lt;&gt;"",L368="",M368=""),AND(K368="",L368="",M368&lt;&gt;""),AND(K368="",L368="C29.00",M368&lt;&gt;""),AND(L368="C28.00",M368&lt;&gt;""),AND(L368="C29.00",M368=""),AND(H368&lt;&gt;"",K368="",L368="",M368=""),AND(H368&lt;&gt;"",K368&lt;&gt;"",L368="",M368=""),AND(C368="Institution",D368="",I368="No"),AND(C368="Institution",E368="")),1,0))</f>
        <v>-1E-3</v>
      </c>
    </row>
    <row r="369" spans="1:18" ht="14.45" customHeight="1" x14ac:dyDescent="0.25">
      <c r="A369" s="10" t="s">
        <v>570</v>
      </c>
      <c r="B369" s="15">
        <v>364</v>
      </c>
      <c r="C369" s="18"/>
      <c r="D369" s="19"/>
      <c r="E369" s="14"/>
      <c r="F369" s="19"/>
      <c r="G369" s="17"/>
      <c r="H369" s="14"/>
      <c r="I369" s="14"/>
      <c r="J369" s="14"/>
      <c r="K369" s="14"/>
      <c r="L369" s="14"/>
      <c r="M369" s="19"/>
      <c r="N369" s="14" t="str">
        <f t="shared" si="17"/>
        <v/>
      </c>
      <c r="O369" s="14" t="str">
        <f t="shared" si="15"/>
        <v/>
      </c>
      <c r="P369" s="14" t="str">
        <f t="shared" si="16"/>
        <v/>
      </c>
      <c r="Q369" s="14"/>
      <c r="R369" s="3">
        <f>IF(SUMPRODUCT(--(D369:Q369&lt;&gt;""))=0,-0.001,IF(OR(AND(H369=""),AND(LOWER(LEFT($E$3,1))&lt;&gt;"c"),AND($E$4=""),AND(C369=""),AND(C369="Person",G369=""),AND(C369="Person",I369="Yes"),AND(C369="Institution",G369&lt;&gt;""),AND(I369="No",J369&lt;&gt;""),AND(I369="Yes",J369=""),AND(I369="",J369&lt;&gt;""),AND(COUNTIF(lookup!$A$3:$A$10,"="&amp;K369)=0),AND(COUNTIF(lookup!$A$266:$A$267,"="&amp;L369)=0),AND(K369="",L369="C29.00",M369=""),AND(K369&lt;&gt;"",L369="",M369=""),AND(K369="",L369="",M369&lt;&gt;""),AND(K369="",L369="C29.00",M369&lt;&gt;""),AND(L369="C28.00",M369&lt;&gt;""),AND(L369="C29.00",M369=""),AND(H369&lt;&gt;"",K369="",L369="",M369=""),AND(H369&lt;&gt;"",K369&lt;&gt;"",L369="",M369=""),AND(C369="Institution",D369="",I369="No"),AND(C369="Institution",E369="")),1,0))</f>
        <v>-1E-3</v>
      </c>
    </row>
    <row r="370" spans="1:18" ht="14.45" customHeight="1" x14ac:dyDescent="0.25">
      <c r="A370" s="10" t="s">
        <v>570</v>
      </c>
      <c r="B370" s="15">
        <v>365</v>
      </c>
      <c r="C370" s="18"/>
      <c r="D370" s="19"/>
      <c r="E370" s="14"/>
      <c r="F370" s="19"/>
      <c r="G370" s="17"/>
      <c r="H370" s="14"/>
      <c r="I370" s="14"/>
      <c r="J370" s="14"/>
      <c r="K370" s="14"/>
      <c r="L370" s="14"/>
      <c r="M370" s="19"/>
      <c r="N370" s="14" t="str">
        <f t="shared" si="17"/>
        <v/>
      </c>
      <c r="O370" s="14" t="str">
        <f t="shared" si="15"/>
        <v/>
      </c>
      <c r="P370" s="14" t="str">
        <f t="shared" si="16"/>
        <v/>
      </c>
      <c r="Q370" s="14"/>
      <c r="R370" s="3">
        <f>IF(SUMPRODUCT(--(D370:Q370&lt;&gt;""))=0,-0.001,IF(OR(AND(H370=""),AND(LOWER(LEFT($E$3,1))&lt;&gt;"c"),AND($E$4=""),AND(C370=""),AND(C370="Person",G370=""),AND(C370="Person",I370="Yes"),AND(C370="Institution",G370&lt;&gt;""),AND(I370="No",J370&lt;&gt;""),AND(I370="Yes",J370=""),AND(I370="",J370&lt;&gt;""),AND(COUNTIF(lookup!$A$3:$A$10,"="&amp;K370)=0),AND(COUNTIF(lookup!$A$266:$A$267,"="&amp;L370)=0),AND(K370="",L370="C29.00",M370=""),AND(K370&lt;&gt;"",L370="",M370=""),AND(K370="",L370="",M370&lt;&gt;""),AND(K370="",L370="C29.00",M370&lt;&gt;""),AND(L370="C28.00",M370&lt;&gt;""),AND(L370="C29.00",M370=""),AND(H370&lt;&gt;"",K370="",L370="",M370=""),AND(H370&lt;&gt;"",K370&lt;&gt;"",L370="",M370=""),AND(C370="Institution",D370="",I370="No"),AND(C370="Institution",E370="")),1,0))</f>
        <v>-1E-3</v>
      </c>
    </row>
    <row r="371" spans="1:18" ht="14.45" customHeight="1" x14ac:dyDescent="0.25">
      <c r="A371" s="10" t="s">
        <v>570</v>
      </c>
      <c r="B371" s="15">
        <v>366</v>
      </c>
      <c r="C371" s="18"/>
      <c r="D371" s="19"/>
      <c r="E371" s="14"/>
      <c r="F371" s="19"/>
      <c r="G371" s="17"/>
      <c r="H371" s="14"/>
      <c r="I371" s="14"/>
      <c r="J371" s="14"/>
      <c r="K371" s="14"/>
      <c r="L371" s="14"/>
      <c r="M371" s="19"/>
      <c r="N371" s="14" t="str">
        <f t="shared" si="17"/>
        <v/>
      </c>
      <c r="O371" s="14" t="str">
        <f t="shared" si="15"/>
        <v/>
      </c>
      <c r="P371" s="14" t="str">
        <f t="shared" si="16"/>
        <v/>
      </c>
      <c r="Q371" s="14"/>
      <c r="R371" s="3">
        <f>IF(SUMPRODUCT(--(D371:Q371&lt;&gt;""))=0,-0.001,IF(OR(AND(H371=""),AND(LOWER(LEFT($E$3,1))&lt;&gt;"c"),AND($E$4=""),AND(C371=""),AND(C371="Person",G371=""),AND(C371="Person",I371="Yes"),AND(C371="Institution",G371&lt;&gt;""),AND(I371="No",J371&lt;&gt;""),AND(I371="Yes",J371=""),AND(I371="",J371&lt;&gt;""),AND(COUNTIF(lookup!$A$3:$A$10,"="&amp;K371)=0),AND(COUNTIF(lookup!$A$266:$A$267,"="&amp;L371)=0),AND(K371="",L371="C29.00",M371=""),AND(K371&lt;&gt;"",L371="",M371=""),AND(K371="",L371="",M371&lt;&gt;""),AND(K371="",L371="C29.00",M371&lt;&gt;""),AND(L371="C28.00",M371&lt;&gt;""),AND(L371="C29.00",M371=""),AND(H371&lt;&gt;"",K371="",L371="",M371=""),AND(H371&lt;&gt;"",K371&lt;&gt;"",L371="",M371=""),AND(C371="Institution",D371="",I371="No"),AND(C371="Institution",E371="")),1,0))</f>
        <v>-1E-3</v>
      </c>
    </row>
    <row r="372" spans="1:18" ht="14.45" customHeight="1" x14ac:dyDescent="0.25">
      <c r="A372" s="10" t="s">
        <v>570</v>
      </c>
      <c r="B372" s="15">
        <v>367</v>
      </c>
      <c r="C372" s="18"/>
      <c r="D372" s="19"/>
      <c r="E372" s="14"/>
      <c r="F372" s="19"/>
      <c r="G372" s="17"/>
      <c r="H372" s="14"/>
      <c r="I372" s="14"/>
      <c r="J372" s="14"/>
      <c r="K372" s="14"/>
      <c r="L372" s="14"/>
      <c r="M372" s="19"/>
      <c r="N372" s="14" t="str">
        <f t="shared" si="17"/>
        <v/>
      </c>
      <c r="O372" s="14" t="str">
        <f t="shared" si="15"/>
        <v/>
      </c>
      <c r="P372" s="14" t="str">
        <f t="shared" si="16"/>
        <v/>
      </c>
      <c r="Q372" s="14"/>
      <c r="R372" s="3">
        <f>IF(SUMPRODUCT(--(D372:Q372&lt;&gt;""))=0,-0.001,IF(OR(AND(H372=""),AND(LOWER(LEFT($E$3,1))&lt;&gt;"c"),AND($E$4=""),AND(C372=""),AND(C372="Person",G372=""),AND(C372="Person",I372="Yes"),AND(C372="Institution",G372&lt;&gt;""),AND(I372="No",J372&lt;&gt;""),AND(I372="Yes",J372=""),AND(I372="",J372&lt;&gt;""),AND(COUNTIF(lookup!$A$3:$A$10,"="&amp;K372)=0),AND(COUNTIF(lookup!$A$266:$A$267,"="&amp;L372)=0),AND(K372="",L372="C29.00",M372=""),AND(K372&lt;&gt;"",L372="",M372=""),AND(K372="",L372="",M372&lt;&gt;""),AND(K372="",L372="C29.00",M372&lt;&gt;""),AND(L372="C28.00",M372&lt;&gt;""),AND(L372="C29.00",M372=""),AND(H372&lt;&gt;"",K372="",L372="",M372=""),AND(H372&lt;&gt;"",K372&lt;&gt;"",L372="",M372=""),AND(C372="Institution",D372="",I372="No"),AND(C372="Institution",E372="")),1,0))</f>
        <v>-1E-3</v>
      </c>
    </row>
    <row r="373" spans="1:18" ht="14.45" customHeight="1" x14ac:dyDescent="0.25">
      <c r="A373" s="10" t="s">
        <v>570</v>
      </c>
      <c r="B373" s="15">
        <v>368</v>
      </c>
      <c r="C373" s="18"/>
      <c r="D373" s="19"/>
      <c r="E373" s="14"/>
      <c r="F373" s="19"/>
      <c r="G373" s="17"/>
      <c r="H373" s="14"/>
      <c r="I373" s="14"/>
      <c r="J373" s="14"/>
      <c r="K373" s="14"/>
      <c r="L373" s="14"/>
      <c r="M373" s="19"/>
      <c r="N373" s="14" t="str">
        <f t="shared" si="17"/>
        <v/>
      </c>
      <c r="O373" s="14" t="str">
        <f t="shared" si="15"/>
        <v/>
      </c>
      <c r="P373" s="14" t="str">
        <f t="shared" si="16"/>
        <v/>
      </c>
      <c r="Q373" s="14"/>
      <c r="R373" s="3">
        <f>IF(SUMPRODUCT(--(D373:Q373&lt;&gt;""))=0,-0.001,IF(OR(AND(H373=""),AND(LOWER(LEFT($E$3,1))&lt;&gt;"c"),AND($E$4=""),AND(C373=""),AND(C373="Person",G373=""),AND(C373="Person",I373="Yes"),AND(C373="Institution",G373&lt;&gt;""),AND(I373="No",J373&lt;&gt;""),AND(I373="Yes",J373=""),AND(I373="",J373&lt;&gt;""),AND(COUNTIF(lookup!$A$3:$A$10,"="&amp;K373)=0),AND(COUNTIF(lookup!$A$266:$A$267,"="&amp;L373)=0),AND(K373="",L373="C29.00",M373=""),AND(K373&lt;&gt;"",L373="",M373=""),AND(K373="",L373="",M373&lt;&gt;""),AND(K373="",L373="C29.00",M373&lt;&gt;""),AND(L373="C28.00",M373&lt;&gt;""),AND(L373="C29.00",M373=""),AND(H373&lt;&gt;"",K373="",L373="",M373=""),AND(H373&lt;&gt;"",K373&lt;&gt;"",L373="",M373=""),AND(C373="Institution",D373="",I373="No"),AND(C373="Institution",E373="")),1,0))</f>
        <v>-1E-3</v>
      </c>
    </row>
    <row r="374" spans="1:18" ht="14.45" customHeight="1" x14ac:dyDescent="0.25">
      <c r="A374" s="10" t="s">
        <v>570</v>
      </c>
      <c r="B374" s="15">
        <v>369</v>
      </c>
      <c r="C374" s="18"/>
      <c r="D374" s="19"/>
      <c r="E374" s="14"/>
      <c r="F374" s="19"/>
      <c r="G374" s="17"/>
      <c r="H374" s="14"/>
      <c r="I374" s="14"/>
      <c r="J374" s="14"/>
      <c r="K374" s="14"/>
      <c r="L374" s="14"/>
      <c r="M374" s="19"/>
      <c r="N374" s="14" t="str">
        <f t="shared" si="17"/>
        <v/>
      </c>
      <c r="O374" s="14" t="str">
        <f t="shared" si="15"/>
        <v/>
      </c>
      <c r="P374" s="14" t="str">
        <f t="shared" si="16"/>
        <v/>
      </c>
      <c r="Q374" s="14"/>
      <c r="R374" s="3">
        <f>IF(SUMPRODUCT(--(D374:Q374&lt;&gt;""))=0,-0.001,IF(OR(AND(H374=""),AND(LOWER(LEFT($E$3,1))&lt;&gt;"c"),AND($E$4=""),AND(C374=""),AND(C374="Person",G374=""),AND(C374="Person",I374="Yes"),AND(C374="Institution",G374&lt;&gt;""),AND(I374="No",J374&lt;&gt;""),AND(I374="Yes",J374=""),AND(I374="",J374&lt;&gt;""),AND(COUNTIF(lookup!$A$3:$A$10,"="&amp;K374)=0),AND(COUNTIF(lookup!$A$266:$A$267,"="&amp;L374)=0),AND(K374="",L374="C29.00",M374=""),AND(K374&lt;&gt;"",L374="",M374=""),AND(K374="",L374="",M374&lt;&gt;""),AND(K374="",L374="C29.00",M374&lt;&gt;""),AND(L374="C28.00",M374&lt;&gt;""),AND(L374="C29.00",M374=""),AND(H374&lt;&gt;"",K374="",L374="",M374=""),AND(H374&lt;&gt;"",K374&lt;&gt;"",L374="",M374=""),AND(C374="Institution",D374="",I374="No"),AND(C374="Institution",E374="")),1,0))</f>
        <v>-1E-3</v>
      </c>
    </row>
    <row r="375" spans="1:18" ht="14.45" customHeight="1" x14ac:dyDescent="0.25">
      <c r="A375" s="10" t="s">
        <v>570</v>
      </c>
      <c r="B375" s="15">
        <v>370</v>
      </c>
      <c r="C375" s="18"/>
      <c r="D375" s="19"/>
      <c r="E375" s="14"/>
      <c r="F375" s="19"/>
      <c r="G375" s="17"/>
      <c r="H375" s="14"/>
      <c r="I375" s="14"/>
      <c r="J375" s="14"/>
      <c r="K375" s="14"/>
      <c r="L375" s="14"/>
      <c r="M375" s="19"/>
      <c r="N375" s="14" t="str">
        <f t="shared" si="17"/>
        <v/>
      </c>
      <c r="O375" s="14" t="str">
        <f t="shared" si="15"/>
        <v/>
      </c>
      <c r="P375" s="14" t="str">
        <f t="shared" si="16"/>
        <v/>
      </c>
      <c r="Q375" s="14"/>
      <c r="R375" s="3">
        <f>IF(SUMPRODUCT(--(D375:Q375&lt;&gt;""))=0,-0.001,IF(OR(AND(H375=""),AND(LOWER(LEFT($E$3,1))&lt;&gt;"c"),AND($E$4=""),AND(C375=""),AND(C375="Person",G375=""),AND(C375="Person",I375="Yes"),AND(C375="Institution",G375&lt;&gt;""),AND(I375="No",J375&lt;&gt;""),AND(I375="Yes",J375=""),AND(I375="",J375&lt;&gt;""),AND(COUNTIF(lookup!$A$3:$A$10,"="&amp;K375)=0),AND(COUNTIF(lookup!$A$266:$A$267,"="&amp;L375)=0),AND(K375="",L375="C29.00",M375=""),AND(K375&lt;&gt;"",L375="",M375=""),AND(K375="",L375="",M375&lt;&gt;""),AND(K375="",L375="C29.00",M375&lt;&gt;""),AND(L375="C28.00",M375&lt;&gt;""),AND(L375="C29.00",M375=""),AND(H375&lt;&gt;"",K375="",L375="",M375=""),AND(H375&lt;&gt;"",K375&lt;&gt;"",L375="",M375=""),AND(C375="Institution",D375="",I375="No"),AND(C375="Institution",E375="")),1,0))</f>
        <v>-1E-3</v>
      </c>
    </row>
    <row r="376" spans="1:18" ht="14.45" customHeight="1" x14ac:dyDescent="0.25">
      <c r="A376" s="10" t="s">
        <v>570</v>
      </c>
      <c r="B376" s="15">
        <v>371</v>
      </c>
      <c r="C376" s="18"/>
      <c r="D376" s="19"/>
      <c r="E376" s="14"/>
      <c r="F376" s="19"/>
      <c r="G376" s="17"/>
      <c r="H376" s="14"/>
      <c r="I376" s="14"/>
      <c r="J376" s="14"/>
      <c r="K376" s="14"/>
      <c r="L376" s="14"/>
      <c r="M376" s="19"/>
      <c r="N376" s="14" t="str">
        <f t="shared" si="17"/>
        <v/>
      </c>
      <c r="O376" s="14" t="str">
        <f t="shared" si="15"/>
        <v/>
      </c>
      <c r="P376" s="14" t="str">
        <f t="shared" si="16"/>
        <v/>
      </c>
      <c r="Q376" s="14"/>
      <c r="R376" s="3">
        <f>IF(SUMPRODUCT(--(D376:Q376&lt;&gt;""))=0,-0.001,IF(OR(AND(H376=""),AND(LOWER(LEFT($E$3,1))&lt;&gt;"c"),AND($E$4=""),AND(C376=""),AND(C376="Person",G376=""),AND(C376="Person",I376="Yes"),AND(C376="Institution",G376&lt;&gt;""),AND(I376="No",J376&lt;&gt;""),AND(I376="Yes",J376=""),AND(I376="",J376&lt;&gt;""),AND(COUNTIF(lookup!$A$3:$A$10,"="&amp;K376)=0),AND(COUNTIF(lookup!$A$266:$A$267,"="&amp;L376)=0),AND(K376="",L376="C29.00",M376=""),AND(K376&lt;&gt;"",L376="",M376=""),AND(K376="",L376="",M376&lt;&gt;""),AND(K376="",L376="C29.00",M376&lt;&gt;""),AND(L376="C28.00",M376&lt;&gt;""),AND(L376="C29.00",M376=""),AND(H376&lt;&gt;"",K376="",L376="",M376=""),AND(H376&lt;&gt;"",K376&lt;&gt;"",L376="",M376=""),AND(C376="Institution",D376="",I376="No"),AND(C376="Institution",E376="")),1,0))</f>
        <v>-1E-3</v>
      </c>
    </row>
    <row r="377" spans="1:18" ht="14.45" customHeight="1" x14ac:dyDescent="0.25">
      <c r="A377" s="10" t="s">
        <v>570</v>
      </c>
      <c r="B377" s="15">
        <v>372</v>
      </c>
      <c r="C377" s="18"/>
      <c r="D377" s="19"/>
      <c r="E377" s="14"/>
      <c r="F377" s="19"/>
      <c r="G377" s="17"/>
      <c r="H377" s="14"/>
      <c r="I377" s="14"/>
      <c r="J377" s="14"/>
      <c r="K377" s="14"/>
      <c r="L377" s="14"/>
      <c r="M377" s="19"/>
      <c r="N377" s="14" t="str">
        <f t="shared" si="17"/>
        <v/>
      </c>
      <c r="O377" s="14" t="str">
        <f t="shared" si="15"/>
        <v/>
      </c>
      <c r="P377" s="14" t="str">
        <f t="shared" si="16"/>
        <v/>
      </c>
      <c r="Q377" s="14"/>
      <c r="R377" s="3">
        <f>IF(SUMPRODUCT(--(D377:Q377&lt;&gt;""))=0,-0.001,IF(OR(AND(H377=""),AND(LOWER(LEFT($E$3,1))&lt;&gt;"c"),AND($E$4=""),AND(C377=""),AND(C377="Person",G377=""),AND(C377="Person",I377="Yes"),AND(C377="Institution",G377&lt;&gt;""),AND(I377="No",J377&lt;&gt;""),AND(I377="Yes",J377=""),AND(I377="",J377&lt;&gt;""),AND(COUNTIF(lookup!$A$3:$A$10,"="&amp;K377)=0),AND(COUNTIF(lookup!$A$266:$A$267,"="&amp;L377)=0),AND(K377="",L377="C29.00",M377=""),AND(K377&lt;&gt;"",L377="",M377=""),AND(K377="",L377="",M377&lt;&gt;""),AND(K377="",L377="C29.00",M377&lt;&gt;""),AND(L377="C28.00",M377&lt;&gt;""),AND(L377="C29.00",M377=""),AND(H377&lt;&gt;"",K377="",L377="",M377=""),AND(H377&lt;&gt;"",K377&lt;&gt;"",L377="",M377=""),AND(C377="Institution",D377="",I377="No"),AND(C377="Institution",E377="")),1,0))</f>
        <v>-1E-3</v>
      </c>
    </row>
    <row r="378" spans="1:18" ht="14.45" customHeight="1" x14ac:dyDescent="0.25">
      <c r="A378" s="10" t="s">
        <v>570</v>
      </c>
      <c r="B378" s="15">
        <v>373</v>
      </c>
      <c r="C378" s="18"/>
      <c r="D378" s="19"/>
      <c r="E378" s="14"/>
      <c r="F378" s="19"/>
      <c r="G378" s="17"/>
      <c r="H378" s="14"/>
      <c r="I378" s="14"/>
      <c r="J378" s="14"/>
      <c r="K378" s="14"/>
      <c r="L378" s="14"/>
      <c r="M378" s="19"/>
      <c r="N378" s="14" t="str">
        <f t="shared" si="17"/>
        <v/>
      </c>
      <c r="O378" s="14" t="str">
        <f t="shared" si="15"/>
        <v/>
      </c>
      <c r="P378" s="14" t="str">
        <f t="shared" si="16"/>
        <v/>
      </c>
      <c r="Q378" s="14"/>
      <c r="R378" s="3">
        <f>IF(SUMPRODUCT(--(D378:Q378&lt;&gt;""))=0,-0.001,IF(OR(AND(H378=""),AND(LOWER(LEFT($E$3,1))&lt;&gt;"c"),AND($E$4=""),AND(C378=""),AND(C378="Person",G378=""),AND(C378="Person",I378="Yes"),AND(C378="Institution",G378&lt;&gt;""),AND(I378="No",J378&lt;&gt;""),AND(I378="Yes",J378=""),AND(I378="",J378&lt;&gt;""),AND(COUNTIF(lookup!$A$3:$A$10,"="&amp;K378)=0),AND(COUNTIF(lookup!$A$266:$A$267,"="&amp;L378)=0),AND(K378="",L378="C29.00",M378=""),AND(K378&lt;&gt;"",L378="",M378=""),AND(K378="",L378="",M378&lt;&gt;""),AND(K378="",L378="C29.00",M378&lt;&gt;""),AND(L378="C28.00",M378&lt;&gt;""),AND(L378="C29.00",M378=""),AND(H378&lt;&gt;"",K378="",L378="",M378=""),AND(H378&lt;&gt;"",K378&lt;&gt;"",L378="",M378=""),AND(C378="Institution",D378="",I378="No"),AND(C378="Institution",E378="")),1,0))</f>
        <v>-1E-3</v>
      </c>
    </row>
    <row r="379" spans="1:18" ht="14.45" customHeight="1" x14ac:dyDescent="0.25">
      <c r="A379" s="10" t="s">
        <v>570</v>
      </c>
      <c r="B379" s="15">
        <v>374</v>
      </c>
      <c r="C379" s="18"/>
      <c r="D379" s="19"/>
      <c r="E379" s="14"/>
      <c r="F379" s="19"/>
      <c r="G379" s="17"/>
      <c r="H379" s="14"/>
      <c r="I379" s="14"/>
      <c r="J379" s="14"/>
      <c r="K379" s="14"/>
      <c r="L379" s="14"/>
      <c r="M379" s="19"/>
      <c r="N379" s="14" t="str">
        <f t="shared" si="17"/>
        <v/>
      </c>
      <c r="O379" s="14" t="str">
        <f t="shared" si="15"/>
        <v/>
      </c>
      <c r="P379" s="14" t="str">
        <f t="shared" si="16"/>
        <v/>
      </c>
      <c r="Q379" s="14"/>
      <c r="R379" s="3">
        <f>IF(SUMPRODUCT(--(D379:Q379&lt;&gt;""))=0,-0.001,IF(OR(AND(H379=""),AND(LOWER(LEFT($E$3,1))&lt;&gt;"c"),AND($E$4=""),AND(C379=""),AND(C379="Person",G379=""),AND(C379="Person",I379="Yes"),AND(C379="Institution",G379&lt;&gt;""),AND(I379="No",J379&lt;&gt;""),AND(I379="Yes",J379=""),AND(I379="",J379&lt;&gt;""),AND(COUNTIF(lookup!$A$3:$A$10,"="&amp;K379)=0),AND(COUNTIF(lookup!$A$266:$A$267,"="&amp;L379)=0),AND(K379="",L379="C29.00",M379=""),AND(K379&lt;&gt;"",L379="",M379=""),AND(K379="",L379="",M379&lt;&gt;""),AND(K379="",L379="C29.00",M379&lt;&gt;""),AND(L379="C28.00",M379&lt;&gt;""),AND(L379="C29.00",M379=""),AND(H379&lt;&gt;"",K379="",L379="",M379=""),AND(H379&lt;&gt;"",K379&lt;&gt;"",L379="",M379=""),AND(C379="Institution",D379="",I379="No"),AND(C379="Institution",E379="")),1,0))</f>
        <v>-1E-3</v>
      </c>
    </row>
    <row r="380" spans="1:18" ht="14.45" customHeight="1" x14ac:dyDescent="0.25">
      <c r="A380" s="10" t="s">
        <v>570</v>
      </c>
      <c r="B380" s="15">
        <v>375</v>
      </c>
      <c r="C380" s="18"/>
      <c r="D380" s="19"/>
      <c r="E380" s="14"/>
      <c r="F380" s="19"/>
      <c r="G380" s="17"/>
      <c r="H380" s="14"/>
      <c r="I380" s="14"/>
      <c r="J380" s="14"/>
      <c r="K380" s="14"/>
      <c r="L380" s="14"/>
      <c r="M380" s="19"/>
      <c r="N380" s="14" t="str">
        <f t="shared" si="17"/>
        <v/>
      </c>
      <c r="O380" s="14" t="str">
        <f t="shared" si="15"/>
        <v/>
      </c>
      <c r="P380" s="14" t="str">
        <f t="shared" si="16"/>
        <v/>
      </c>
      <c r="Q380" s="14"/>
      <c r="R380" s="3">
        <f>IF(SUMPRODUCT(--(D380:Q380&lt;&gt;""))=0,-0.001,IF(OR(AND(H380=""),AND(LOWER(LEFT($E$3,1))&lt;&gt;"c"),AND($E$4=""),AND(C380=""),AND(C380="Person",G380=""),AND(C380="Person",I380="Yes"),AND(C380="Institution",G380&lt;&gt;""),AND(I380="No",J380&lt;&gt;""),AND(I380="Yes",J380=""),AND(I380="",J380&lt;&gt;""),AND(COUNTIF(lookup!$A$3:$A$10,"="&amp;K380)=0),AND(COUNTIF(lookup!$A$266:$A$267,"="&amp;L380)=0),AND(K380="",L380="C29.00",M380=""),AND(K380&lt;&gt;"",L380="",M380=""),AND(K380="",L380="",M380&lt;&gt;""),AND(K380="",L380="C29.00",M380&lt;&gt;""),AND(L380="C28.00",M380&lt;&gt;""),AND(L380="C29.00",M380=""),AND(H380&lt;&gt;"",K380="",L380="",M380=""),AND(H380&lt;&gt;"",K380&lt;&gt;"",L380="",M380=""),AND(C380="Institution",D380="",I380="No"),AND(C380="Institution",E380="")),1,0))</f>
        <v>-1E-3</v>
      </c>
    </row>
    <row r="381" spans="1:18" ht="14.45" customHeight="1" x14ac:dyDescent="0.25">
      <c r="A381" s="10" t="s">
        <v>570</v>
      </c>
      <c r="B381" s="15">
        <v>376</v>
      </c>
      <c r="C381" s="18"/>
      <c r="D381" s="19"/>
      <c r="E381" s="14"/>
      <c r="F381" s="19"/>
      <c r="G381" s="17"/>
      <c r="H381" s="14"/>
      <c r="I381" s="14"/>
      <c r="J381" s="14"/>
      <c r="K381" s="14"/>
      <c r="L381" s="14"/>
      <c r="M381" s="19"/>
      <c r="N381" s="14" t="str">
        <f t="shared" si="17"/>
        <v/>
      </c>
      <c r="O381" s="14" t="str">
        <f t="shared" si="15"/>
        <v/>
      </c>
      <c r="P381" s="14" t="str">
        <f t="shared" si="16"/>
        <v/>
      </c>
      <c r="Q381" s="14"/>
      <c r="R381" s="3">
        <f>IF(SUMPRODUCT(--(D381:Q381&lt;&gt;""))=0,-0.001,IF(OR(AND(H381=""),AND(LOWER(LEFT($E$3,1))&lt;&gt;"c"),AND($E$4=""),AND(C381=""),AND(C381="Person",G381=""),AND(C381="Person",I381="Yes"),AND(C381="Institution",G381&lt;&gt;""),AND(I381="No",J381&lt;&gt;""),AND(I381="Yes",J381=""),AND(I381="",J381&lt;&gt;""),AND(COUNTIF(lookup!$A$3:$A$10,"="&amp;K381)=0),AND(COUNTIF(lookup!$A$266:$A$267,"="&amp;L381)=0),AND(K381="",L381="C29.00",M381=""),AND(K381&lt;&gt;"",L381="",M381=""),AND(K381="",L381="",M381&lt;&gt;""),AND(K381="",L381="C29.00",M381&lt;&gt;""),AND(L381="C28.00",M381&lt;&gt;""),AND(L381="C29.00",M381=""),AND(H381&lt;&gt;"",K381="",L381="",M381=""),AND(H381&lt;&gt;"",K381&lt;&gt;"",L381="",M381=""),AND(C381="Institution",D381="",I381="No"),AND(C381="Institution",E381="")),1,0))</f>
        <v>-1E-3</v>
      </c>
    </row>
    <row r="382" spans="1:18" ht="14.45" customHeight="1" x14ac:dyDescent="0.25">
      <c r="A382" s="10" t="s">
        <v>570</v>
      </c>
      <c r="B382" s="15">
        <v>377</v>
      </c>
      <c r="C382" s="18"/>
      <c r="D382" s="19"/>
      <c r="E382" s="14"/>
      <c r="F382" s="19"/>
      <c r="G382" s="17"/>
      <c r="H382" s="14"/>
      <c r="I382" s="14"/>
      <c r="J382" s="14"/>
      <c r="K382" s="14"/>
      <c r="L382" s="14"/>
      <c r="M382" s="19"/>
      <c r="N382" s="14" t="str">
        <f t="shared" si="17"/>
        <v/>
      </c>
      <c r="O382" s="14" t="str">
        <f t="shared" si="15"/>
        <v/>
      </c>
      <c r="P382" s="14" t="str">
        <f t="shared" si="16"/>
        <v/>
      </c>
      <c r="Q382" s="14"/>
      <c r="R382" s="3">
        <f>IF(SUMPRODUCT(--(D382:Q382&lt;&gt;""))=0,-0.001,IF(OR(AND(H382=""),AND(LOWER(LEFT($E$3,1))&lt;&gt;"c"),AND($E$4=""),AND(C382=""),AND(C382="Person",G382=""),AND(C382="Person",I382="Yes"),AND(C382="Institution",G382&lt;&gt;""),AND(I382="No",J382&lt;&gt;""),AND(I382="Yes",J382=""),AND(I382="",J382&lt;&gt;""),AND(COUNTIF(lookup!$A$3:$A$10,"="&amp;K382)=0),AND(COUNTIF(lookup!$A$266:$A$267,"="&amp;L382)=0),AND(K382="",L382="C29.00",M382=""),AND(K382&lt;&gt;"",L382="",M382=""),AND(K382="",L382="",M382&lt;&gt;""),AND(K382="",L382="C29.00",M382&lt;&gt;""),AND(L382="C28.00",M382&lt;&gt;""),AND(L382="C29.00",M382=""),AND(H382&lt;&gt;"",K382="",L382="",M382=""),AND(H382&lt;&gt;"",K382&lt;&gt;"",L382="",M382=""),AND(C382="Institution",D382="",I382="No"),AND(C382="Institution",E382="")),1,0))</f>
        <v>-1E-3</v>
      </c>
    </row>
    <row r="383" spans="1:18" ht="14.45" customHeight="1" x14ac:dyDescent="0.25">
      <c r="A383" s="10" t="s">
        <v>570</v>
      </c>
      <c r="B383" s="15">
        <v>378</v>
      </c>
      <c r="C383" s="18"/>
      <c r="D383" s="19"/>
      <c r="E383" s="14"/>
      <c r="F383" s="19"/>
      <c r="G383" s="17"/>
      <c r="H383" s="14"/>
      <c r="I383" s="14"/>
      <c r="J383" s="14"/>
      <c r="K383" s="14"/>
      <c r="L383" s="14"/>
      <c r="M383" s="19"/>
      <c r="N383" s="14" t="str">
        <f t="shared" si="17"/>
        <v/>
      </c>
      <c r="O383" s="14" t="str">
        <f t="shared" si="15"/>
        <v/>
      </c>
      <c r="P383" s="14" t="str">
        <f t="shared" si="16"/>
        <v/>
      </c>
      <c r="Q383" s="14"/>
      <c r="R383" s="3">
        <f>IF(SUMPRODUCT(--(D383:Q383&lt;&gt;""))=0,-0.001,IF(OR(AND(H383=""),AND(LOWER(LEFT($E$3,1))&lt;&gt;"c"),AND($E$4=""),AND(C383=""),AND(C383="Person",G383=""),AND(C383="Person",I383="Yes"),AND(C383="Institution",G383&lt;&gt;""),AND(I383="No",J383&lt;&gt;""),AND(I383="Yes",J383=""),AND(I383="",J383&lt;&gt;""),AND(COUNTIF(lookup!$A$3:$A$10,"="&amp;K383)=0),AND(COUNTIF(lookup!$A$266:$A$267,"="&amp;L383)=0),AND(K383="",L383="C29.00",M383=""),AND(K383&lt;&gt;"",L383="",M383=""),AND(K383="",L383="",M383&lt;&gt;""),AND(K383="",L383="C29.00",M383&lt;&gt;""),AND(L383="C28.00",M383&lt;&gt;""),AND(L383="C29.00",M383=""),AND(H383&lt;&gt;"",K383="",L383="",M383=""),AND(H383&lt;&gt;"",K383&lt;&gt;"",L383="",M383=""),AND(C383="Institution",D383="",I383="No"),AND(C383="Institution",E383="")),1,0))</f>
        <v>-1E-3</v>
      </c>
    </row>
    <row r="384" spans="1:18" ht="14.45" customHeight="1" x14ac:dyDescent="0.25">
      <c r="A384" s="10" t="s">
        <v>570</v>
      </c>
      <c r="B384" s="15">
        <v>379</v>
      </c>
      <c r="C384" s="18"/>
      <c r="D384" s="19"/>
      <c r="E384" s="14"/>
      <c r="F384" s="19"/>
      <c r="G384" s="17"/>
      <c r="H384" s="14"/>
      <c r="I384" s="14"/>
      <c r="J384" s="14"/>
      <c r="K384" s="14"/>
      <c r="L384" s="14"/>
      <c r="M384" s="19"/>
      <c r="N384" s="14" t="str">
        <f t="shared" si="17"/>
        <v/>
      </c>
      <c r="O384" s="14" t="str">
        <f t="shared" si="15"/>
        <v/>
      </c>
      <c r="P384" s="14" t="str">
        <f t="shared" si="16"/>
        <v/>
      </c>
      <c r="Q384" s="14"/>
      <c r="R384" s="3">
        <f>IF(SUMPRODUCT(--(D384:Q384&lt;&gt;""))=0,-0.001,IF(OR(AND(H384=""),AND(LOWER(LEFT($E$3,1))&lt;&gt;"c"),AND($E$4=""),AND(C384=""),AND(C384="Person",G384=""),AND(C384="Person",I384="Yes"),AND(C384="Institution",G384&lt;&gt;""),AND(I384="No",J384&lt;&gt;""),AND(I384="Yes",J384=""),AND(I384="",J384&lt;&gt;""),AND(COUNTIF(lookup!$A$3:$A$10,"="&amp;K384)=0),AND(COUNTIF(lookup!$A$266:$A$267,"="&amp;L384)=0),AND(K384="",L384="C29.00",M384=""),AND(K384&lt;&gt;"",L384="",M384=""),AND(K384="",L384="",M384&lt;&gt;""),AND(K384="",L384="C29.00",M384&lt;&gt;""),AND(L384="C28.00",M384&lt;&gt;""),AND(L384="C29.00",M384=""),AND(H384&lt;&gt;"",K384="",L384="",M384=""),AND(H384&lt;&gt;"",K384&lt;&gt;"",L384="",M384=""),AND(C384="Institution",D384="",I384="No"),AND(C384="Institution",E384="")),1,0))</f>
        <v>-1E-3</v>
      </c>
    </row>
    <row r="385" spans="1:18" ht="14.45" customHeight="1" x14ac:dyDescent="0.25">
      <c r="A385" s="10" t="s">
        <v>570</v>
      </c>
      <c r="B385" s="15">
        <v>380</v>
      </c>
      <c r="C385" s="18"/>
      <c r="D385" s="19"/>
      <c r="E385" s="14"/>
      <c r="F385" s="19"/>
      <c r="G385" s="17"/>
      <c r="H385" s="14"/>
      <c r="I385" s="14"/>
      <c r="J385" s="14"/>
      <c r="K385" s="14"/>
      <c r="L385" s="14"/>
      <c r="M385" s="19"/>
      <c r="N385" s="14" t="str">
        <f t="shared" si="17"/>
        <v/>
      </c>
      <c r="O385" s="14" t="str">
        <f t="shared" si="15"/>
        <v/>
      </c>
      <c r="P385" s="14" t="str">
        <f t="shared" si="16"/>
        <v/>
      </c>
      <c r="Q385" s="14"/>
      <c r="R385" s="3">
        <f>IF(SUMPRODUCT(--(D385:Q385&lt;&gt;""))=0,-0.001,IF(OR(AND(H385=""),AND(LOWER(LEFT($E$3,1))&lt;&gt;"c"),AND($E$4=""),AND(C385=""),AND(C385="Person",G385=""),AND(C385="Person",I385="Yes"),AND(C385="Institution",G385&lt;&gt;""),AND(I385="No",J385&lt;&gt;""),AND(I385="Yes",J385=""),AND(I385="",J385&lt;&gt;""),AND(COUNTIF(lookup!$A$3:$A$10,"="&amp;K385)=0),AND(COUNTIF(lookup!$A$266:$A$267,"="&amp;L385)=0),AND(K385="",L385="C29.00",M385=""),AND(K385&lt;&gt;"",L385="",M385=""),AND(K385="",L385="",M385&lt;&gt;""),AND(K385="",L385="C29.00",M385&lt;&gt;""),AND(L385="C28.00",M385&lt;&gt;""),AND(L385="C29.00",M385=""),AND(H385&lt;&gt;"",K385="",L385="",M385=""),AND(H385&lt;&gt;"",K385&lt;&gt;"",L385="",M385=""),AND(C385="Institution",D385="",I385="No"),AND(C385="Institution",E385="")),1,0))</f>
        <v>-1E-3</v>
      </c>
    </row>
    <row r="386" spans="1:18" ht="14.45" customHeight="1" x14ac:dyDescent="0.25">
      <c r="A386" s="10" t="s">
        <v>570</v>
      </c>
      <c r="B386" s="15">
        <v>381</v>
      </c>
      <c r="C386" s="18"/>
      <c r="D386" s="19"/>
      <c r="E386" s="14"/>
      <c r="F386" s="19"/>
      <c r="G386" s="17"/>
      <c r="H386" s="14"/>
      <c r="I386" s="14"/>
      <c r="J386" s="14"/>
      <c r="K386" s="14"/>
      <c r="L386" s="14"/>
      <c r="M386" s="19"/>
      <c r="N386" s="14" t="str">
        <f t="shared" si="17"/>
        <v/>
      </c>
      <c r="O386" s="14" t="str">
        <f t="shared" si="15"/>
        <v/>
      </c>
      <c r="P386" s="14" t="str">
        <f t="shared" si="16"/>
        <v/>
      </c>
      <c r="Q386" s="14"/>
      <c r="R386" s="3">
        <f>IF(SUMPRODUCT(--(D386:Q386&lt;&gt;""))=0,-0.001,IF(OR(AND(H386=""),AND(LOWER(LEFT($E$3,1))&lt;&gt;"c"),AND($E$4=""),AND(C386=""),AND(C386="Person",G386=""),AND(C386="Person",I386="Yes"),AND(C386="Institution",G386&lt;&gt;""),AND(I386="No",J386&lt;&gt;""),AND(I386="Yes",J386=""),AND(I386="",J386&lt;&gt;""),AND(COUNTIF(lookup!$A$3:$A$10,"="&amp;K386)=0),AND(COUNTIF(lookup!$A$266:$A$267,"="&amp;L386)=0),AND(K386="",L386="C29.00",M386=""),AND(K386&lt;&gt;"",L386="",M386=""),AND(K386="",L386="",M386&lt;&gt;""),AND(K386="",L386="C29.00",M386&lt;&gt;""),AND(L386="C28.00",M386&lt;&gt;""),AND(L386="C29.00",M386=""),AND(H386&lt;&gt;"",K386="",L386="",M386=""),AND(H386&lt;&gt;"",K386&lt;&gt;"",L386="",M386=""),AND(C386="Institution",D386="",I386="No"),AND(C386="Institution",E386="")),1,0))</f>
        <v>-1E-3</v>
      </c>
    </row>
    <row r="387" spans="1:18" ht="14.45" customHeight="1" x14ac:dyDescent="0.25">
      <c r="A387" s="10" t="s">
        <v>570</v>
      </c>
      <c r="B387" s="15">
        <v>382</v>
      </c>
      <c r="C387" s="18"/>
      <c r="D387" s="19"/>
      <c r="E387" s="14"/>
      <c r="F387" s="19"/>
      <c r="G387" s="17"/>
      <c r="H387" s="14"/>
      <c r="I387" s="14"/>
      <c r="J387" s="14"/>
      <c r="K387" s="14"/>
      <c r="L387" s="14"/>
      <c r="M387" s="19"/>
      <c r="N387" s="14" t="str">
        <f t="shared" si="17"/>
        <v/>
      </c>
      <c r="O387" s="14" t="str">
        <f t="shared" si="15"/>
        <v/>
      </c>
      <c r="P387" s="14" t="str">
        <f t="shared" si="16"/>
        <v/>
      </c>
      <c r="Q387" s="14"/>
      <c r="R387" s="3">
        <f>IF(SUMPRODUCT(--(D387:Q387&lt;&gt;""))=0,-0.001,IF(OR(AND(H387=""),AND(LOWER(LEFT($E$3,1))&lt;&gt;"c"),AND($E$4=""),AND(C387=""),AND(C387="Person",G387=""),AND(C387="Person",I387="Yes"),AND(C387="Institution",G387&lt;&gt;""),AND(I387="No",J387&lt;&gt;""),AND(I387="Yes",J387=""),AND(I387="",J387&lt;&gt;""),AND(COUNTIF(lookup!$A$3:$A$10,"="&amp;K387)=0),AND(COUNTIF(lookup!$A$266:$A$267,"="&amp;L387)=0),AND(K387="",L387="C29.00",M387=""),AND(K387&lt;&gt;"",L387="",M387=""),AND(K387="",L387="",M387&lt;&gt;""),AND(K387="",L387="C29.00",M387&lt;&gt;""),AND(L387="C28.00",M387&lt;&gt;""),AND(L387="C29.00",M387=""),AND(H387&lt;&gt;"",K387="",L387="",M387=""),AND(H387&lt;&gt;"",K387&lt;&gt;"",L387="",M387=""),AND(C387="Institution",D387="",I387="No"),AND(C387="Institution",E387="")),1,0))</f>
        <v>-1E-3</v>
      </c>
    </row>
    <row r="388" spans="1:18" ht="14.45" customHeight="1" x14ac:dyDescent="0.25">
      <c r="A388" s="10" t="s">
        <v>570</v>
      </c>
      <c r="B388" s="15">
        <v>383</v>
      </c>
      <c r="C388" s="18"/>
      <c r="D388" s="19"/>
      <c r="E388" s="14"/>
      <c r="F388" s="19"/>
      <c r="G388" s="17"/>
      <c r="H388" s="14"/>
      <c r="I388" s="14"/>
      <c r="J388" s="14"/>
      <c r="K388" s="14"/>
      <c r="L388" s="14"/>
      <c r="M388" s="19"/>
      <c r="N388" s="14" t="str">
        <f t="shared" si="17"/>
        <v/>
      </c>
      <c r="O388" s="14" t="str">
        <f t="shared" si="15"/>
        <v/>
      </c>
      <c r="P388" s="14" t="str">
        <f t="shared" si="16"/>
        <v/>
      </c>
      <c r="Q388" s="14"/>
      <c r="R388" s="3">
        <f>IF(SUMPRODUCT(--(D388:Q388&lt;&gt;""))=0,-0.001,IF(OR(AND(H388=""),AND(LOWER(LEFT($E$3,1))&lt;&gt;"c"),AND($E$4=""),AND(C388=""),AND(C388="Person",G388=""),AND(C388="Person",I388="Yes"),AND(C388="Institution",G388&lt;&gt;""),AND(I388="No",J388&lt;&gt;""),AND(I388="Yes",J388=""),AND(I388="",J388&lt;&gt;""),AND(COUNTIF(lookup!$A$3:$A$10,"="&amp;K388)=0),AND(COUNTIF(lookup!$A$266:$A$267,"="&amp;L388)=0),AND(K388="",L388="C29.00",M388=""),AND(K388&lt;&gt;"",L388="",M388=""),AND(K388="",L388="",M388&lt;&gt;""),AND(K388="",L388="C29.00",M388&lt;&gt;""),AND(L388="C28.00",M388&lt;&gt;""),AND(L388="C29.00",M388=""),AND(H388&lt;&gt;"",K388="",L388="",M388=""),AND(H388&lt;&gt;"",K388&lt;&gt;"",L388="",M388=""),AND(C388="Institution",D388="",I388="No"),AND(C388="Institution",E388="")),1,0))</f>
        <v>-1E-3</v>
      </c>
    </row>
    <row r="389" spans="1:18" ht="14.45" customHeight="1" x14ac:dyDescent="0.25">
      <c r="A389" s="10" t="s">
        <v>570</v>
      </c>
      <c r="B389" s="15">
        <v>384</v>
      </c>
      <c r="C389" s="18"/>
      <c r="D389" s="19"/>
      <c r="E389" s="14"/>
      <c r="F389" s="19"/>
      <c r="G389" s="17"/>
      <c r="H389" s="14"/>
      <c r="I389" s="14"/>
      <c r="J389" s="14"/>
      <c r="K389" s="14"/>
      <c r="L389" s="14"/>
      <c r="M389" s="19"/>
      <c r="N389" s="14" t="str">
        <f t="shared" si="17"/>
        <v/>
      </c>
      <c r="O389" s="14" t="str">
        <f t="shared" si="15"/>
        <v/>
      </c>
      <c r="P389" s="14" t="str">
        <f t="shared" si="16"/>
        <v/>
      </c>
      <c r="Q389" s="14"/>
      <c r="R389" s="3">
        <f>IF(SUMPRODUCT(--(D389:Q389&lt;&gt;""))=0,-0.001,IF(OR(AND(H389=""),AND(LOWER(LEFT($E$3,1))&lt;&gt;"c"),AND($E$4=""),AND(C389=""),AND(C389="Person",G389=""),AND(C389="Person",I389="Yes"),AND(C389="Institution",G389&lt;&gt;""),AND(I389="No",J389&lt;&gt;""),AND(I389="Yes",J389=""),AND(I389="",J389&lt;&gt;""),AND(COUNTIF(lookup!$A$3:$A$10,"="&amp;K389)=0),AND(COUNTIF(lookup!$A$266:$A$267,"="&amp;L389)=0),AND(K389="",L389="C29.00",M389=""),AND(K389&lt;&gt;"",L389="",M389=""),AND(K389="",L389="",M389&lt;&gt;""),AND(K389="",L389="C29.00",M389&lt;&gt;""),AND(L389="C28.00",M389&lt;&gt;""),AND(L389="C29.00",M389=""),AND(H389&lt;&gt;"",K389="",L389="",M389=""),AND(H389&lt;&gt;"",K389&lt;&gt;"",L389="",M389=""),AND(C389="Institution",D389="",I389="No"),AND(C389="Institution",E389="")),1,0))</f>
        <v>-1E-3</v>
      </c>
    </row>
    <row r="390" spans="1:18" ht="14.45" customHeight="1" x14ac:dyDescent="0.25">
      <c r="A390" s="10" t="s">
        <v>570</v>
      </c>
      <c r="B390" s="15">
        <v>385</v>
      </c>
      <c r="C390" s="18"/>
      <c r="D390" s="19"/>
      <c r="E390" s="14"/>
      <c r="F390" s="19"/>
      <c r="G390" s="17"/>
      <c r="H390" s="14"/>
      <c r="I390" s="14"/>
      <c r="J390" s="14"/>
      <c r="K390" s="14"/>
      <c r="L390" s="14"/>
      <c r="M390" s="19"/>
      <c r="N390" s="14" t="str">
        <f t="shared" si="17"/>
        <v/>
      </c>
      <c r="O390" s="14" t="str">
        <f t="shared" si="15"/>
        <v/>
      </c>
      <c r="P390" s="14" t="str">
        <f t="shared" si="16"/>
        <v/>
      </c>
      <c r="Q390" s="14"/>
      <c r="R390" s="3">
        <f>IF(SUMPRODUCT(--(D390:Q390&lt;&gt;""))=0,-0.001,IF(OR(AND(H390=""),AND(LOWER(LEFT($E$3,1))&lt;&gt;"c"),AND($E$4=""),AND(C390=""),AND(C390="Person",G390=""),AND(C390="Person",I390="Yes"),AND(C390="Institution",G390&lt;&gt;""),AND(I390="No",J390&lt;&gt;""),AND(I390="Yes",J390=""),AND(I390="",J390&lt;&gt;""),AND(COUNTIF(lookup!$A$3:$A$10,"="&amp;K390)=0),AND(COUNTIF(lookup!$A$266:$A$267,"="&amp;L390)=0),AND(K390="",L390="C29.00",M390=""),AND(K390&lt;&gt;"",L390="",M390=""),AND(K390="",L390="",M390&lt;&gt;""),AND(K390="",L390="C29.00",M390&lt;&gt;""),AND(L390="C28.00",M390&lt;&gt;""),AND(L390="C29.00",M390=""),AND(H390&lt;&gt;"",K390="",L390="",M390=""),AND(H390&lt;&gt;"",K390&lt;&gt;"",L390="",M390=""),AND(C390="Institution",D390="",I390="No"),AND(C390="Institution",E390="")),1,0))</f>
        <v>-1E-3</v>
      </c>
    </row>
    <row r="391" spans="1:18" ht="14.45" customHeight="1" x14ac:dyDescent="0.25">
      <c r="A391" s="10" t="s">
        <v>570</v>
      </c>
      <c r="B391" s="15">
        <v>386</v>
      </c>
      <c r="C391" s="18"/>
      <c r="D391" s="19"/>
      <c r="E391" s="14"/>
      <c r="F391" s="19"/>
      <c r="G391" s="17"/>
      <c r="H391" s="14"/>
      <c r="I391" s="14"/>
      <c r="J391" s="14"/>
      <c r="K391" s="14"/>
      <c r="L391" s="14"/>
      <c r="M391" s="19"/>
      <c r="N391" s="14" t="str">
        <f t="shared" si="17"/>
        <v/>
      </c>
      <c r="O391" s="14" t="str">
        <f t="shared" ref="O391:O454" si="18">+IF(AND(L391="C29.00",ISTEXT(K391)),Q391,"")</f>
        <v/>
      </c>
      <c r="P391" s="14" t="str">
        <f t="shared" ref="P391:P454" si="19">+IF(AND(L391="C28.00",ISTEXT(K391)),Q391,"")</f>
        <v/>
      </c>
      <c r="Q391" s="14"/>
      <c r="R391" s="3">
        <f>IF(SUMPRODUCT(--(D391:Q391&lt;&gt;""))=0,-0.001,IF(OR(AND(H391=""),AND(LOWER(LEFT($E$3,1))&lt;&gt;"c"),AND($E$4=""),AND(C391=""),AND(C391="Person",G391=""),AND(C391="Person",I391="Yes"),AND(C391="Institution",G391&lt;&gt;""),AND(I391="No",J391&lt;&gt;""),AND(I391="Yes",J391=""),AND(I391="",J391&lt;&gt;""),AND(COUNTIF(lookup!$A$3:$A$10,"="&amp;K391)=0),AND(COUNTIF(lookup!$A$266:$A$267,"="&amp;L391)=0),AND(K391="",L391="C29.00",M391=""),AND(K391&lt;&gt;"",L391="",M391=""),AND(K391="",L391="",M391&lt;&gt;""),AND(K391="",L391="C29.00",M391&lt;&gt;""),AND(L391="C28.00",M391&lt;&gt;""),AND(L391="C29.00",M391=""),AND(H391&lt;&gt;"",K391="",L391="",M391=""),AND(H391&lt;&gt;"",K391&lt;&gt;"",L391="",M391=""),AND(C391="Institution",D391="",I391="No"),AND(C391="Institution",E391="")),1,0))</f>
        <v>-1E-3</v>
      </c>
    </row>
    <row r="392" spans="1:18" ht="14.45" customHeight="1" x14ac:dyDescent="0.25">
      <c r="A392" s="10" t="s">
        <v>570</v>
      </c>
      <c r="B392" s="15">
        <v>387</v>
      </c>
      <c r="C392" s="18"/>
      <c r="D392" s="19"/>
      <c r="E392" s="14"/>
      <c r="F392" s="19"/>
      <c r="G392" s="17"/>
      <c r="H392" s="14"/>
      <c r="I392" s="14"/>
      <c r="J392" s="14"/>
      <c r="K392" s="14"/>
      <c r="L392" s="14"/>
      <c r="M392" s="19"/>
      <c r="N392" s="14" t="str">
        <f t="shared" si="17"/>
        <v/>
      </c>
      <c r="O392" s="14" t="str">
        <f t="shared" si="18"/>
        <v/>
      </c>
      <c r="P392" s="14" t="str">
        <f t="shared" si="19"/>
        <v/>
      </c>
      <c r="Q392" s="14"/>
      <c r="R392" s="3">
        <f>IF(SUMPRODUCT(--(D392:Q392&lt;&gt;""))=0,-0.001,IF(OR(AND(H392=""),AND(LOWER(LEFT($E$3,1))&lt;&gt;"c"),AND($E$4=""),AND(C392=""),AND(C392="Person",G392=""),AND(C392="Person",I392="Yes"),AND(C392="Institution",G392&lt;&gt;""),AND(I392="No",J392&lt;&gt;""),AND(I392="Yes",J392=""),AND(I392="",J392&lt;&gt;""),AND(COUNTIF(lookup!$A$3:$A$10,"="&amp;K392)=0),AND(COUNTIF(lookup!$A$266:$A$267,"="&amp;L392)=0),AND(K392="",L392="C29.00",M392=""),AND(K392&lt;&gt;"",L392="",M392=""),AND(K392="",L392="",M392&lt;&gt;""),AND(K392="",L392="C29.00",M392&lt;&gt;""),AND(L392="C28.00",M392&lt;&gt;""),AND(L392="C29.00",M392=""),AND(H392&lt;&gt;"",K392="",L392="",M392=""),AND(H392&lt;&gt;"",K392&lt;&gt;"",L392="",M392=""),AND(C392="Institution",D392="",I392="No"),AND(C392="Institution",E392="")),1,0))</f>
        <v>-1E-3</v>
      </c>
    </row>
    <row r="393" spans="1:18" ht="14.45" customHeight="1" x14ac:dyDescent="0.25">
      <c r="A393" s="10" t="s">
        <v>570</v>
      </c>
      <c r="B393" s="15">
        <v>388</v>
      </c>
      <c r="C393" s="18"/>
      <c r="D393" s="19"/>
      <c r="E393" s="14"/>
      <c r="F393" s="19"/>
      <c r="G393" s="17"/>
      <c r="H393" s="14"/>
      <c r="I393" s="14"/>
      <c r="J393" s="14"/>
      <c r="K393" s="14"/>
      <c r="L393" s="14"/>
      <c r="M393" s="19"/>
      <c r="N393" s="14" t="str">
        <f t="shared" si="17"/>
        <v/>
      </c>
      <c r="O393" s="14" t="str">
        <f t="shared" si="18"/>
        <v/>
      </c>
      <c r="P393" s="14" t="str">
        <f t="shared" si="19"/>
        <v/>
      </c>
      <c r="Q393" s="14"/>
      <c r="R393" s="3">
        <f>IF(SUMPRODUCT(--(D393:Q393&lt;&gt;""))=0,-0.001,IF(OR(AND(H393=""),AND(LOWER(LEFT($E$3,1))&lt;&gt;"c"),AND($E$4=""),AND(C393=""),AND(C393="Person",G393=""),AND(C393="Person",I393="Yes"),AND(C393="Institution",G393&lt;&gt;""),AND(I393="No",J393&lt;&gt;""),AND(I393="Yes",J393=""),AND(I393="",J393&lt;&gt;""),AND(COUNTIF(lookup!$A$3:$A$10,"="&amp;K393)=0),AND(COUNTIF(lookup!$A$266:$A$267,"="&amp;L393)=0),AND(K393="",L393="C29.00",M393=""),AND(K393&lt;&gt;"",L393="",M393=""),AND(K393="",L393="",M393&lt;&gt;""),AND(K393="",L393="C29.00",M393&lt;&gt;""),AND(L393="C28.00",M393&lt;&gt;""),AND(L393="C29.00",M393=""),AND(H393&lt;&gt;"",K393="",L393="",M393=""),AND(H393&lt;&gt;"",K393&lt;&gt;"",L393="",M393=""),AND(C393="Institution",D393="",I393="No"),AND(C393="Institution",E393="")),1,0))</f>
        <v>-1E-3</v>
      </c>
    </row>
    <row r="394" spans="1:18" ht="14.45" customHeight="1" x14ac:dyDescent="0.25">
      <c r="A394" s="10" t="s">
        <v>570</v>
      </c>
      <c r="B394" s="15">
        <v>389</v>
      </c>
      <c r="C394" s="18"/>
      <c r="D394" s="19"/>
      <c r="E394" s="14"/>
      <c r="F394" s="19"/>
      <c r="G394" s="17"/>
      <c r="H394" s="14"/>
      <c r="I394" s="14"/>
      <c r="J394" s="14"/>
      <c r="K394" s="14"/>
      <c r="L394" s="14"/>
      <c r="M394" s="19"/>
      <c r="N394" s="14" t="str">
        <f t="shared" si="17"/>
        <v/>
      </c>
      <c r="O394" s="14" t="str">
        <f t="shared" si="18"/>
        <v/>
      </c>
      <c r="P394" s="14" t="str">
        <f t="shared" si="19"/>
        <v/>
      </c>
      <c r="Q394" s="14"/>
      <c r="R394" s="3">
        <f>IF(SUMPRODUCT(--(D394:Q394&lt;&gt;""))=0,-0.001,IF(OR(AND(H394=""),AND(LOWER(LEFT($E$3,1))&lt;&gt;"c"),AND($E$4=""),AND(C394=""),AND(C394="Person",G394=""),AND(C394="Person",I394="Yes"),AND(C394="Institution",G394&lt;&gt;""),AND(I394="No",J394&lt;&gt;""),AND(I394="Yes",J394=""),AND(I394="",J394&lt;&gt;""),AND(COUNTIF(lookup!$A$3:$A$10,"="&amp;K394)=0),AND(COUNTIF(lookup!$A$266:$A$267,"="&amp;L394)=0),AND(K394="",L394="C29.00",M394=""),AND(K394&lt;&gt;"",L394="",M394=""),AND(K394="",L394="",M394&lt;&gt;""),AND(K394="",L394="C29.00",M394&lt;&gt;""),AND(L394="C28.00",M394&lt;&gt;""),AND(L394="C29.00",M394=""),AND(H394&lt;&gt;"",K394="",L394="",M394=""),AND(H394&lt;&gt;"",K394&lt;&gt;"",L394="",M394=""),AND(C394="Institution",D394="",I394="No"),AND(C394="Institution",E394="")),1,0))</f>
        <v>-1E-3</v>
      </c>
    </row>
    <row r="395" spans="1:18" ht="14.45" customHeight="1" x14ac:dyDescent="0.25">
      <c r="A395" s="10" t="s">
        <v>570</v>
      </c>
      <c r="B395" s="15">
        <v>390</v>
      </c>
      <c r="C395" s="18"/>
      <c r="D395" s="19"/>
      <c r="E395" s="14"/>
      <c r="F395" s="19"/>
      <c r="G395" s="17"/>
      <c r="H395" s="14"/>
      <c r="I395" s="14"/>
      <c r="J395" s="14"/>
      <c r="K395" s="14"/>
      <c r="L395" s="14"/>
      <c r="M395" s="19"/>
      <c r="N395" s="14" t="str">
        <f t="shared" ref="N395:N458" si="20">IFERROR(VLOOKUP(M395,$B$6:$Q$998,MATCH($Q$5,$B$5:$Q$5,0),FALSE),IF(AND(ISTEXT(K395),L395="C29.00",ISTEXT(M395)),M395,IF(AND(ISBLANK(K395),L395="C28.00"),Q395,"")))</f>
        <v/>
      </c>
      <c r="O395" s="14" t="str">
        <f t="shared" si="18"/>
        <v/>
      </c>
      <c r="P395" s="14" t="str">
        <f t="shared" si="19"/>
        <v/>
      </c>
      <c r="Q395" s="14"/>
      <c r="R395" s="3">
        <f>IF(SUMPRODUCT(--(D395:Q395&lt;&gt;""))=0,-0.001,IF(OR(AND(H395=""),AND(LOWER(LEFT($E$3,1))&lt;&gt;"c"),AND($E$4=""),AND(C395=""),AND(C395="Person",G395=""),AND(C395="Person",I395="Yes"),AND(C395="Institution",G395&lt;&gt;""),AND(I395="No",J395&lt;&gt;""),AND(I395="Yes",J395=""),AND(I395="",J395&lt;&gt;""),AND(COUNTIF(lookup!$A$3:$A$10,"="&amp;K395)=0),AND(COUNTIF(lookup!$A$266:$A$267,"="&amp;L395)=0),AND(K395="",L395="C29.00",M395=""),AND(K395&lt;&gt;"",L395="",M395=""),AND(K395="",L395="",M395&lt;&gt;""),AND(K395="",L395="C29.00",M395&lt;&gt;""),AND(L395="C28.00",M395&lt;&gt;""),AND(L395="C29.00",M395=""),AND(H395&lt;&gt;"",K395="",L395="",M395=""),AND(H395&lt;&gt;"",K395&lt;&gt;"",L395="",M395=""),AND(C395="Institution",D395="",I395="No"),AND(C395="Institution",E395="")),1,0))</f>
        <v>-1E-3</v>
      </c>
    </row>
    <row r="396" spans="1:18" ht="14.45" customHeight="1" x14ac:dyDescent="0.25">
      <c r="A396" s="10" t="s">
        <v>570</v>
      </c>
      <c r="B396" s="15">
        <v>391</v>
      </c>
      <c r="C396" s="18"/>
      <c r="D396" s="19"/>
      <c r="E396" s="14"/>
      <c r="F396" s="19"/>
      <c r="G396" s="17"/>
      <c r="H396" s="14"/>
      <c r="I396" s="14"/>
      <c r="J396" s="14"/>
      <c r="K396" s="14"/>
      <c r="L396" s="14"/>
      <c r="M396" s="19"/>
      <c r="N396" s="14" t="str">
        <f t="shared" si="20"/>
        <v/>
      </c>
      <c r="O396" s="14" t="str">
        <f t="shared" si="18"/>
        <v/>
      </c>
      <c r="P396" s="14" t="str">
        <f t="shared" si="19"/>
        <v/>
      </c>
      <c r="Q396" s="14"/>
      <c r="R396" s="3">
        <f>IF(SUMPRODUCT(--(D396:Q396&lt;&gt;""))=0,-0.001,IF(OR(AND(H396=""),AND(LOWER(LEFT($E$3,1))&lt;&gt;"c"),AND($E$4=""),AND(C396=""),AND(C396="Person",G396=""),AND(C396="Person",I396="Yes"),AND(C396="Institution",G396&lt;&gt;""),AND(I396="No",J396&lt;&gt;""),AND(I396="Yes",J396=""),AND(I396="",J396&lt;&gt;""),AND(COUNTIF(lookup!$A$3:$A$10,"="&amp;K396)=0),AND(COUNTIF(lookup!$A$266:$A$267,"="&amp;L396)=0),AND(K396="",L396="C29.00",M396=""),AND(K396&lt;&gt;"",L396="",M396=""),AND(K396="",L396="",M396&lt;&gt;""),AND(K396="",L396="C29.00",M396&lt;&gt;""),AND(L396="C28.00",M396&lt;&gt;""),AND(L396="C29.00",M396=""),AND(H396&lt;&gt;"",K396="",L396="",M396=""),AND(H396&lt;&gt;"",K396&lt;&gt;"",L396="",M396=""),AND(C396="Institution",D396="",I396="No"),AND(C396="Institution",E396="")),1,0))</f>
        <v>-1E-3</v>
      </c>
    </row>
    <row r="397" spans="1:18" ht="14.45" customHeight="1" x14ac:dyDescent="0.25">
      <c r="A397" s="10" t="s">
        <v>570</v>
      </c>
      <c r="B397" s="15">
        <v>392</v>
      </c>
      <c r="C397" s="18"/>
      <c r="D397" s="19"/>
      <c r="E397" s="14"/>
      <c r="F397" s="19"/>
      <c r="G397" s="17"/>
      <c r="H397" s="14"/>
      <c r="I397" s="14"/>
      <c r="J397" s="14"/>
      <c r="K397" s="14"/>
      <c r="L397" s="14"/>
      <c r="M397" s="19"/>
      <c r="N397" s="14" t="str">
        <f t="shared" si="20"/>
        <v/>
      </c>
      <c r="O397" s="14" t="str">
        <f t="shared" si="18"/>
        <v/>
      </c>
      <c r="P397" s="14" t="str">
        <f t="shared" si="19"/>
        <v/>
      </c>
      <c r="Q397" s="14"/>
      <c r="R397" s="3">
        <f>IF(SUMPRODUCT(--(D397:Q397&lt;&gt;""))=0,-0.001,IF(OR(AND(H397=""),AND(LOWER(LEFT($E$3,1))&lt;&gt;"c"),AND($E$4=""),AND(C397=""),AND(C397="Person",G397=""),AND(C397="Person",I397="Yes"),AND(C397="Institution",G397&lt;&gt;""),AND(I397="No",J397&lt;&gt;""),AND(I397="Yes",J397=""),AND(I397="",J397&lt;&gt;""),AND(COUNTIF(lookup!$A$3:$A$10,"="&amp;K397)=0),AND(COUNTIF(lookup!$A$266:$A$267,"="&amp;L397)=0),AND(K397="",L397="C29.00",M397=""),AND(K397&lt;&gt;"",L397="",M397=""),AND(K397="",L397="",M397&lt;&gt;""),AND(K397="",L397="C29.00",M397&lt;&gt;""),AND(L397="C28.00",M397&lt;&gt;""),AND(L397="C29.00",M397=""),AND(H397&lt;&gt;"",K397="",L397="",M397=""),AND(H397&lt;&gt;"",K397&lt;&gt;"",L397="",M397=""),AND(C397="Institution",D397="",I397="No"),AND(C397="Institution",E397="")),1,0))</f>
        <v>-1E-3</v>
      </c>
    </row>
    <row r="398" spans="1:18" ht="14.45" customHeight="1" x14ac:dyDescent="0.25">
      <c r="A398" s="10" t="s">
        <v>570</v>
      </c>
      <c r="B398" s="15">
        <v>393</v>
      </c>
      <c r="C398" s="18"/>
      <c r="D398" s="19"/>
      <c r="E398" s="14"/>
      <c r="F398" s="19"/>
      <c r="G398" s="17"/>
      <c r="H398" s="14"/>
      <c r="I398" s="14"/>
      <c r="J398" s="14"/>
      <c r="K398" s="14"/>
      <c r="L398" s="14"/>
      <c r="M398" s="19"/>
      <c r="N398" s="14" t="str">
        <f t="shared" si="20"/>
        <v/>
      </c>
      <c r="O398" s="14" t="str">
        <f t="shared" si="18"/>
        <v/>
      </c>
      <c r="P398" s="14" t="str">
        <f t="shared" si="19"/>
        <v/>
      </c>
      <c r="Q398" s="14"/>
      <c r="R398" s="3">
        <f>IF(SUMPRODUCT(--(D398:Q398&lt;&gt;""))=0,-0.001,IF(OR(AND(H398=""),AND(LOWER(LEFT($E$3,1))&lt;&gt;"c"),AND($E$4=""),AND(C398=""),AND(C398="Person",G398=""),AND(C398="Person",I398="Yes"),AND(C398="Institution",G398&lt;&gt;""),AND(I398="No",J398&lt;&gt;""),AND(I398="Yes",J398=""),AND(I398="",J398&lt;&gt;""),AND(COUNTIF(lookup!$A$3:$A$10,"="&amp;K398)=0),AND(COUNTIF(lookup!$A$266:$A$267,"="&amp;L398)=0),AND(K398="",L398="C29.00",M398=""),AND(K398&lt;&gt;"",L398="",M398=""),AND(K398="",L398="",M398&lt;&gt;""),AND(K398="",L398="C29.00",M398&lt;&gt;""),AND(L398="C28.00",M398&lt;&gt;""),AND(L398="C29.00",M398=""),AND(H398&lt;&gt;"",K398="",L398="",M398=""),AND(H398&lt;&gt;"",K398&lt;&gt;"",L398="",M398=""),AND(C398="Institution",D398="",I398="No"),AND(C398="Institution",E398="")),1,0))</f>
        <v>-1E-3</v>
      </c>
    </row>
    <row r="399" spans="1:18" ht="14.45" customHeight="1" x14ac:dyDescent="0.25">
      <c r="A399" s="10" t="s">
        <v>570</v>
      </c>
      <c r="B399" s="15">
        <v>394</v>
      </c>
      <c r="C399" s="18"/>
      <c r="D399" s="19"/>
      <c r="E399" s="14"/>
      <c r="F399" s="19"/>
      <c r="G399" s="17"/>
      <c r="H399" s="14"/>
      <c r="I399" s="14"/>
      <c r="J399" s="14"/>
      <c r="K399" s="14"/>
      <c r="L399" s="14"/>
      <c r="M399" s="19"/>
      <c r="N399" s="14" t="str">
        <f t="shared" si="20"/>
        <v/>
      </c>
      <c r="O399" s="14" t="str">
        <f t="shared" si="18"/>
        <v/>
      </c>
      <c r="P399" s="14" t="str">
        <f t="shared" si="19"/>
        <v/>
      </c>
      <c r="Q399" s="14"/>
      <c r="R399" s="3">
        <f>IF(SUMPRODUCT(--(D399:Q399&lt;&gt;""))=0,-0.001,IF(OR(AND(H399=""),AND(LOWER(LEFT($E$3,1))&lt;&gt;"c"),AND($E$4=""),AND(C399=""),AND(C399="Person",G399=""),AND(C399="Person",I399="Yes"),AND(C399="Institution",G399&lt;&gt;""),AND(I399="No",J399&lt;&gt;""),AND(I399="Yes",J399=""),AND(I399="",J399&lt;&gt;""),AND(COUNTIF(lookup!$A$3:$A$10,"="&amp;K399)=0),AND(COUNTIF(lookup!$A$266:$A$267,"="&amp;L399)=0),AND(K399="",L399="C29.00",M399=""),AND(K399&lt;&gt;"",L399="",M399=""),AND(K399="",L399="",M399&lt;&gt;""),AND(K399="",L399="C29.00",M399&lt;&gt;""),AND(L399="C28.00",M399&lt;&gt;""),AND(L399="C29.00",M399=""),AND(H399&lt;&gt;"",K399="",L399="",M399=""),AND(H399&lt;&gt;"",K399&lt;&gt;"",L399="",M399=""),AND(C399="Institution",D399="",I399="No"),AND(C399="Institution",E399="")),1,0))</f>
        <v>-1E-3</v>
      </c>
    </row>
    <row r="400" spans="1:18" ht="14.45" customHeight="1" x14ac:dyDescent="0.25">
      <c r="A400" s="10" t="s">
        <v>570</v>
      </c>
      <c r="B400" s="15">
        <v>395</v>
      </c>
      <c r="C400" s="18"/>
      <c r="D400" s="19"/>
      <c r="E400" s="14"/>
      <c r="F400" s="19"/>
      <c r="G400" s="17"/>
      <c r="H400" s="14"/>
      <c r="I400" s="14"/>
      <c r="J400" s="14"/>
      <c r="K400" s="14"/>
      <c r="L400" s="14"/>
      <c r="M400" s="19"/>
      <c r="N400" s="14" t="str">
        <f t="shared" si="20"/>
        <v/>
      </c>
      <c r="O400" s="14" t="str">
        <f t="shared" si="18"/>
        <v/>
      </c>
      <c r="P400" s="14" t="str">
        <f t="shared" si="19"/>
        <v/>
      </c>
      <c r="Q400" s="14"/>
      <c r="R400" s="3">
        <f>IF(SUMPRODUCT(--(D400:Q400&lt;&gt;""))=0,-0.001,IF(OR(AND(H400=""),AND(LOWER(LEFT($E$3,1))&lt;&gt;"c"),AND($E$4=""),AND(C400=""),AND(C400="Person",G400=""),AND(C400="Person",I400="Yes"),AND(C400="Institution",G400&lt;&gt;""),AND(I400="No",J400&lt;&gt;""),AND(I400="Yes",J400=""),AND(I400="",J400&lt;&gt;""),AND(COUNTIF(lookup!$A$3:$A$10,"="&amp;K400)=0),AND(COUNTIF(lookup!$A$266:$A$267,"="&amp;L400)=0),AND(K400="",L400="C29.00",M400=""),AND(K400&lt;&gt;"",L400="",M400=""),AND(K400="",L400="",M400&lt;&gt;""),AND(K400="",L400="C29.00",M400&lt;&gt;""),AND(L400="C28.00",M400&lt;&gt;""),AND(L400="C29.00",M400=""),AND(H400&lt;&gt;"",K400="",L400="",M400=""),AND(H400&lt;&gt;"",K400&lt;&gt;"",L400="",M400=""),AND(C400="Institution",D400="",I400="No"),AND(C400="Institution",E400="")),1,0))</f>
        <v>-1E-3</v>
      </c>
    </row>
    <row r="401" spans="1:18" ht="14.45" customHeight="1" x14ac:dyDescent="0.25">
      <c r="A401" s="10" t="s">
        <v>570</v>
      </c>
      <c r="B401" s="15">
        <v>396</v>
      </c>
      <c r="C401" s="18"/>
      <c r="D401" s="19"/>
      <c r="E401" s="14"/>
      <c r="F401" s="19"/>
      <c r="G401" s="17"/>
      <c r="H401" s="14"/>
      <c r="I401" s="14"/>
      <c r="J401" s="14"/>
      <c r="K401" s="14"/>
      <c r="L401" s="14"/>
      <c r="M401" s="19"/>
      <c r="N401" s="14" t="str">
        <f t="shared" si="20"/>
        <v/>
      </c>
      <c r="O401" s="14" t="str">
        <f t="shared" si="18"/>
        <v/>
      </c>
      <c r="P401" s="14" t="str">
        <f t="shared" si="19"/>
        <v/>
      </c>
      <c r="Q401" s="14"/>
      <c r="R401" s="3">
        <f>IF(SUMPRODUCT(--(D401:Q401&lt;&gt;""))=0,-0.001,IF(OR(AND(H401=""),AND(LOWER(LEFT($E$3,1))&lt;&gt;"c"),AND($E$4=""),AND(C401=""),AND(C401="Person",G401=""),AND(C401="Person",I401="Yes"),AND(C401="Institution",G401&lt;&gt;""),AND(I401="No",J401&lt;&gt;""),AND(I401="Yes",J401=""),AND(I401="",J401&lt;&gt;""),AND(COUNTIF(lookup!$A$3:$A$10,"="&amp;K401)=0),AND(COUNTIF(lookup!$A$266:$A$267,"="&amp;L401)=0),AND(K401="",L401="C29.00",M401=""),AND(K401&lt;&gt;"",L401="",M401=""),AND(K401="",L401="",M401&lt;&gt;""),AND(K401="",L401="C29.00",M401&lt;&gt;""),AND(L401="C28.00",M401&lt;&gt;""),AND(L401="C29.00",M401=""),AND(H401&lt;&gt;"",K401="",L401="",M401=""),AND(H401&lt;&gt;"",K401&lt;&gt;"",L401="",M401=""),AND(C401="Institution",D401="",I401="No"),AND(C401="Institution",E401="")),1,0))</f>
        <v>-1E-3</v>
      </c>
    </row>
    <row r="402" spans="1:18" ht="14.45" customHeight="1" x14ac:dyDescent="0.25">
      <c r="A402" s="10" t="s">
        <v>570</v>
      </c>
      <c r="B402" s="15">
        <v>397</v>
      </c>
      <c r="C402" s="18"/>
      <c r="D402" s="19"/>
      <c r="E402" s="14"/>
      <c r="F402" s="19"/>
      <c r="G402" s="17"/>
      <c r="H402" s="14"/>
      <c r="I402" s="14"/>
      <c r="J402" s="14"/>
      <c r="K402" s="14"/>
      <c r="L402" s="14"/>
      <c r="M402" s="19"/>
      <c r="N402" s="14" t="str">
        <f t="shared" si="20"/>
        <v/>
      </c>
      <c r="O402" s="14" t="str">
        <f t="shared" si="18"/>
        <v/>
      </c>
      <c r="P402" s="14" t="str">
        <f t="shared" si="19"/>
        <v/>
      </c>
      <c r="Q402" s="14"/>
      <c r="R402" s="3">
        <f>IF(SUMPRODUCT(--(D402:Q402&lt;&gt;""))=0,-0.001,IF(OR(AND(H402=""),AND(LOWER(LEFT($E$3,1))&lt;&gt;"c"),AND($E$4=""),AND(C402=""),AND(C402="Person",G402=""),AND(C402="Person",I402="Yes"),AND(C402="Institution",G402&lt;&gt;""),AND(I402="No",J402&lt;&gt;""),AND(I402="Yes",J402=""),AND(I402="",J402&lt;&gt;""),AND(COUNTIF(lookup!$A$3:$A$10,"="&amp;K402)=0),AND(COUNTIF(lookup!$A$266:$A$267,"="&amp;L402)=0),AND(K402="",L402="C29.00",M402=""),AND(K402&lt;&gt;"",L402="",M402=""),AND(K402="",L402="",M402&lt;&gt;""),AND(K402="",L402="C29.00",M402&lt;&gt;""),AND(L402="C28.00",M402&lt;&gt;""),AND(L402="C29.00",M402=""),AND(H402&lt;&gt;"",K402="",L402="",M402=""),AND(H402&lt;&gt;"",K402&lt;&gt;"",L402="",M402=""),AND(C402="Institution",D402="",I402="No"),AND(C402="Institution",E402="")),1,0))</f>
        <v>-1E-3</v>
      </c>
    </row>
    <row r="403" spans="1:18" ht="14.45" customHeight="1" x14ac:dyDescent="0.25">
      <c r="A403" s="10" t="s">
        <v>570</v>
      </c>
      <c r="B403" s="15">
        <v>398</v>
      </c>
      <c r="C403" s="18"/>
      <c r="D403" s="19"/>
      <c r="E403" s="14"/>
      <c r="F403" s="19"/>
      <c r="G403" s="17"/>
      <c r="H403" s="14"/>
      <c r="I403" s="14"/>
      <c r="J403" s="14"/>
      <c r="K403" s="14"/>
      <c r="L403" s="14"/>
      <c r="M403" s="19"/>
      <c r="N403" s="14" t="str">
        <f t="shared" si="20"/>
        <v/>
      </c>
      <c r="O403" s="14" t="str">
        <f t="shared" si="18"/>
        <v/>
      </c>
      <c r="P403" s="14" t="str">
        <f t="shared" si="19"/>
        <v/>
      </c>
      <c r="Q403" s="14"/>
      <c r="R403" s="3">
        <f>IF(SUMPRODUCT(--(D403:Q403&lt;&gt;""))=0,-0.001,IF(OR(AND(H403=""),AND(LOWER(LEFT($E$3,1))&lt;&gt;"c"),AND($E$4=""),AND(C403=""),AND(C403="Person",G403=""),AND(C403="Person",I403="Yes"),AND(C403="Institution",G403&lt;&gt;""),AND(I403="No",J403&lt;&gt;""),AND(I403="Yes",J403=""),AND(I403="",J403&lt;&gt;""),AND(COUNTIF(lookup!$A$3:$A$10,"="&amp;K403)=0),AND(COUNTIF(lookup!$A$266:$A$267,"="&amp;L403)=0),AND(K403="",L403="C29.00",M403=""),AND(K403&lt;&gt;"",L403="",M403=""),AND(K403="",L403="",M403&lt;&gt;""),AND(K403="",L403="C29.00",M403&lt;&gt;""),AND(L403="C28.00",M403&lt;&gt;""),AND(L403="C29.00",M403=""),AND(H403&lt;&gt;"",K403="",L403="",M403=""),AND(H403&lt;&gt;"",K403&lt;&gt;"",L403="",M403=""),AND(C403="Institution",D403="",I403="No"),AND(C403="Institution",E403="")),1,0))</f>
        <v>-1E-3</v>
      </c>
    </row>
    <row r="404" spans="1:18" ht="14.45" customHeight="1" x14ac:dyDescent="0.25">
      <c r="A404" s="10" t="s">
        <v>570</v>
      </c>
      <c r="B404" s="15">
        <v>399</v>
      </c>
      <c r="C404" s="18"/>
      <c r="D404" s="19"/>
      <c r="E404" s="14"/>
      <c r="F404" s="19"/>
      <c r="G404" s="17"/>
      <c r="H404" s="14"/>
      <c r="I404" s="14"/>
      <c r="J404" s="14"/>
      <c r="K404" s="14"/>
      <c r="L404" s="14"/>
      <c r="M404" s="19"/>
      <c r="N404" s="14" t="str">
        <f t="shared" si="20"/>
        <v/>
      </c>
      <c r="O404" s="14" t="str">
        <f t="shared" si="18"/>
        <v/>
      </c>
      <c r="P404" s="14" t="str">
        <f t="shared" si="19"/>
        <v/>
      </c>
      <c r="Q404" s="14"/>
      <c r="R404" s="3">
        <f>IF(SUMPRODUCT(--(D404:Q404&lt;&gt;""))=0,-0.001,IF(OR(AND(H404=""),AND(LOWER(LEFT($E$3,1))&lt;&gt;"c"),AND($E$4=""),AND(C404=""),AND(C404="Person",G404=""),AND(C404="Person",I404="Yes"),AND(C404="Institution",G404&lt;&gt;""),AND(I404="No",J404&lt;&gt;""),AND(I404="Yes",J404=""),AND(I404="",J404&lt;&gt;""),AND(COUNTIF(lookup!$A$3:$A$10,"="&amp;K404)=0),AND(COUNTIF(lookup!$A$266:$A$267,"="&amp;L404)=0),AND(K404="",L404="C29.00",M404=""),AND(K404&lt;&gt;"",L404="",M404=""),AND(K404="",L404="",M404&lt;&gt;""),AND(K404="",L404="C29.00",M404&lt;&gt;""),AND(L404="C28.00",M404&lt;&gt;""),AND(L404="C29.00",M404=""),AND(H404&lt;&gt;"",K404="",L404="",M404=""),AND(H404&lt;&gt;"",K404&lt;&gt;"",L404="",M404=""),AND(C404="Institution",D404="",I404="No"),AND(C404="Institution",E404="")),1,0))</f>
        <v>-1E-3</v>
      </c>
    </row>
    <row r="405" spans="1:18" ht="14.45" customHeight="1" x14ac:dyDescent="0.25">
      <c r="A405" s="10" t="s">
        <v>570</v>
      </c>
      <c r="B405" s="15">
        <v>400</v>
      </c>
      <c r="C405" s="18"/>
      <c r="D405" s="19"/>
      <c r="E405" s="14"/>
      <c r="F405" s="19"/>
      <c r="G405" s="17"/>
      <c r="H405" s="14"/>
      <c r="I405" s="14"/>
      <c r="J405" s="14"/>
      <c r="K405" s="14"/>
      <c r="L405" s="14"/>
      <c r="M405" s="19"/>
      <c r="N405" s="14" t="str">
        <f t="shared" si="20"/>
        <v/>
      </c>
      <c r="O405" s="14" t="str">
        <f t="shared" si="18"/>
        <v/>
      </c>
      <c r="P405" s="14" t="str">
        <f t="shared" si="19"/>
        <v/>
      </c>
      <c r="Q405" s="14"/>
      <c r="R405" s="3">
        <f>IF(SUMPRODUCT(--(D405:Q405&lt;&gt;""))=0,-0.001,IF(OR(AND(H405=""),AND(LOWER(LEFT($E$3,1))&lt;&gt;"c"),AND($E$4=""),AND(C405=""),AND(C405="Person",G405=""),AND(C405="Person",I405="Yes"),AND(C405="Institution",G405&lt;&gt;""),AND(I405="No",J405&lt;&gt;""),AND(I405="Yes",J405=""),AND(I405="",J405&lt;&gt;""),AND(COUNTIF(lookup!$A$3:$A$10,"="&amp;K405)=0),AND(COUNTIF(lookup!$A$266:$A$267,"="&amp;L405)=0),AND(K405="",L405="C29.00",M405=""),AND(K405&lt;&gt;"",L405="",M405=""),AND(K405="",L405="",M405&lt;&gt;""),AND(K405="",L405="C29.00",M405&lt;&gt;""),AND(L405="C28.00",M405&lt;&gt;""),AND(L405="C29.00",M405=""),AND(H405&lt;&gt;"",K405="",L405="",M405=""),AND(H405&lt;&gt;"",K405&lt;&gt;"",L405="",M405=""),AND(C405="Institution",D405="",I405="No"),AND(C405="Institution",E405="")),1,0))</f>
        <v>-1E-3</v>
      </c>
    </row>
    <row r="406" spans="1:18" ht="14.45" customHeight="1" x14ac:dyDescent="0.25">
      <c r="A406" s="10" t="s">
        <v>570</v>
      </c>
      <c r="B406" s="15">
        <v>401</v>
      </c>
      <c r="C406" s="18"/>
      <c r="D406" s="19"/>
      <c r="E406" s="14"/>
      <c r="F406" s="19"/>
      <c r="G406" s="17"/>
      <c r="H406" s="14"/>
      <c r="I406" s="14"/>
      <c r="J406" s="14"/>
      <c r="K406" s="14"/>
      <c r="L406" s="14"/>
      <c r="M406" s="19"/>
      <c r="N406" s="14" t="str">
        <f t="shared" si="20"/>
        <v/>
      </c>
      <c r="O406" s="14" t="str">
        <f t="shared" si="18"/>
        <v/>
      </c>
      <c r="P406" s="14" t="str">
        <f t="shared" si="19"/>
        <v/>
      </c>
      <c r="Q406" s="14"/>
      <c r="R406" s="3">
        <f>IF(SUMPRODUCT(--(D406:Q406&lt;&gt;""))=0,-0.001,IF(OR(AND(H406=""),AND(LOWER(LEFT($E$3,1))&lt;&gt;"c"),AND($E$4=""),AND(C406=""),AND(C406="Person",G406=""),AND(C406="Person",I406="Yes"),AND(C406="Institution",G406&lt;&gt;""),AND(I406="No",J406&lt;&gt;""),AND(I406="Yes",J406=""),AND(I406="",J406&lt;&gt;""),AND(COUNTIF(lookup!$A$3:$A$10,"="&amp;K406)=0),AND(COUNTIF(lookup!$A$266:$A$267,"="&amp;L406)=0),AND(K406="",L406="C29.00",M406=""),AND(K406&lt;&gt;"",L406="",M406=""),AND(K406="",L406="",M406&lt;&gt;""),AND(K406="",L406="C29.00",M406&lt;&gt;""),AND(L406="C28.00",M406&lt;&gt;""),AND(L406="C29.00",M406=""),AND(H406&lt;&gt;"",K406="",L406="",M406=""),AND(H406&lt;&gt;"",K406&lt;&gt;"",L406="",M406=""),AND(C406="Institution",D406="",I406="No"),AND(C406="Institution",E406="")),1,0))</f>
        <v>-1E-3</v>
      </c>
    </row>
    <row r="407" spans="1:18" ht="14.45" customHeight="1" x14ac:dyDescent="0.25">
      <c r="A407" s="10" t="s">
        <v>570</v>
      </c>
      <c r="B407" s="15">
        <v>402</v>
      </c>
      <c r="C407" s="18"/>
      <c r="D407" s="19"/>
      <c r="E407" s="14"/>
      <c r="F407" s="19"/>
      <c r="G407" s="17"/>
      <c r="H407" s="14"/>
      <c r="I407" s="14"/>
      <c r="J407" s="14"/>
      <c r="K407" s="14"/>
      <c r="L407" s="14"/>
      <c r="M407" s="19"/>
      <c r="N407" s="14" t="str">
        <f t="shared" si="20"/>
        <v/>
      </c>
      <c r="O407" s="14" t="str">
        <f t="shared" si="18"/>
        <v/>
      </c>
      <c r="P407" s="14" t="str">
        <f t="shared" si="19"/>
        <v/>
      </c>
      <c r="Q407" s="14"/>
      <c r="R407" s="3">
        <f>IF(SUMPRODUCT(--(D407:Q407&lt;&gt;""))=0,-0.001,IF(OR(AND(H407=""),AND(LOWER(LEFT($E$3,1))&lt;&gt;"c"),AND($E$4=""),AND(C407=""),AND(C407="Person",G407=""),AND(C407="Person",I407="Yes"),AND(C407="Institution",G407&lt;&gt;""),AND(I407="No",J407&lt;&gt;""),AND(I407="Yes",J407=""),AND(I407="",J407&lt;&gt;""),AND(COUNTIF(lookup!$A$3:$A$10,"="&amp;K407)=0),AND(COUNTIF(lookup!$A$266:$A$267,"="&amp;L407)=0),AND(K407="",L407="C29.00",M407=""),AND(K407&lt;&gt;"",L407="",M407=""),AND(K407="",L407="",M407&lt;&gt;""),AND(K407="",L407="C29.00",M407&lt;&gt;""),AND(L407="C28.00",M407&lt;&gt;""),AND(L407="C29.00",M407=""),AND(H407&lt;&gt;"",K407="",L407="",M407=""),AND(H407&lt;&gt;"",K407&lt;&gt;"",L407="",M407=""),AND(C407="Institution",D407="",I407="No"),AND(C407="Institution",E407="")),1,0))</f>
        <v>-1E-3</v>
      </c>
    </row>
    <row r="408" spans="1:18" ht="14.45" customHeight="1" x14ac:dyDescent="0.25">
      <c r="A408" s="10" t="s">
        <v>570</v>
      </c>
      <c r="B408" s="15">
        <v>403</v>
      </c>
      <c r="C408" s="18"/>
      <c r="D408" s="19"/>
      <c r="E408" s="14"/>
      <c r="F408" s="19"/>
      <c r="G408" s="17"/>
      <c r="H408" s="14"/>
      <c r="I408" s="14"/>
      <c r="J408" s="14"/>
      <c r="K408" s="14"/>
      <c r="L408" s="14"/>
      <c r="M408" s="19"/>
      <c r="N408" s="14" t="str">
        <f t="shared" si="20"/>
        <v/>
      </c>
      <c r="O408" s="14" t="str">
        <f t="shared" si="18"/>
        <v/>
      </c>
      <c r="P408" s="14" t="str">
        <f t="shared" si="19"/>
        <v/>
      </c>
      <c r="Q408" s="14"/>
      <c r="R408" s="3">
        <f>IF(SUMPRODUCT(--(D408:Q408&lt;&gt;""))=0,-0.001,IF(OR(AND(H408=""),AND(LOWER(LEFT($E$3,1))&lt;&gt;"c"),AND($E$4=""),AND(C408=""),AND(C408="Person",G408=""),AND(C408="Person",I408="Yes"),AND(C408="Institution",G408&lt;&gt;""),AND(I408="No",J408&lt;&gt;""),AND(I408="Yes",J408=""),AND(I408="",J408&lt;&gt;""),AND(COUNTIF(lookup!$A$3:$A$10,"="&amp;K408)=0),AND(COUNTIF(lookup!$A$266:$A$267,"="&amp;L408)=0),AND(K408="",L408="C29.00",M408=""),AND(K408&lt;&gt;"",L408="",M408=""),AND(K408="",L408="",M408&lt;&gt;""),AND(K408="",L408="C29.00",M408&lt;&gt;""),AND(L408="C28.00",M408&lt;&gt;""),AND(L408="C29.00",M408=""),AND(H408&lt;&gt;"",K408="",L408="",M408=""),AND(H408&lt;&gt;"",K408&lt;&gt;"",L408="",M408=""),AND(C408="Institution",D408="",I408="No"),AND(C408="Institution",E408="")),1,0))</f>
        <v>-1E-3</v>
      </c>
    </row>
    <row r="409" spans="1:18" ht="14.45" customHeight="1" x14ac:dyDescent="0.25">
      <c r="A409" s="10" t="s">
        <v>570</v>
      </c>
      <c r="B409" s="15">
        <v>404</v>
      </c>
      <c r="C409" s="18"/>
      <c r="D409" s="19"/>
      <c r="E409" s="14"/>
      <c r="F409" s="19"/>
      <c r="G409" s="17"/>
      <c r="H409" s="14"/>
      <c r="I409" s="14"/>
      <c r="J409" s="14"/>
      <c r="K409" s="14"/>
      <c r="L409" s="14"/>
      <c r="M409" s="19"/>
      <c r="N409" s="14" t="str">
        <f t="shared" si="20"/>
        <v/>
      </c>
      <c r="O409" s="14" t="str">
        <f t="shared" si="18"/>
        <v/>
      </c>
      <c r="P409" s="14" t="str">
        <f t="shared" si="19"/>
        <v/>
      </c>
      <c r="Q409" s="14"/>
      <c r="R409" s="3">
        <f>IF(SUMPRODUCT(--(D409:Q409&lt;&gt;""))=0,-0.001,IF(OR(AND(H409=""),AND(LOWER(LEFT($E$3,1))&lt;&gt;"c"),AND($E$4=""),AND(C409=""),AND(C409="Person",G409=""),AND(C409="Person",I409="Yes"),AND(C409="Institution",G409&lt;&gt;""),AND(I409="No",J409&lt;&gt;""),AND(I409="Yes",J409=""),AND(I409="",J409&lt;&gt;""),AND(COUNTIF(lookup!$A$3:$A$10,"="&amp;K409)=0),AND(COUNTIF(lookup!$A$266:$A$267,"="&amp;L409)=0),AND(K409="",L409="C29.00",M409=""),AND(K409&lt;&gt;"",L409="",M409=""),AND(K409="",L409="",M409&lt;&gt;""),AND(K409="",L409="C29.00",M409&lt;&gt;""),AND(L409="C28.00",M409&lt;&gt;""),AND(L409="C29.00",M409=""),AND(H409&lt;&gt;"",K409="",L409="",M409=""),AND(H409&lt;&gt;"",K409&lt;&gt;"",L409="",M409=""),AND(C409="Institution",D409="",I409="No"),AND(C409="Institution",E409="")),1,0))</f>
        <v>-1E-3</v>
      </c>
    </row>
    <row r="410" spans="1:18" ht="14.45" customHeight="1" x14ac:dyDescent="0.25">
      <c r="A410" s="10" t="s">
        <v>570</v>
      </c>
      <c r="B410" s="15">
        <v>405</v>
      </c>
      <c r="C410" s="18"/>
      <c r="D410" s="19"/>
      <c r="E410" s="14"/>
      <c r="F410" s="19"/>
      <c r="G410" s="17"/>
      <c r="H410" s="14"/>
      <c r="I410" s="14"/>
      <c r="J410" s="14"/>
      <c r="K410" s="14"/>
      <c r="L410" s="14"/>
      <c r="M410" s="19"/>
      <c r="N410" s="14" t="str">
        <f t="shared" si="20"/>
        <v/>
      </c>
      <c r="O410" s="14" t="str">
        <f t="shared" si="18"/>
        <v/>
      </c>
      <c r="P410" s="14" t="str">
        <f t="shared" si="19"/>
        <v/>
      </c>
      <c r="Q410" s="14"/>
      <c r="R410" s="3">
        <f>IF(SUMPRODUCT(--(D410:Q410&lt;&gt;""))=0,-0.001,IF(OR(AND(H410=""),AND(LOWER(LEFT($E$3,1))&lt;&gt;"c"),AND($E$4=""),AND(C410=""),AND(C410="Person",G410=""),AND(C410="Person",I410="Yes"),AND(C410="Institution",G410&lt;&gt;""),AND(I410="No",J410&lt;&gt;""),AND(I410="Yes",J410=""),AND(I410="",J410&lt;&gt;""),AND(COUNTIF(lookup!$A$3:$A$10,"="&amp;K410)=0),AND(COUNTIF(lookup!$A$266:$A$267,"="&amp;L410)=0),AND(K410="",L410="C29.00",M410=""),AND(K410&lt;&gt;"",L410="",M410=""),AND(K410="",L410="",M410&lt;&gt;""),AND(K410="",L410="C29.00",M410&lt;&gt;""),AND(L410="C28.00",M410&lt;&gt;""),AND(L410="C29.00",M410=""),AND(H410&lt;&gt;"",K410="",L410="",M410=""),AND(H410&lt;&gt;"",K410&lt;&gt;"",L410="",M410=""),AND(C410="Institution",D410="",I410="No"),AND(C410="Institution",E410="")),1,0))</f>
        <v>-1E-3</v>
      </c>
    </row>
    <row r="411" spans="1:18" ht="14.45" customHeight="1" x14ac:dyDescent="0.25">
      <c r="A411" s="10" t="s">
        <v>570</v>
      </c>
      <c r="B411" s="15">
        <v>406</v>
      </c>
      <c r="C411" s="18"/>
      <c r="D411" s="19"/>
      <c r="E411" s="14"/>
      <c r="F411" s="19"/>
      <c r="G411" s="17"/>
      <c r="H411" s="14"/>
      <c r="I411" s="14"/>
      <c r="J411" s="14"/>
      <c r="K411" s="14"/>
      <c r="L411" s="14"/>
      <c r="M411" s="19"/>
      <c r="N411" s="14" t="str">
        <f t="shared" si="20"/>
        <v/>
      </c>
      <c r="O411" s="14" t="str">
        <f t="shared" si="18"/>
        <v/>
      </c>
      <c r="P411" s="14" t="str">
        <f t="shared" si="19"/>
        <v/>
      </c>
      <c r="Q411" s="14"/>
      <c r="R411" s="3">
        <f>IF(SUMPRODUCT(--(D411:Q411&lt;&gt;""))=0,-0.001,IF(OR(AND(H411=""),AND(LOWER(LEFT($E$3,1))&lt;&gt;"c"),AND($E$4=""),AND(C411=""),AND(C411="Person",G411=""),AND(C411="Person",I411="Yes"),AND(C411="Institution",G411&lt;&gt;""),AND(I411="No",J411&lt;&gt;""),AND(I411="Yes",J411=""),AND(I411="",J411&lt;&gt;""),AND(COUNTIF(lookup!$A$3:$A$10,"="&amp;K411)=0),AND(COUNTIF(lookup!$A$266:$A$267,"="&amp;L411)=0),AND(K411="",L411="C29.00",M411=""),AND(K411&lt;&gt;"",L411="",M411=""),AND(K411="",L411="",M411&lt;&gt;""),AND(K411="",L411="C29.00",M411&lt;&gt;""),AND(L411="C28.00",M411&lt;&gt;""),AND(L411="C29.00",M411=""),AND(H411&lt;&gt;"",K411="",L411="",M411=""),AND(H411&lt;&gt;"",K411&lt;&gt;"",L411="",M411=""),AND(C411="Institution",D411="",I411="No"),AND(C411="Institution",E411="")),1,0))</f>
        <v>-1E-3</v>
      </c>
    </row>
    <row r="412" spans="1:18" ht="14.45" customHeight="1" x14ac:dyDescent="0.25">
      <c r="A412" s="10" t="s">
        <v>570</v>
      </c>
      <c r="B412" s="15">
        <v>407</v>
      </c>
      <c r="C412" s="18"/>
      <c r="D412" s="19"/>
      <c r="E412" s="14"/>
      <c r="F412" s="19"/>
      <c r="G412" s="17"/>
      <c r="H412" s="14"/>
      <c r="I412" s="14"/>
      <c r="J412" s="14"/>
      <c r="K412" s="14"/>
      <c r="L412" s="14"/>
      <c r="M412" s="19"/>
      <c r="N412" s="14" t="str">
        <f t="shared" si="20"/>
        <v/>
      </c>
      <c r="O412" s="14" t="str">
        <f t="shared" si="18"/>
        <v/>
      </c>
      <c r="P412" s="14" t="str">
        <f t="shared" si="19"/>
        <v/>
      </c>
      <c r="Q412" s="14"/>
      <c r="R412" s="3">
        <f>IF(SUMPRODUCT(--(D412:Q412&lt;&gt;""))=0,-0.001,IF(OR(AND(H412=""),AND(LOWER(LEFT($E$3,1))&lt;&gt;"c"),AND($E$4=""),AND(C412=""),AND(C412="Person",G412=""),AND(C412="Person",I412="Yes"),AND(C412="Institution",G412&lt;&gt;""),AND(I412="No",J412&lt;&gt;""),AND(I412="Yes",J412=""),AND(I412="",J412&lt;&gt;""),AND(COUNTIF(lookup!$A$3:$A$10,"="&amp;K412)=0),AND(COUNTIF(lookup!$A$266:$A$267,"="&amp;L412)=0),AND(K412="",L412="C29.00",M412=""),AND(K412&lt;&gt;"",L412="",M412=""),AND(K412="",L412="",M412&lt;&gt;""),AND(K412="",L412="C29.00",M412&lt;&gt;""),AND(L412="C28.00",M412&lt;&gt;""),AND(L412="C29.00",M412=""),AND(H412&lt;&gt;"",K412="",L412="",M412=""),AND(H412&lt;&gt;"",K412&lt;&gt;"",L412="",M412=""),AND(C412="Institution",D412="",I412="No"),AND(C412="Institution",E412="")),1,0))</f>
        <v>-1E-3</v>
      </c>
    </row>
    <row r="413" spans="1:18" ht="14.45" customHeight="1" x14ac:dyDescent="0.25">
      <c r="A413" s="10" t="s">
        <v>570</v>
      </c>
      <c r="B413" s="15">
        <v>408</v>
      </c>
      <c r="C413" s="18"/>
      <c r="D413" s="19"/>
      <c r="E413" s="14"/>
      <c r="F413" s="19"/>
      <c r="G413" s="17"/>
      <c r="H413" s="14"/>
      <c r="I413" s="14"/>
      <c r="J413" s="14"/>
      <c r="K413" s="14"/>
      <c r="L413" s="14"/>
      <c r="M413" s="19"/>
      <c r="N413" s="14" t="str">
        <f t="shared" si="20"/>
        <v/>
      </c>
      <c r="O413" s="14" t="str">
        <f t="shared" si="18"/>
        <v/>
      </c>
      <c r="P413" s="14" t="str">
        <f t="shared" si="19"/>
        <v/>
      </c>
      <c r="Q413" s="14"/>
      <c r="R413" s="3">
        <f>IF(SUMPRODUCT(--(D413:Q413&lt;&gt;""))=0,-0.001,IF(OR(AND(H413=""),AND(LOWER(LEFT($E$3,1))&lt;&gt;"c"),AND($E$4=""),AND(C413=""),AND(C413="Person",G413=""),AND(C413="Person",I413="Yes"),AND(C413="Institution",G413&lt;&gt;""),AND(I413="No",J413&lt;&gt;""),AND(I413="Yes",J413=""),AND(I413="",J413&lt;&gt;""),AND(COUNTIF(lookup!$A$3:$A$10,"="&amp;K413)=0),AND(COUNTIF(lookup!$A$266:$A$267,"="&amp;L413)=0),AND(K413="",L413="C29.00",M413=""),AND(K413&lt;&gt;"",L413="",M413=""),AND(K413="",L413="",M413&lt;&gt;""),AND(K413="",L413="C29.00",M413&lt;&gt;""),AND(L413="C28.00",M413&lt;&gt;""),AND(L413="C29.00",M413=""),AND(H413&lt;&gt;"",K413="",L413="",M413=""),AND(H413&lt;&gt;"",K413&lt;&gt;"",L413="",M413=""),AND(C413="Institution",D413="",I413="No"),AND(C413="Institution",E413="")),1,0))</f>
        <v>-1E-3</v>
      </c>
    </row>
    <row r="414" spans="1:18" ht="14.45" customHeight="1" x14ac:dyDescent="0.25">
      <c r="A414" s="10" t="s">
        <v>570</v>
      </c>
      <c r="B414" s="15">
        <v>409</v>
      </c>
      <c r="C414" s="18"/>
      <c r="D414" s="19"/>
      <c r="E414" s="14"/>
      <c r="F414" s="19"/>
      <c r="G414" s="17"/>
      <c r="H414" s="14"/>
      <c r="I414" s="14"/>
      <c r="J414" s="14"/>
      <c r="K414" s="14"/>
      <c r="L414" s="14"/>
      <c r="M414" s="19"/>
      <c r="N414" s="14" t="str">
        <f t="shared" si="20"/>
        <v/>
      </c>
      <c r="O414" s="14" t="str">
        <f t="shared" si="18"/>
        <v/>
      </c>
      <c r="P414" s="14" t="str">
        <f t="shared" si="19"/>
        <v/>
      </c>
      <c r="Q414" s="14"/>
      <c r="R414" s="3">
        <f>IF(SUMPRODUCT(--(D414:Q414&lt;&gt;""))=0,-0.001,IF(OR(AND(H414=""),AND(LOWER(LEFT($E$3,1))&lt;&gt;"c"),AND($E$4=""),AND(C414=""),AND(C414="Person",G414=""),AND(C414="Person",I414="Yes"),AND(C414="Institution",G414&lt;&gt;""),AND(I414="No",J414&lt;&gt;""),AND(I414="Yes",J414=""),AND(I414="",J414&lt;&gt;""),AND(COUNTIF(lookup!$A$3:$A$10,"="&amp;K414)=0),AND(COUNTIF(lookup!$A$266:$A$267,"="&amp;L414)=0),AND(K414="",L414="C29.00",M414=""),AND(K414&lt;&gt;"",L414="",M414=""),AND(K414="",L414="",M414&lt;&gt;""),AND(K414="",L414="C29.00",M414&lt;&gt;""),AND(L414="C28.00",M414&lt;&gt;""),AND(L414="C29.00",M414=""),AND(H414&lt;&gt;"",K414="",L414="",M414=""),AND(H414&lt;&gt;"",K414&lt;&gt;"",L414="",M414=""),AND(C414="Institution",D414="",I414="No"),AND(C414="Institution",E414="")),1,0))</f>
        <v>-1E-3</v>
      </c>
    </row>
    <row r="415" spans="1:18" ht="14.45" customHeight="1" x14ac:dyDescent="0.25">
      <c r="A415" s="10" t="s">
        <v>570</v>
      </c>
      <c r="B415" s="15">
        <v>410</v>
      </c>
      <c r="C415" s="18"/>
      <c r="D415" s="19"/>
      <c r="E415" s="14"/>
      <c r="F415" s="19"/>
      <c r="G415" s="17"/>
      <c r="H415" s="14"/>
      <c r="I415" s="14"/>
      <c r="J415" s="14"/>
      <c r="K415" s="14"/>
      <c r="L415" s="14"/>
      <c r="M415" s="19"/>
      <c r="N415" s="14" t="str">
        <f t="shared" si="20"/>
        <v/>
      </c>
      <c r="O415" s="14" t="str">
        <f t="shared" si="18"/>
        <v/>
      </c>
      <c r="P415" s="14" t="str">
        <f t="shared" si="19"/>
        <v/>
      </c>
      <c r="Q415" s="14"/>
      <c r="R415" s="3">
        <f>IF(SUMPRODUCT(--(D415:Q415&lt;&gt;""))=0,-0.001,IF(OR(AND(H415=""),AND(LOWER(LEFT($E$3,1))&lt;&gt;"c"),AND($E$4=""),AND(C415=""),AND(C415="Person",G415=""),AND(C415="Person",I415="Yes"),AND(C415="Institution",G415&lt;&gt;""),AND(I415="No",J415&lt;&gt;""),AND(I415="Yes",J415=""),AND(I415="",J415&lt;&gt;""),AND(COUNTIF(lookup!$A$3:$A$10,"="&amp;K415)=0),AND(COUNTIF(lookup!$A$266:$A$267,"="&amp;L415)=0),AND(K415="",L415="C29.00",M415=""),AND(K415&lt;&gt;"",L415="",M415=""),AND(K415="",L415="",M415&lt;&gt;""),AND(K415="",L415="C29.00",M415&lt;&gt;""),AND(L415="C28.00",M415&lt;&gt;""),AND(L415="C29.00",M415=""),AND(H415&lt;&gt;"",K415="",L415="",M415=""),AND(H415&lt;&gt;"",K415&lt;&gt;"",L415="",M415=""),AND(C415="Institution",D415="",I415="No"),AND(C415="Institution",E415="")),1,0))</f>
        <v>-1E-3</v>
      </c>
    </row>
    <row r="416" spans="1:18" ht="14.45" customHeight="1" x14ac:dyDescent="0.25">
      <c r="A416" s="10" t="s">
        <v>570</v>
      </c>
      <c r="B416" s="15">
        <v>411</v>
      </c>
      <c r="C416" s="18"/>
      <c r="D416" s="19"/>
      <c r="E416" s="14"/>
      <c r="F416" s="19"/>
      <c r="G416" s="17"/>
      <c r="H416" s="14"/>
      <c r="I416" s="14"/>
      <c r="J416" s="14"/>
      <c r="K416" s="14"/>
      <c r="L416" s="14"/>
      <c r="M416" s="19"/>
      <c r="N416" s="14" t="str">
        <f t="shared" si="20"/>
        <v/>
      </c>
      <c r="O416" s="14" t="str">
        <f t="shared" si="18"/>
        <v/>
      </c>
      <c r="P416" s="14" t="str">
        <f t="shared" si="19"/>
        <v/>
      </c>
      <c r="Q416" s="14"/>
      <c r="R416" s="3">
        <f>IF(SUMPRODUCT(--(D416:Q416&lt;&gt;""))=0,-0.001,IF(OR(AND(H416=""),AND(LOWER(LEFT($E$3,1))&lt;&gt;"c"),AND($E$4=""),AND(C416=""),AND(C416="Person",G416=""),AND(C416="Person",I416="Yes"),AND(C416="Institution",G416&lt;&gt;""),AND(I416="No",J416&lt;&gt;""),AND(I416="Yes",J416=""),AND(I416="",J416&lt;&gt;""),AND(COUNTIF(lookup!$A$3:$A$10,"="&amp;K416)=0),AND(COUNTIF(lookup!$A$266:$A$267,"="&amp;L416)=0),AND(K416="",L416="C29.00",M416=""),AND(K416&lt;&gt;"",L416="",M416=""),AND(K416="",L416="",M416&lt;&gt;""),AND(K416="",L416="C29.00",M416&lt;&gt;""),AND(L416="C28.00",M416&lt;&gt;""),AND(L416="C29.00",M416=""),AND(H416&lt;&gt;"",K416="",L416="",M416=""),AND(H416&lt;&gt;"",K416&lt;&gt;"",L416="",M416=""),AND(C416="Institution",D416="",I416="No"),AND(C416="Institution",E416="")),1,0))</f>
        <v>-1E-3</v>
      </c>
    </row>
    <row r="417" spans="1:18" ht="14.45" customHeight="1" x14ac:dyDescent="0.25">
      <c r="A417" s="10" t="s">
        <v>570</v>
      </c>
      <c r="B417" s="15">
        <v>412</v>
      </c>
      <c r="C417" s="18"/>
      <c r="D417" s="19"/>
      <c r="E417" s="14"/>
      <c r="F417" s="19"/>
      <c r="G417" s="17"/>
      <c r="H417" s="14"/>
      <c r="I417" s="14"/>
      <c r="J417" s="14"/>
      <c r="K417" s="14"/>
      <c r="L417" s="14"/>
      <c r="M417" s="19"/>
      <c r="N417" s="14" t="str">
        <f t="shared" si="20"/>
        <v/>
      </c>
      <c r="O417" s="14" t="str">
        <f t="shared" si="18"/>
        <v/>
      </c>
      <c r="P417" s="14" t="str">
        <f t="shared" si="19"/>
        <v/>
      </c>
      <c r="Q417" s="14"/>
      <c r="R417" s="3">
        <f>IF(SUMPRODUCT(--(D417:Q417&lt;&gt;""))=0,-0.001,IF(OR(AND(H417=""),AND(LOWER(LEFT($E$3,1))&lt;&gt;"c"),AND($E$4=""),AND(C417=""),AND(C417="Person",G417=""),AND(C417="Person",I417="Yes"),AND(C417="Institution",G417&lt;&gt;""),AND(I417="No",J417&lt;&gt;""),AND(I417="Yes",J417=""),AND(I417="",J417&lt;&gt;""),AND(COUNTIF(lookup!$A$3:$A$10,"="&amp;K417)=0),AND(COUNTIF(lookup!$A$266:$A$267,"="&amp;L417)=0),AND(K417="",L417="C29.00",M417=""),AND(K417&lt;&gt;"",L417="",M417=""),AND(K417="",L417="",M417&lt;&gt;""),AND(K417="",L417="C29.00",M417&lt;&gt;""),AND(L417="C28.00",M417&lt;&gt;""),AND(L417="C29.00",M417=""),AND(H417&lt;&gt;"",K417="",L417="",M417=""),AND(H417&lt;&gt;"",K417&lt;&gt;"",L417="",M417=""),AND(C417="Institution",D417="",I417="No"),AND(C417="Institution",E417="")),1,0))</f>
        <v>-1E-3</v>
      </c>
    </row>
    <row r="418" spans="1:18" ht="14.45" customHeight="1" x14ac:dyDescent="0.25">
      <c r="A418" s="10" t="s">
        <v>570</v>
      </c>
      <c r="B418" s="15">
        <v>413</v>
      </c>
      <c r="C418" s="18"/>
      <c r="D418" s="19"/>
      <c r="E418" s="14"/>
      <c r="F418" s="19"/>
      <c r="G418" s="17"/>
      <c r="H418" s="14"/>
      <c r="I418" s="14"/>
      <c r="J418" s="14"/>
      <c r="K418" s="14"/>
      <c r="L418" s="14"/>
      <c r="M418" s="19"/>
      <c r="N418" s="14" t="str">
        <f t="shared" si="20"/>
        <v/>
      </c>
      <c r="O418" s="14" t="str">
        <f t="shared" si="18"/>
        <v/>
      </c>
      <c r="P418" s="14" t="str">
        <f t="shared" si="19"/>
        <v/>
      </c>
      <c r="Q418" s="14"/>
      <c r="R418" s="3">
        <f>IF(SUMPRODUCT(--(D418:Q418&lt;&gt;""))=0,-0.001,IF(OR(AND(H418=""),AND(LOWER(LEFT($E$3,1))&lt;&gt;"c"),AND($E$4=""),AND(C418=""),AND(C418="Person",G418=""),AND(C418="Person",I418="Yes"),AND(C418="Institution",G418&lt;&gt;""),AND(I418="No",J418&lt;&gt;""),AND(I418="Yes",J418=""),AND(I418="",J418&lt;&gt;""),AND(COUNTIF(lookup!$A$3:$A$10,"="&amp;K418)=0),AND(COUNTIF(lookup!$A$266:$A$267,"="&amp;L418)=0),AND(K418="",L418="C29.00",M418=""),AND(K418&lt;&gt;"",L418="",M418=""),AND(K418="",L418="",M418&lt;&gt;""),AND(K418="",L418="C29.00",M418&lt;&gt;""),AND(L418="C28.00",M418&lt;&gt;""),AND(L418="C29.00",M418=""),AND(H418&lt;&gt;"",K418="",L418="",M418=""),AND(H418&lt;&gt;"",K418&lt;&gt;"",L418="",M418=""),AND(C418="Institution",D418="",I418="No"),AND(C418="Institution",E418="")),1,0))</f>
        <v>-1E-3</v>
      </c>
    </row>
    <row r="419" spans="1:18" ht="14.45" customHeight="1" x14ac:dyDescent="0.25">
      <c r="A419" s="10" t="s">
        <v>570</v>
      </c>
      <c r="B419" s="15">
        <v>414</v>
      </c>
      <c r="C419" s="18"/>
      <c r="D419" s="19"/>
      <c r="E419" s="14"/>
      <c r="F419" s="19"/>
      <c r="G419" s="17"/>
      <c r="H419" s="14"/>
      <c r="I419" s="14"/>
      <c r="J419" s="14"/>
      <c r="K419" s="14"/>
      <c r="L419" s="14"/>
      <c r="M419" s="19"/>
      <c r="N419" s="14" t="str">
        <f t="shared" si="20"/>
        <v/>
      </c>
      <c r="O419" s="14" t="str">
        <f t="shared" si="18"/>
        <v/>
      </c>
      <c r="P419" s="14" t="str">
        <f t="shared" si="19"/>
        <v/>
      </c>
      <c r="Q419" s="14"/>
      <c r="R419" s="3">
        <f>IF(SUMPRODUCT(--(D419:Q419&lt;&gt;""))=0,-0.001,IF(OR(AND(H419=""),AND(LOWER(LEFT($E$3,1))&lt;&gt;"c"),AND($E$4=""),AND(C419=""),AND(C419="Person",G419=""),AND(C419="Person",I419="Yes"),AND(C419="Institution",G419&lt;&gt;""),AND(I419="No",J419&lt;&gt;""),AND(I419="Yes",J419=""),AND(I419="",J419&lt;&gt;""),AND(COUNTIF(lookup!$A$3:$A$10,"="&amp;K419)=0),AND(COUNTIF(lookup!$A$266:$A$267,"="&amp;L419)=0),AND(K419="",L419="C29.00",M419=""),AND(K419&lt;&gt;"",L419="",M419=""),AND(K419="",L419="",M419&lt;&gt;""),AND(K419="",L419="C29.00",M419&lt;&gt;""),AND(L419="C28.00",M419&lt;&gt;""),AND(L419="C29.00",M419=""),AND(H419&lt;&gt;"",K419="",L419="",M419=""),AND(H419&lt;&gt;"",K419&lt;&gt;"",L419="",M419=""),AND(C419="Institution",D419="",I419="No"),AND(C419="Institution",E419="")),1,0))</f>
        <v>-1E-3</v>
      </c>
    </row>
    <row r="420" spans="1:18" ht="14.45" customHeight="1" x14ac:dyDescent="0.25">
      <c r="A420" s="10" t="s">
        <v>570</v>
      </c>
      <c r="B420" s="15">
        <v>415</v>
      </c>
      <c r="C420" s="18"/>
      <c r="D420" s="19"/>
      <c r="E420" s="14"/>
      <c r="F420" s="19"/>
      <c r="G420" s="17"/>
      <c r="H420" s="14"/>
      <c r="I420" s="14"/>
      <c r="J420" s="14"/>
      <c r="K420" s="14"/>
      <c r="L420" s="14"/>
      <c r="M420" s="19"/>
      <c r="N420" s="14" t="str">
        <f t="shared" si="20"/>
        <v/>
      </c>
      <c r="O420" s="14" t="str">
        <f t="shared" si="18"/>
        <v/>
      </c>
      <c r="P420" s="14" t="str">
        <f t="shared" si="19"/>
        <v/>
      </c>
      <c r="Q420" s="14"/>
      <c r="R420" s="3">
        <f>IF(SUMPRODUCT(--(D420:Q420&lt;&gt;""))=0,-0.001,IF(OR(AND(H420=""),AND(LOWER(LEFT($E$3,1))&lt;&gt;"c"),AND($E$4=""),AND(C420=""),AND(C420="Person",G420=""),AND(C420="Person",I420="Yes"),AND(C420="Institution",G420&lt;&gt;""),AND(I420="No",J420&lt;&gt;""),AND(I420="Yes",J420=""),AND(I420="",J420&lt;&gt;""),AND(COUNTIF(lookup!$A$3:$A$10,"="&amp;K420)=0),AND(COUNTIF(lookup!$A$266:$A$267,"="&amp;L420)=0),AND(K420="",L420="C29.00",M420=""),AND(K420&lt;&gt;"",L420="",M420=""),AND(K420="",L420="",M420&lt;&gt;""),AND(K420="",L420="C29.00",M420&lt;&gt;""),AND(L420="C28.00",M420&lt;&gt;""),AND(L420="C29.00",M420=""),AND(H420&lt;&gt;"",K420="",L420="",M420=""),AND(H420&lt;&gt;"",K420&lt;&gt;"",L420="",M420=""),AND(C420="Institution",D420="",I420="No"),AND(C420="Institution",E420="")),1,0))</f>
        <v>-1E-3</v>
      </c>
    </row>
    <row r="421" spans="1:18" ht="14.45" customHeight="1" x14ac:dyDescent="0.25">
      <c r="A421" s="10" t="s">
        <v>570</v>
      </c>
      <c r="B421" s="15">
        <v>416</v>
      </c>
      <c r="C421" s="18"/>
      <c r="D421" s="19"/>
      <c r="E421" s="14"/>
      <c r="F421" s="19"/>
      <c r="G421" s="17"/>
      <c r="H421" s="14"/>
      <c r="I421" s="14"/>
      <c r="J421" s="14"/>
      <c r="K421" s="14"/>
      <c r="L421" s="14"/>
      <c r="M421" s="19"/>
      <c r="N421" s="14" t="str">
        <f t="shared" si="20"/>
        <v/>
      </c>
      <c r="O421" s="14" t="str">
        <f t="shared" si="18"/>
        <v/>
      </c>
      <c r="P421" s="14" t="str">
        <f t="shared" si="19"/>
        <v/>
      </c>
      <c r="Q421" s="14"/>
      <c r="R421" s="3">
        <f>IF(SUMPRODUCT(--(D421:Q421&lt;&gt;""))=0,-0.001,IF(OR(AND(H421=""),AND(LOWER(LEFT($E$3,1))&lt;&gt;"c"),AND($E$4=""),AND(C421=""),AND(C421="Person",G421=""),AND(C421="Person",I421="Yes"),AND(C421="Institution",G421&lt;&gt;""),AND(I421="No",J421&lt;&gt;""),AND(I421="Yes",J421=""),AND(I421="",J421&lt;&gt;""),AND(COUNTIF(lookup!$A$3:$A$10,"="&amp;K421)=0),AND(COUNTIF(lookup!$A$266:$A$267,"="&amp;L421)=0),AND(K421="",L421="C29.00",M421=""),AND(K421&lt;&gt;"",L421="",M421=""),AND(K421="",L421="",M421&lt;&gt;""),AND(K421="",L421="C29.00",M421&lt;&gt;""),AND(L421="C28.00",M421&lt;&gt;""),AND(L421="C29.00",M421=""),AND(H421&lt;&gt;"",K421="",L421="",M421=""),AND(H421&lt;&gt;"",K421&lt;&gt;"",L421="",M421=""),AND(C421="Institution",D421="",I421="No"),AND(C421="Institution",E421="")),1,0))</f>
        <v>-1E-3</v>
      </c>
    </row>
    <row r="422" spans="1:18" ht="14.45" customHeight="1" x14ac:dyDescent="0.25">
      <c r="A422" s="10" t="s">
        <v>570</v>
      </c>
      <c r="B422" s="15">
        <v>417</v>
      </c>
      <c r="C422" s="18"/>
      <c r="D422" s="19"/>
      <c r="E422" s="14"/>
      <c r="F422" s="19"/>
      <c r="G422" s="17"/>
      <c r="H422" s="14"/>
      <c r="I422" s="14"/>
      <c r="J422" s="14"/>
      <c r="K422" s="14"/>
      <c r="L422" s="14"/>
      <c r="M422" s="19"/>
      <c r="N422" s="14" t="str">
        <f t="shared" si="20"/>
        <v/>
      </c>
      <c r="O422" s="14" t="str">
        <f t="shared" si="18"/>
        <v/>
      </c>
      <c r="P422" s="14" t="str">
        <f t="shared" si="19"/>
        <v/>
      </c>
      <c r="Q422" s="14"/>
      <c r="R422" s="3">
        <f>IF(SUMPRODUCT(--(D422:Q422&lt;&gt;""))=0,-0.001,IF(OR(AND(H422=""),AND(LOWER(LEFT($E$3,1))&lt;&gt;"c"),AND($E$4=""),AND(C422=""),AND(C422="Person",G422=""),AND(C422="Person",I422="Yes"),AND(C422="Institution",G422&lt;&gt;""),AND(I422="No",J422&lt;&gt;""),AND(I422="Yes",J422=""),AND(I422="",J422&lt;&gt;""),AND(COUNTIF(lookup!$A$3:$A$10,"="&amp;K422)=0),AND(COUNTIF(lookup!$A$266:$A$267,"="&amp;L422)=0),AND(K422="",L422="C29.00",M422=""),AND(K422&lt;&gt;"",L422="",M422=""),AND(K422="",L422="",M422&lt;&gt;""),AND(K422="",L422="C29.00",M422&lt;&gt;""),AND(L422="C28.00",M422&lt;&gt;""),AND(L422="C29.00",M422=""),AND(H422&lt;&gt;"",K422="",L422="",M422=""),AND(H422&lt;&gt;"",K422&lt;&gt;"",L422="",M422=""),AND(C422="Institution",D422="",I422="No"),AND(C422="Institution",E422="")),1,0))</f>
        <v>-1E-3</v>
      </c>
    </row>
    <row r="423" spans="1:18" ht="14.45" customHeight="1" x14ac:dyDescent="0.25">
      <c r="A423" s="10" t="s">
        <v>570</v>
      </c>
      <c r="B423" s="15">
        <v>418</v>
      </c>
      <c r="C423" s="18"/>
      <c r="D423" s="19"/>
      <c r="E423" s="14"/>
      <c r="F423" s="19"/>
      <c r="G423" s="17"/>
      <c r="H423" s="14"/>
      <c r="I423" s="14"/>
      <c r="J423" s="14"/>
      <c r="K423" s="14"/>
      <c r="L423" s="14"/>
      <c r="M423" s="19"/>
      <c r="N423" s="14" t="str">
        <f t="shared" si="20"/>
        <v/>
      </c>
      <c r="O423" s="14" t="str">
        <f t="shared" si="18"/>
        <v/>
      </c>
      <c r="P423" s="14" t="str">
        <f t="shared" si="19"/>
        <v/>
      </c>
      <c r="Q423" s="14"/>
      <c r="R423" s="3">
        <f>IF(SUMPRODUCT(--(D423:Q423&lt;&gt;""))=0,-0.001,IF(OR(AND(H423=""),AND(LOWER(LEFT($E$3,1))&lt;&gt;"c"),AND($E$4=""),AND(C423=""),AND(C423="Person",G423=""),AND(C423="Person",I423="Yes"),AND(C423="Institution",G423&lt;&gt;""),AND(I423="No",J423&lt;&gt;""),AND(I423="Yes",J423=""),AND(I423="",J423&lt;&gt;""),AND(COUNTIF(lookup!$A$3:$A$10,"="&amp;K423)=0),AND(COUNTIF(lookup!$A$266:$A$267,"="&amp;L423)=0),AND(K423="",L423="C29.00",M423=""),AND(K423&lt;&gt;"",L423="",M423=""),AND(K423="",L423="",M423&lt;&gt;""),AND(K423="",L423="C29.00",M423&lt;&gt;""),AND(L423="C28.00",M423&lt;&gt;""),AND(L423="C29.00",M423=""),AND(H423&lt;&gt;"",K423="",L423="",M423=""),AND(H423&lt;&gt;"",K423&lt;&gt;"",L423="",M423=""),AND(C423="Institution",D423="",I423="No"),AND(C423="Institution",E423="")),1,0))</f>
        <v>-1E-3</v>
      </c>
    </row>
    <row r="424" spans="1:18" ht="14.45" customHeight="1" x14ac:dyDescent="0.25">
      <c r="A424" s="10" t="s">
        <v>570</v>
      </c>
      <c r="B424" s="15">
        <v>419</v>
      </c>
      <c r="C424" s="18"/>
      <c r="D424" s="19"/>
      <c r="E424" s="14"/>
      <c r="F424" s="19"/>
      <c r="G424" s="17"/>
      <c r="H424" s="14"/>
      <c r="I424" s="14"/>
      <c r="J424" s="14"/>
      <c r="K424" s="14"/>
      <c r="L424" s="14"/>
      <c r="M424" s="19"/>
      <c r="N424" s="14" t="str">
        <f t="shared" si="20"/>
        <v/>
      </c>
      <c r="O424" s="14" t="str">
        <f t="shared" si="18"/>
        <v/>
      </c>
      <c r="P424" s="14" t="str">
        <f t="shared" si="19"/>
        <v/>
      </c>
      <c r="Q424" s="14"/>
      <c r="R424" s="3">
        <f>IF(SUMPRODUCT(--(D424:Q424&lt;&gt;""))=0,-0.001,IF(OR(AND(H424=""),AND(LOWER(LEFT($E$3,1))&lt;&gt;"c"),AND($E$4=""),AND(C424=""),AND(C424="Person",G424=""),AND(C424="Person",I424="Yes"),AND(C424="Institution",G424&lt;&gt;""),AND(I424="No",J424&lt;&gt;""),AND(I424="Yes",J424=""),AND(I424="",J424&lt;&gt;""),AND(COUNTIF(lookup!$A$3:$A$10,"="&amp;K424)=0),AND(COUNTIF(lookup!$A$266:$A$267,"="&amp;L424)=0),AND(K424="",L424="C29.00",M424=""),AND(K424&lt;&gt;"",L424="",M424=""),AND(K424="",L424="",M424&lt;&gt;""),AND(K424="",L424="C29.00",M424&lt;&gt;""),AND(L424="C28.00",M424&lt;&gt;""),AND(L424="C29.00",M424=""),AND(H424&lt;&gt;"",K424="",L424="",M424=""),AND(H424&lt;&gt;"",K424&lt;&gt;"",L424="",M424=""),AND(C424="Institution",D424="",I424="No"),AND(C424="Institution",E424="")),1,0))</f>
        <v>-1E-3</v>
      </c>
    </row>
    <row r="425" spans="1:18" ht="14.45" customHeight="1" x14ac:dyDescent="0.25">
      <c r="A425" s="10" t="s">
        <v>570</v>
      </c>
      <c r="B425" s="15">
        <v>420</v>
      </c>
      <c r="C425" s="18"/>
      <c r="D425" s="19"/>
      <c r="E425" s="14"/>
      <c r="F425" s="19"/>
      <c r="G425" s="17"/>
      <c r="H425" s="14"/>
      <c r="I425" s="14"/>
      <c r="J425" s="14"/>
      <c r="K425" s="14"/>
      <c r="L425" s="14"/>
      <c r="M425" s="19"/>
      <c r="N425" s="14" t="str">
        <f t="shared" si="20"/>
        <v/>
      </c>
      <c r="O425" s="14" t="str">
        <f t="shared" si="18"/>
        <v/>
      </c>
      <c r="P425" s="14" t="str">
        <f t="shared" si="19"/>
        <v/>
      </c>
      <c r="Q425" s="14"/>
      <c r="R425" s="3">
        <f>IF(SUMPRODUCT(--(D425:Q425&lt;&gt;""))=0,-0.001,IF(OR(AND(H425=""),AND(LOWER(LEFT($E$3,1))&lt;&gt;"c"),AND($E$4=""),AND(C425=""),AND(C425="Person",G425=""),AND(C425="Person",I425="Yes"),AND(C425="Institution",G425&lt;&gt;""),AND(I425="No",J425&lt;&gt;""),AND(I425="Yes",J425=""),AND(I425="",J425&lt;&gt;""),AND(COUNTIF(lookup!$A$3:$A$10,"="&amp;K425)=0),AND(COUNTIF(lookup!$A$266:$A$267,"="&amp;L425)=0),AND(K425="",L425="C29.00",M425=""),AND(K425&lt;&gt;"",L425="",M425=""),AND(K425="",L425="",M425&lt;&gt;""),AND(K425="",L425="C29.00",M425&lt;&gt;""),AND(L425="C28.00",M425&lt;&gt;""),AND(L425="C29.00",M425=""),AND(H425&lt;&gt;"",K425="",L425="",M425=""),AND(H425&lt;&gt;"",K425&lt;&gt;"",L425="",M425=""),AND(C425="Institution",D425="",I425="No"),AND(C425="Institution",E425="")),1,0))</f>
        <v>-1E-3</v>
      </c>
    </row>
    <row r="426" spans="1:18" ht="14.45" customHeight="1" x14ac:dyDescent="0.25">
      <c r="A426" s="10" t="s">
        <v>570</v>
      </c>
      <c r="B426" s="15">
        <v>421</v>
      </c>
      <c r="C426" s="18"/>
      <c r="D426" s="19"/>
      <c r="E426" s="14"/>
      <c r="F426" s="19"/>
      <c r="G426" s="17"/>
      <c r="H426" s="14"/>
      <c r="I426" s="14"/>
      <c r="J426" s="14"/>
      <c r="K426" s="14"/>
      <c r="L426" s="14"/>
      <c r="M426" s="19"/>
      <c r="N426" s="14" t="str">
        <f t="shared" si="20"/>
        <v/>
      </c>
      <c r="O426" s="14" t="str">
        <f t="shared" si="18"/>
        <v/>
      </c>
      <c r="P426" s="14" t="str">
        <f t="shared" si="19"/>
        <v/>
      </c>
      <c r="Q426" s="14"/>
      <c r="R426" s="3">
        <f>IF(SUMPRODUCT(--(D426:Q426&lt;&gt;""))=0,-0.001,IF(OR(AND(H426=""),AND(LOWER(LEFT($E$3,1))&lt;&gt;"c"),AND($E$4=""),AND(C426=""),AND(C426="Person",G426=""),AND(C426="Person",I426="Yes"),AND(C426="Institution",G426&lt;&gt;""),AND(I426="No",J426&lt;&gt;""),AND(I426="Yes",J426=""),AND(I426="",J426&lt;&gt;""),AND(COUNTIF(lookup!$A$3:$A$10,"="&amp;K426)=0),AND(COUNTIF(lookup!$A$266:$A$267,"="&amp;L426)=0),AND(K426="",L426="C29.00",M426=""),AND(K426&lt;&gt;"",L426="",M426=""),AND(K426="",L426="",M426&lt;&gt;""),AND(K426="",L426="C29.00",M426&lt;&gt;""),AND(L426="C28.00",M426&lt;&gt;""),AND(L426="C29.00",M426=""),AND(H426&lt;&gt;"",K426="",L426="",M426=""),AND(H426&lt;&gt;"",K426&lt;&gt;"",L426="",M426=""),AND(C426="Institution",D426="",I426="No"),AND(C426="Institution",E426="")),1,0))</f>
        <v>-1E-3</v>
      </c>
    </row>
    <row r="427" spans="1:18" ht="14.45" customHeight="1" x14ac:dyDescent="0.25">
      <c r="A427" s="10" t="s">
        <v>570</v>
      </c>
      <c r="B427" s="15">
        <v>422</v>
      </c>
      <c r="C427" s="18"/>
      <c r="D427" s="19"/>
      <c r="E427" s="14"/>
      <c r="F427" s="19"/>
      <c r="G427" s="17"/>
      <c r="H427" s="14"/>
      <c r="I427" s="14"/>
      <c r="J427" s="14"/>
      <c r="K427" s="14"/>
      <c r="L427" s="14"/>
      <c r="M427" s="19"/>
      <c r="N427" s="14" t="str">
        <f t="shared" si="20"/>
        <v/>
      </c>
      <c r="O427" s="14" t="str">
        <f t="shared" si="18"/>
        <v/>
      </c>
      <c r="P427" s="14" t="str">
        <f t="shared" si="19"/>
        <v/>
      </c>
      <c r="Q427" s="14"/>
      <c r="R427" s="3">
        <f>IF(SUMPRODUCT(--(D427:Q427&lt;&gt;""))=0,-0.001,IF(OR(AND(H427=""),AND(LOWER(LEFT($E$3,1))&lt;&gt;"c"),AND($E$4=""),AND(C427=""),AND(C427="Person",G427=""),AND(C427="Person",I427="Yes"),AND(C427="Institution",G427&lt;&gt;""),AND(I427="No",J427&lt;&gt;""),AND(I427="Yes",J427=""),AND(I427="",J427&lt;&gt;""),AND(COUNTIF(lookup!$A$3:$A$10,"="&amp;K427)=0),AND(COUNTIF(lookup!$A$266:$A$267,"="&amp;L427)=0),AND(K427="",L427="C29.00",M427=""),AND(K427&lt;&gt;"",L427="",M427=""),AND(K427="",L427="",M427&lt;&gt;""),AND(K427="",L427="C29.00",M427&lt;&gt;""),AND(L427="C28.00",M427&lt;&gt;""),AND(L427="C29.00",M427=""),AND(H427&lt;&gt;"",K427="",L427="",M427=""),AND(H427&lt;&gt;"",K427&lt;&gt;"",L427="",M427=""),AND(C427="Institution",D427="",I427="No"),AND(C427="Institution",E427="")),1,0))</f>
        <v>-1E-3</v>
      </c>
    </row>
    <row r="428" spans="1:18" ht="14.45" customHeight="1" x14ac:dyDescent="0.25">
      <c r="A428" s="10" t="s">
        <v>570</v>
      </c>
      <c r="B428" s="15">
        <v>423</v>
      </c>
      <c r="C428" s="18"/>
      <c r="D428" s="19"/>
      <c r="E428" s="14"/>
      <c r="F428" s="19"/>
      <c r="G428" s="17"/>
      <c r="H428" s="14"/>
      <c r="I428" s="14"/>
      <c r="J428" s="14"/>
      <c r="K428" s="14"/>
      <c r="L428" s="14"/>
      <c r="M428" s="19"/>
      <c r="N428" s="14" t="str">
        <f t="shared" si="20"/>
        <v/>
      </c>
      <c r="O428" s="14" t="str">
        <f t="shared" si="18"/>
        <v/>
      </c>
      <c r="P428" s="14" t="str">
        <f t="shared" si="19"/>
        <v/>
      </c>
      <c r="Q428" s="14"/>
      <c r="R428" s="3">
        <f>IF(SUMPRODUCT(--(D428:Q428&lt;&gt;""))=0,-0.001,IF(OR(AND(H428=""),AND(LOWER(LEFT($E$3,1))&lt;&gt;"c"),AND($E$4=""),AND(C428=""),AND(C428="Person",G428=""),AND(C428="Person",I428="Yes"),AND(C428="Institution",G428&lt;&gt;""),AND(I428="No",J428&lt;&gt;""),AND(I428="Yes",J428=""),AND(I428="",J428&lt;&gt;""),AND(COUNTIF(lookup!$A$3:$A$10,"="&amp;K428)=0),AND(COUNTIF(lookup!$A$266:$A$267,"="&amp;L428)=0),AND(K428="",L428="C29.00",M428=""),AND(K428&lt;&gt;"",L428="",M428=""),AND(K428="",L428="",M428&lt;&gt;""),AND(K428="",L428="C29.00",M428&lt;&gt;""),AND(L428="C28.00",M428&lt;&gt;""),AND(L428="C29.00",M428=""),AND(H428&lt;&gt;"",K428="",L428="",M428=""),AND(H428&lt;&gt;"",K428&lt;&gt;"",L428="",M428=""),AND(C428="Institution",D428="",I428="No"),AND(C428="Institution",E428="")),1,0))</f>
        <v>-1E-3</v>
      </c>
    </row>
    <row r="429" spans="1:18" ht="14.45" customHeight="1" x14ac:dyDescent="0.25">
      <c r="A429" s="10" t="s">
        <v>570</v>
      </c>
      <c r="B429" s="15">
        <v>424</v>
      </c>
      <c r="C429" s="18"/>
      <c r="D429" s="19"/>
      <c r="E429" s="14"/>
      <c r="F429" s="19"/>
      <c r="G429" s="17"/>
      <c r="H429" s="14"/>
      <c r="I429" s="14"/>
      <c r="J429" s="14"/>
      <c r="K429" s="14"/>
      <c r="L429" s="14"/>
      <c r="M429" s="19"/>
      <c r="N429" s="14" t="str">
        <f t="shared" si="20"/>
        <v/>
      </c>
      <c r="O429" s="14" t="str">
        <f t="shared" si="18"/>
        <v/>
      </c>
      <c r="P429" s="14" t="str">
        <f t="shared" si="19"/>
        <v/>
      </c>
      <c r="Q429" s="14"/>
      <c r="R429" s="3">
        <f>IF(SUMPRODUCT(--(D429:Q429&lt;&gt;""))=0,-0.001,IF(OR(AND(H429=""),AND(LOWER(LEFT($E$3,1))&lt;&gt;"c"),AND($E$4=""),AND(C429=""),AND(C429="Person",G429=""),AND(C429="Person",I429="Yes"),AND(C429="Institution",G429&lt;&gt;""),AND(I429="No",J429&lt;&gt;""),AND(I429="Yes",J429=""),AND(I429="",J429&lt;&gt;""),AND(COUNTIF(lookup!$A$3:$A$10,"="&amp;K429)=0),AND(COUNTIF(lookup!$A$266:$A$267,"="&amp;L429)=0),AND(K429="",L429="C29.00",M429=""),AND(K429&lt;&gt;"",L429="",M429=""),AND(K429="",L429="",M429&lt;&gt;""),AND(K429="",L429="C29.00",M429&lt;&gt;""),AND(L429="C28.00",M429&lt;&gt;""),AND(L429="C29.00",M429=""),AND(H429&lt;&gt;"",K429="",L429="",M429=""),AND(H429&lt;&gt;"",K429&lt;&gt;"",L429="",M429=""),AND(C429="Institution",D429="",I429="No"),AND(C429="Institution",E429="")),1,0))</f>
        <v>-1E-3</v>
      </c>
    </row>
    <row r="430" spans="1:18" ht="14.45" customHeight="1" x14ac:dyDescent="0.25">
      <c r="A430" s="10" t="s">
        <v>570</v>
      </c>
      <c r="B430" s="15">
        <v>425</v>
      </c>
      <c r="C430" s="18"/>
      <c r="D430" s="19"/>
      <c r="E430" s="14"/>
      <c r="F430" s="19"/>
      <c r="G430" s="17"/>
      <c r="H430" s="14"/>
      <c r="I430" s="14"/>
      <c r="J430" s="14"/>
      <c r="K430" s="14"/>
      <c r="L430" s="14"/>
      <c r="M430" s="19"/>
      <c r="N430" s="14" t="str">
        <f t="shared" si="20"/>
        <v/>
      </c>
      <c r="O430" s="14" t="str">
        <f t="shared" si="18"/>
        <v/>
      </c>
      <c r="P430" s="14" t="str">
        <f t="shared" si="19"/>
        <v/>
      </c>
      <c r="Q430" s="14"/>
      <c r="R430" s="3">
        <f>IF(SUMPRODUCT(--(D430:Q430&lt;&gt;""))=0,-0.001,IF(OR(AND(H430=""),AND(LOWER(LEFT($E$3,1))&lt;&gt;"c"),AND($E$4=""),AND(C430=""),AND(C430="Person",G430=""),AND(C430="Person",I430="Yes"),AND(C430="Institution",G430&lt;&gt;""),AND(I430="No",J430&lt;&gt;""),AND(I430="Yes",J430=""),AND(I430="",J430&lt;&gt;""),AND(COUNTIF(lookup!$A$3:$A$10,"="&amp;K430)=0),AND(COUNTIF(lookup!$A$266:$A$267,"="&amp;L430)=0),AND(K430="",L430="C29.00",M430=""),AND(K430&lt;&gt;"",L430="",M430=""),AND(K430="",L430="",M430&lt;&gt;""),AND(K430="",L430="C29.00",M430&lt;&gt;""),AND(L430="C28.00",M430&lt;&gt;""),AND(L430="C29.00",M430=""),AND(H430&lt;&gt;"",K430="",L430="",M430=""),AND(H430&lt;&gt;"",K430&lt;&gt;"",L430="",M430=""),AND(C430="Institution",D430="",I430="No"),AND(C430="Institution",E430="")),1,0))</f>
        <v>-1E-3</v>
      </c>
    </row>
    <row r="431" spans="1:18" ht="14.45" customHeight="1" x14ac:dyDescent="0.25">
      <c r="A431" s="10" t="s">
        <v>570</v>
      </c>
      <c r="B431" s="15">
        <v>426</v>
      </c>
      <c r="C431" s="18"/>
      <c r="D431" s="19"/>
      <c r="E431" s="14"/>
      <c r="F431" s="19"/>
      <c r="G431" s="17"/>
      <c r="H431" s="14"/>
      <c r="I431" s="14"/>
      <c r="J431" s="14"/>
      <c r="K431" s="14"/>
      <c r="L431" s="14"/>
      <c r="M431" s="19"/>
      <c r="N431" s="14" t="str">
        <f t="shared" si="20"/>
        <v/>
      </c>
      <c r="O431" s="14" t="str">
        <f t="shared" si="18"/>
        <v/>
      </c>
      <c r="P431" s="14" t="str">
        <f t="shared" si="19"/>
        <v/>
      </c>
      <c r="Q431" s="14"/>
      <c r="R431" s="3">
        <f>IF(SUMPRODUCT(--(D431:Q431&lt;&gt;""))=0,-0.001,IF(OR(AND(H431=""),AND(LOWER(LEFT($E$3,1))&lt;&gt;"c"),AND($E$4=""),AND(C431=""),AND(C431="Person",G431=""),AND(C431="Person",I431="Yes"),AND(C431="Institution",G431&lt;&gt;""),AND(I431="No",J431&lt;&gt;""),AND(I431="Yes",J431=""),AND(I431="",J431&lt;&gt;""),AND(COUNTIF(lookup!$A$3:$A$10,"="&amp;K431)=0),AND(COUNTIF(lookup!$A$266:$A$267,"="&amp;L431)=0),AND(K431="",L431="C29.00",M431=""),AND(K431&lt;&gt;"",L431="",M431=""),AND(K431="",L431="",M431&lt;&gt;""),AND(K431="",L431="C29.00",M431&lt;&gt;""),AND(L431="C28.00",M431&lt;&gt;""),AND(L431="C29.00",M431=""),AND(H431&lt;&gt;"",K431="",L431="",M431=""),AND(H431&lt;&gt;"",K431&lt;&gt;"",L431="",M431=""),AND(C431="Institution",D431="",I431="No"),AND(C431="Institution",E431="")),1,0))</f>
        <v>-1E-3</v>
      </c>
    </row>
    <row r="432" spans="1:18" ht="14.45" customHeight="1" x14ac:dyDescent="0.25">
      <c r="A432" s="10" t="s">
        <v>570</v>
      </c>
      <c r="B432" s="15">
        <v>427</v>
      </c>
      <c r="C432" s="18"/>
      <c r="D432" s="19"/>
      <c r="E432" s="14"/>
      <c r="F432" s="19"/>
      <c r="G432" s="17"/>
      <c r="H432" s="14"/>
      <c r="I432" s="14"/>
      <c r="J432" s="14"/>
      <c r="K432" s="14"/>
      <c r="L432" s="14"/>
      <c r="M432" s="19"/>
      <c r="N432" s="14" t="str">
        <f t="shared" si="20"/>
        <v/>
      </c>
      <c r="O432" s="14" t="str">
        <f t="shared" si="18"/>
        <v/>
      </c>
      <c r="P432" s="14" t="str">
        <f t="shared" si="19"/>
        <v/>
      </c>
      <c r="Q432" s="14"/>
      <c r="R432" s="3">
        <f>IF(SUMPRODUCT(--(D432:Q432&lt;&gt;""))=0,-0.001,IF(OR(AND(H432=""),AND(LOWER(LEFT($E$3,1))&lt;&gt;"c"),AND($E$4=""),AND(C432=""),AND(C432="Person",G432=""),AND(C432="Person",I432="Yes"),AND(C432="Institution",G432&lt;&gt;""),AND(I432="No",J432&lt;&gt;""),AND(I432="Yes",J432=""),AND(I432="",J432&lt;&gt;""),AND(COUNTIF(lookup!$A$3:$A$10,"="&amp;K432)=0),AND(COUNTIF(lookup!$A$266:$A$267,"="&amp;L432)=0),AND(K432="",L432="C29.00",M432=""),AND(K432&lt;&gt;"",L432="",M432=""),AND(K432="",L432="",M432&lt;&gt;""),AND(K432="",L432="C29.00",M432&lt;&gt;""),AND(L432="C28.00",M432&lt;&gt;""),AND(L432="C29.00",M432=""),AND(H432&lt;&gt;"",K432="",L432="",M432=""),AND(H432&lt;&gt;"",K432&lt;&gt;"",L432="",M432=""),AND(C432="Institution",D432="",I432="No"),AND(C432="Institution",E432="")),1,0))</f>
        <v>-1E-3</v>
      </c>
    </row>
    <row r="433" spans="1:18" ht="14.45" customHeight="1" x14ac:dyDescent="0.25">
      <c r="A433" s="10" t="s">
        <v>570</v>
      </c>
      <c r="B433" s="15">
        <v>428</v>
      </c>
      <c r="C433" s="18"/>
      <c r="D433" s="19"/>
      <c r="E433" s="14"/>
      <c r="F433" s="19"/>
      <c r="G433" s="17"/>
      <c r="H433" s="14"/>
      <c r="I433" s="14"/>
      <c r="J433" s="14"/>
      <c r="K433" s="14"/>
      <c r="L433" s="14"/>
      <c r="M433" s="19"/>
      <c r="N433" s="14" t="str">
        <f t="shared" si="20"/>
        <v/>
      </c>
      <c r="O433" s="14" t="str">
        <f t="shared" si="18"/>
        <v/>
      </c>
      <c r="P433" s="14" t="str">
        <f t="shared" si="19"/>
        <v/>
      </c>
      <c r="Q433" s="14"/>
      <c r="R433" s="3">
        <f>IF(SUMPRODUCT(--(D433:Q433&lt;&gt;""))=0,-0.001,IF(OR(AND(H433=""),AND(LOWER(LEFT($E$3,1))&lt;&gt;"c"),AND($E$4=""),AND(C433=""),AND(C433="Person",G433=""),AND(C433="Person",I433="Yes"),AND(C433="Institution",G433&lt;&gt;""),AND(I433="No",J433&lt;&gt;""),AND(I433="Yes",J433=""),AND(I433="",J433&lt;&gt;""),AND(COUNTIF(lookup!$A$3:$A$10,"="&amp;K433)=0),AND(COUNTIF(lookup!$A$266:$A$267,"="&amp;L433)=0),AND(K433="",L433="C29.00",M433=""),AND(K433&lt;&gt;"",L433="",M433=""),AND(K433="",L433="",M433&lt;&gt;""),AND(K433="",L433="C29.00",M433&lt;&gt;""),AND(L433="C28.00",M433&lt;&gt;""),AND(L433="C29.00",M433=""),AND(H433&lt;&gt;"",K433="",L433="",M433=""),AND(H433&lt;&gt;"",K433&lt;&gt;"",L433="",M433=""),AND(C433="Institution",D433="",I433="No"),AND(C433="Institution",E433="")),1,0))</f>
        <v>-1E-3</v>
      </c>
    </row>
    <row r="434" spans="1:18" ht="14.45" customHeight="1" x14ac:dyDescent="0.25">
      <c r="A434" s="10" t="s">
        <v>570</v>
      </c>
      <c r="B434" s="15">
        <v>429</v>
      </c>
      <c r="C434" s="18"/>
      <c r="D434" s="19"/>
      <c r="E434" s="14"/>
      <c r="F434" s="19"/>
      <c r="G434" s="17"/>
      <c r="H434" s="14"/>
      <c r="I434" s="14"/>
      <c r="J434" s="14"/>
      <c r="K434" s="14"/>
      <c r="L434" s="14"/>
      <c r="M434" s="19"/>
      <c r="N434" s="14" t="str">
        <f t="shared" si="20"/>
        <v/>
      </c>
      <c r="O434" s="14" t="str">
        <f t="shared" si="18"/>
        <v/>
      </c>
      <c r="P434" s="14" t="str">
        <f t="shared" si="19"/>
        <v/>
      </c>
      <c r="Q434" s="14"/>
      <c r="R434" s="3">
        <f>IF(SUMPRODUCT(--(D434:Q434&lt;&gt;""))=0,-0.001,IF(OR(AND(H434=""),AND(LOWER(LEFT($E$3,1))&lt;&gt;"c"),AND($E$4=""),AND(C434=""),AND(C434="Person",G434=""),AND(C434="Person",I434="Yes"),AND(C434="Institution",G434&lt;&gt;""),AND(I434="No",J434&lt;&gt;""),AND(I434="Yes",J434=""),AND(I434="",J434&lt;&gt;""),AND(COUNTIF(lookup!$A$3:$A$10,"="&amp;K434)=0),AND(COUNTIF(lookup!$A$266:$A$267,"="&amp;L434)=0),AND(K434="",L434="C29.00",M434=""),AND(K434&lt;&gt;"",L434="",M434=""),AND(K434="",L434="",M434&lt;&gt;""),AND(K434="",L434="C29.00",M434&lt;&gt;""),AND(L434="C28.00",M434&lt;&gt;""),AND(L434="C29.00",M434=""),AND(H434&lt;&gt;"",K434="",L434="",M434=""),AND(H434&lt;&gt;"",K434&lt;&gt;"",L434="",M434=""),AND(C434="Institution",D434="",I434="No"),AND(C434="Institution",E434="")),1,0))</f>
        <v>-1E-3</v>
      </c>
    </row>
    <row r="435" spans="1:18" ht="14.45" customHeight="1" x14ac:dyDescent="0.25">
      <c r="A435" s="10" t="s">
        <v>570</v>
      </c>
      <c r="B435" s="15">
        <v>430</v>
      </c>
      <c r="C435" s="18"/>
      <c r="D435" s="19"/>
      <c r="E435" s="14"/>
      <c r="F435" s="19"/>
      <c r="G435" s="17"/>
      <c r="H435" s="14"/>
      <c r="I435" s="14"/>
      <c r="J435" s="14"/>
      <c r="K435" s="14"/>
      <c r="L435" s="14"/>
      <c r="M435" s="19"/>
      <c r="N435" s="14" t="str">
        <f t="shared" si="20"/>
        <v/>
      </c>
      <c r="O435" s="14" t="str">
        <f t="shared" si="18"/>
        <v/>
      </c>
      <c r="P435" s="14" t="str">
        <f t="shared" si="19"/>
        <v/>
      </c>
      <c r="Q435" s="14"/>
      <c r="R435" s="3">
        <f>IF(SUMPRODUCT(--(D435:Q435&lt;&gt;""))=0,-0.001,IF(OR(AND(H435=""),AND(LOWER(LEFT($E$3,1))&lt;&gt;"c"),AND($E$4=""),AND(C435=""),AND(C435="Person",G435=""),AND(C435="Person",I435="Yes"),AND(C435="Institution",G435&lt;&gt;""),AND(I435="No",J435&lt;&gt;""),AND(I435="Yes",J435=""),AND(I435="",J435&lt;&gt;""),AND(COUNTIF(lookup!$A$3:$A$10,"="&amp;K435)=0),AND(COUNTIF(lookup!$A$266:$A$267,"="&amp;L435)=0),AND(K435="",L435="C29.00",M435=""),AND(K435&lt;&gt;"",L435="",M435=""),AND(K435="",L435="",M435&lt;&gt;""),AND(K435="",L435="C29.00",M435&lt;&gt;""),AND(L435="C28.00",M435&lt;&gt;""),AND(L435="C29.00",M435=""),AND(H435&lt;&gt;"",K435="",L435="",M435=""),AND(H435&lt;&gt;"",K435&lt;&gt;"",L435="",M435=""),AND(C435="Institution",D435="",I435="No"),AND(C435="Institution",E435="")),1,0))</f>
        <v>-1E-3</v>
      </c>
    </row>
    <row r="436" spans="1:18" ht="14.45" customHeight="1" x14ac:dyDescent="0.25">
      <c r="A436" s="10" t="s">
        <v>570</v>
      </c>
      <c r="B436" s="15">
        <v>431</v>
      </c>
      <c r="C436" s="18"/>
      <c r="D436" s="19"/>
      <c r="E436" s="14"/>
      <c r="F436" s="19"/>
      <c r="G436" s="17"/>
      <c r="H436" s="14"/>
      <c r="I436" s="14"/>
      <c r="J436" s="14"/>
      <c r="K436" s="14"/>
      <c r="L436" s="14"/>
      <c r="M436" s="19"/>
      <c r="N436" s="14" t="str">
        <f t="shared" si="20"/>
        <v/>
      </c>
      <c r="O436" s="14" t="str">
        <f t="shared" si="18"/>
        <v/>
      </c>
      <c r="P436" s="14" t="str">
        <f t="shared" si="19"/>
        <v/>
      </c>
      <c r="Q436" s="14"/>
      <c r="R436" s="3">
        <f>IF(SUMPRODUCT(--(D436:Q436&lt;&gt;""))=0,-0.001,IF(OR(AND(H436=""),AND(LOWER(LEFT($E$3,1))&lt;&gt;"c"),AND($E$4=""),AND(C436=""),AND(C436="Person",G436=""),AND(C436="Person",I436="Yes"),AND(C436="Institution",G436&lt;&gt;""),AND(I436="No",J436&lt;&gt;""),AND(I436="Yes",J436=""),AND(I436="",J436&lt;&gt;""),AND(COUNTIF(lookup!$A$3:$A$10,"="&amp;K436)=0),AND(COUNTIF(lookup!$A$266:$A$267,"="&amp;L436)=0),AND(K436="",L436="C29.00",M436=""),AND(K436&lt;&gt;"",L436="",M436=""),AND(K436="",L436="",M436&lt;&gt;""),AND(K436="",L436="C29.00",M436&lt;&gt;""),AND(L436="C28.00",M436&lt;&gt;""),AND(L436="C29.00",M436=""),AND(H436&lt;&gt;"",K436="",L436="",M436=""),AND(H436&lt;&gt;"",K436&lt;&gt;"",L436="",M436=""),AND(C436="Institution",D436="",I436="No"),AND(C436="Institution",E436="")),1,0))</f>
        <v>-1E-3</v>
      </c>
    </row>
    <row r="437" spans="1:18" ht="14.45" customHeight="1" x14ac:dyDescent="0.25">
      <c r="A437" s="10" t="s">
        <v>570</v>
      </c>
      <c r="B437" s="15">
        <v>432</v>
      </c>
      <c r="C437" s="18"/>
      <c r="D437" s="19"/>
      <c r="E437" s="14"/>
      <c r="F437" s="19"/>
      <c r="G437" s="17"/>
      <c r="H437" s="14"/>
      <c r="I437" s="14"/>
      <c r="J437" s="14"/>
      <c r="K437" s="14"/>
      <c r="L437" s="14"/>
      <c r="M437" s="19"/>
      <c r="N437" s="14" t="str">
        <f t="shared" si="20"/>
        <v/>
      </c>
      <c r="O437" s="14" t="str">
        <f t="shared" si="18"/>
        <v/>
      </c>
      <c r="P437" s="14" t="str">
        <f t="shared" si="19"/>
        <v/>
      </c>
      <c r="Q437" s="14"/>
      <c r="R437" s="3">
        <f>IF(SUMPRODUCT(--(D437:Q437&lt;&gt;""))=0,-0.001,IF(OR(AND(H437=""),AND(LOWER(LEFT($E$3,1))&lt;&gt;"c"),AND($E$4=""),AND(C437=""),AND(C437="Person",G437=""),AND(C437="Person",I437="Yes"),AND(C437="Institution",G437&lt;&gt;""),AND(I437="No",J437&lt;&gt;""),AND(I437="Yes",J437=""),AND(I437="",J437&lt;&gt;""),AND(COUNTIF(lookup!$A$3:$A$10,"="&amp;K437)=0),AND(COUNTIF(lookup!$A$266:$A$267,"="&amp;L437)=0),AND(K437="",L437="C29.00",M437=""),AND(K437&lt;&gt;"",L437="",M437=""),AND(K437="",L437="",M437&lt;&gt;""),AND(K437="",L437="C29.00",M437&lt;&gt;""),AND(L437="C28.00",M437&lt;&gt;""),AND(L437="C29.00",M437=""),AND(H437&lt;&gt;"",K437="",L437="",M437=""),AND(H437&lt;&gt;"",K437&lt;&gt;"",L437="",M437=""),AND(C437="Institution",D437="",I437="No"),AND(C437="Institution",E437="")),1,0))</f>
        <v>-1E-3</v>
      </c>
    </row>
    <row r="438" spans="1:18" ht="14.45" customHeight="1" x14ac:dyDescent="0.25">
      <c r="A438" s="10" t="s">
        <v>570</v>
      </c>
      <c r="B438" s="15">
        <v>433</v>
      </c>
      <c r="C438" s="18"/>
      <c r="D438" s="19"/>
      <c r="E438" s="14"/>
      <c r="F438" s="19"/>
      <c r="G438" s="17"/>
      <c r="H438" s="14"/>
      <c r="I438" s="14"/>
      <c r="J438" s="14"/>
      <c r="K438" s="14"/>
      <c r="L438" s="14"/>
      <c r="M438" s="19"/>
      <c r="N438" s="14" t="str">
        <f t="shared" si="20"/>
        <v/>
      </c>
      <c r="O438" s="14" t="str">
        <f t="shared" si="18"/>
        <v/>
      </c>
      <c r="P438" s="14" t="str">
        <f t="shared" si="19"/>
        <v/>
      </c>
      <c r="Q438" s="14"/>
      <c r="R438" s="3">
        <f>IF(SUMPRODUCT(--(D438:Q438&lt;&gt;""))=0,-0.001,IF(OR(AND(H438=""),AND(LOWER(LEFT($E$3,1))&lt;&gt;"c"),AND($E$4=""),AND(C438=""),AND(C438="Person",G438=""),AND(C438="Person",I438="Yes"),AND(C438="Institution",G438&lt;&gt;""),AND(I438="No",J438&lt;&gt;""),AND(I438="Yes",J438=""),AND(I438="",J438&lt;&gt;""),AND(COUNTIF(lookup!$A$3:$A$10,"="&amp;K438)=0),AND(COUNTIF(lookup!$A$266:$A$267,"="&amp;L438)=0),AND(K438="",L438="C29.00",M438=""),AND(K438&lt;&gt;"",L438="",M438=""),AND(K438="",L438="",M438&lt;&gt;""),AND(K438="",L438="C29.00",M438&lt;&gt;""),AND(L438="C28.00",M438&lt;&gt;""),AND(L438="C29.00",M438=""),AND(H438&lt;&gt;"",K438="",L438="",M438=""),AND(H438&lt;&gt;"",K438&lt;&gt;"",L438="",M438=""),AND(C438="Institution",D438="",I438="No"),AND(C438="Institution",E438="")),1,0))</f>
        <v>-1E-3</v>
      </c>
    </row>
    <row r="439" spans="1:18" ht="14.45" customHeight="1" x14ac:dyDescent="0.25">
      <c r="A439" s="10" t="s">
        <v>570</v>
      </c>
      <c r="B439" s="15">
        <v>434</v>
      </c>
      <c r="C439" s="18"/>
      <c r="D439" s="19"/>
      <c r="E439" s="14"/>
      <c r="F439" s="19"/>
      <c r="G439" s="17"/>
      <c r="H439" s="14"/>
      <c r="I439" s="14"/>
      <c r="J439" s="14"/>
      <c r="K439" s="14"/>
      <c r="L439" s="14"/>
      <c r="M439" s="19"/>
      <c r="N439" s="14" t="str">
        <f t="shared" si="20"/>
        <v/>
      </c>
      <c r="O439" s="14" t="str">
        <f t="shared" si="18"/>
        <v/>
      </c>
      <c r="P439" s="14" t="str">
        <f t="shared" si="19"/>
        <v/>
      </c>
      <c r="Q439" s="14"/>
      <c r="R439" s="3">
        <f>IF(SUMPRODUCT(--(D439:Q439&lt;&gt;""))=0,-0.001,IF(OR(AND(H439=""),AND(LOWER(LEFT($E$3,1))&lt;&gt;"c"),AND($E$4=""),AND(C439=""),AND(C439="Person",G439=""),AND(C439="Person",I439="Yes"),AND(C439="Institution",G439&lt;&gt;""),AND(I439="No",J439&lt;&gt;""),AND(I439="Yes",J439=""),AND(I439="",J439&lt;&gt;""),AND(COUNTIF(lookup!$A$3:$A$10,"="&amp;K439)=0),AND(COUNTIF(lookup!$A$266:$A$267,"="&amp;L439)=0),AND(K439="",L439="C29.00",M439=""),AND(K439&lt;&gt;"",L439="",M439=""),AND(K439="",L439="",M439&lt;&gt;""),AND(K439="",L439="C29.00",M439&lt;&gt;""),AND(L439="C28.00",M439&lt;&gt;""),AND(L439="C29.00",M439=""),AND(H439&lt;&gt;"",K439="",L439="",M439=""),AND(H439&lt;&gt;"",K439&lt;&gt;"",L439="",M439=""),AND(C439="Institution",D439="",I439="No"),AND(C439="Institution",E439="")),1,0))</f>
        <v>-1E-3</v>
      </c>
    </row>
    <row r="440" spans="1:18" ht="14.45" customHeight="1" x14ac:dyDescent="0.25">
      <c r="A440" s="10" t="s">
        <v>570</v>
      </c>
      <c r="B440" s="15">
        <v>435</v>
      </c>
      <c r="C440" s="18"/>
      <c r="D440" s="19"/>
      <c r="E440" s="14"/>
      <c r="F440" s="19"/>
      <c r="G440" s="17"/>
      <c r="H440" s="14"/>
      <c r="I440" s="14"/>
      <c r="J440" s="14"/>
      <c r="K440" s="14"/>
      <c r="L440" s="14"/>
      <c r="M440" s="19"/>
      <c r="N440" s="14" t="str">
        <f t="shared" si="20"/>
        <v/>
      </c>
      <c r="O440" s="14" t="str">
        <f t="shared" si="18"/>
        <v/>
      </c>
      <c r="P440" s="14" t="str">
        <f t="shared" si="19"/>
        <v/>
      </c>
      <c r="Q440" s="14"/>
      <c r="R440" s="3">
        <f>IF(SUMPRODUCT(--(D440:Q440&lt;&gt;""))=0,-0.001,IF(OR(AND(H440=""),AND(LOWER(LEFT($E$3,1))&lt;&gt;"c"),AND($E$4=""),AND(C440=""),AND(C440="Person",G440=""),AND(C440="Person",I440="Yes"),AND(C440="Institution",G440&lt;&gt;""),AND(I440="No",J440&lt;&gt;""),AND(I440="Yes",J440=""),AND(I440="",J440&lt;&gt;""),AND(COUNTIF(lookup!$A$3:$A$10,"="&amp;K440)=0),AND(COUNTIF(lookup!$A$266:$A$267,"="&amp;L440)=0),AND(K440="",L440="C29.00",M440=""),AND(K440&lt;&gt;"",L440="",M440=""),AND(K440="",L440="",M440&lt;&gt;""),AND(K440="",L440="C29.00",M440&lt;&gt;""),AND(L440="C28.00",M440&lt;&gt;""),AND(L440="C29.00",M440=""),AND(H440&lt;&gt;"",K440="",L440="",M440=""),AND(H440&lt;&gt;"",K440&lt;&gt;"",L440="",M440=""),AND(C440="Institution",D440="",I440="No"),AND(C440="Institution",E440="")),1,0))</f>
        <v>-1E-3</v>
      </c>
    </row>
    <row r="441" spans="1:18" ht="14.45" customHeight="1" x14ac:dyDescent="0.25">
      <c r="A441" s="10" t="s">
        <v>570</v>
      </c>
      <c r="B441" s="15">
        <v>436</v>
      </c>
      <c r="C441" s="18"/>
      <c r="D441" s="19"/>
      <c r="E441" s="14"/>
      <c r="F441" s="19"/>
      <c r="G441" s="17"/>
      <c r="H441" s="14"/>
      <c r="I441" s="14"/>
      <c r="J441" s="14"/>
      <c r="K441" s="14"/>
      <c r="L441" s="14"/>
      <c r="M441" s="19"/>
      <c r="N441" s="14" t="str">
        <f t="shared" si="20"/>
        <v/>
      </c>
      <c r="O441" s="14" t="str">
        <f t="shared" si="18"/>
        <v/>
      </c>
      <c r="P441" s="14" t="str">
        <f t="shared" si="19"/>
        <v/>
      </c>
      <c r="Q441" s="14"/>
      <c r="R441" s="3">
        <f>IF(SUMPRODUCT(--(D441:Q441&lt;&gt;""))=0,-0.001,IF(OR(AND(H441=""),AND(LOWER(LEFT($E$3,1))&lt;&gt;"c"),AND($E$4=""),AND(C441=""),AND(C441="Person",G441=""),AND(C441="Person",I441="Yes"),AND(C441="Institution",G441&lt;&gt;""),AND(I441="No",J441&lt;&gt;""),AND(I441="Yes",J441=""),AND(I441="",J441&lt;&gt;""),AND(COUNTIF(lookup!$A$3:$A$10,"="&amp;K441)=0),AND(COUNTIF(lookup!$A$266:$A$267,"="&amp;L441)=0),AND(K441="",L441="C29.00",M441=""),AND(K441&lt;&gt;"",L441="",M441=""),AND(K441="",L441="",M441&lt;&gt;""),AND(K441="",L441="C29.00",M441&lt;&gt;""),AND(L441="C28.00",M441&lt;&gt;""),AND(L441="C29.00",M441=""),AND(H441&lt;&gt;"",K441="",L441="",M441=""),AND(H441&lt;&gt;"",K441&lt;&gt;"",L441="",M441=""),AND(C441="Institution",D441="",I441="No"),AND(C441="Institution",E441="")),1,0))</f>
        <v>-1E-3</v>
      </c>
    </row>
    <row r="442" spans="1:18" ht="14.45" customHeight="1" x14ac:dyDescent="0.25">
      <c r="A442" s="10" t="s">
        <v>570</v>
      </c>
      <c r="B442" s="15">
        <v>437</v>
      </c>
      <c r="C442" s="18"/>
      <c r="D442" s="19"/>
      <c r="E442" s="14"/>
      <c r="F442" s="19"/>
      <c r="G442" s="17"/>
      <c r="H442" s="14"/>
      <c r="I442" s="14"/>
      <c r="J442" s="14"/>
      <c r="K442" s="14"/>
      <c r="L442" s="14"/>
      <c r="M442" s="19"/>
      <c r="N442" s="14" t="str">
        <f t="shared" si="20"/>
        <v/>
      </c>
      <c r="O442" s="14" t="str">
        <f t="shared" si="18"/>
        <v/>
      </c>
      <c r="P442" s="14" t="str">
        <f t="shared" si="19"/>
        <v/>
      </c>
      <c r="Q442" s="14"/>
      <c r="R442" s="3">
        <f>IF(SUMPRODUCT(--(D442:Q442&lt;&gt;""))=0,-0.001,IF(OR(AND(H442=""),AND(LOWER(LEFT($E$3,1))&lt;&gt;"c"),AND($E$4=""),AND(C442=""),AND(C442="Person",G442=""),AND(C442="Person",I442="Yes"),AND(C442="Institution",G442&lt;&gt;""),AND(I442="No",J442&lt;&gt;""),AND(I442="Yes",J442=""),AND(I442="",J442&lt;&gt;""),AND(COUNTIF(lookup!$A$3:$A$10,"="&amp;K442)=0),AND(COUNTIF(lookup!$A$266:$A$267,"="&amp;L442)=0),AND(K442="",L442="C29.00",M442=""),AND(K442&lt;&gt;"",L442="",M442=""),AND(K442="",L442="",M442&lt;&gt;""),AND(K442="",L442="C29.00",M442&lt;&gt;""),AND(L442="C28.00",M442&lt;&gt;""),AND(L442="C29.00",M442=""),AND(H442&lt;&gt;"",K442="",L442="",M442=""),AND(H442&lt;&gt;"",K442&lt;&gt;"",L442="",M442=""),AND(C442="Institution",D442="",I442="No"),AND(C442="Institution",E442="")),1,0))</f>
        <v>-1E-3</v>
      </c>
    </row>
    <row r="443" spans="1:18" ht="14.45" customHeight="1" x14ac:dyDescent="0.25">
      <c r="A443" s="10" t="s">
        <v>570</v>
      </c>
      <c r="B443" s="15">
        <v>438</v>
      </c>
      <c r="C443" s="18"/>
      <c r="D443" s="19"/>
      <c r="E443" s="14"/>
      <c r="F443" s="19"/>
      <c r="G443" s="17"/>
      <c r="H443" s="14"/>
      <c r="I443" s="14"/>
      <c r="J443" s="14"/>
      <c r="K443" s="14"/>
      <c r="L443" s="14"/>
      <c r="M443" s="19"/>
      <c r="N443" s="14" t="str">
        <f t="shared" si="20"/>
        <v/>
      </c>
      <c r="O443" s="14" t="str">
        <f t="shared" si="18"/>
        <v/>
      </c>
      <c r="P443" s="14" t="str">
        <f t="shared" si="19"/>
        <v/>
      </c>
      <c r="Q443" s="14"/>
      <c r="R443" s="3">
        <f>IF(SUMPRODUCT(--(D443:Q443&lt;&gt;""))=0,-0.001,IF(OR(AND(H443=""),AND(LOWER(LEFT($E$3,1))&lt;&gt;"c"),AND($E$4=""),AND(C443=""),AND(C443="Person",G443=""),AND(C443="Person",I443="Yes"),AND(C443="Institution",G443&lt;&gt;""),AND(I443="No",J443&lt;&gt;""),AND(I443="Yes",J443=""),AND(I443="",J443&lt;&gt;""),AND(COUNTIF(lookup!$A$3:$A$10,"="&amp;K443)=0),AND(COUNTIF(lookup!$A$266:$A$267,"="&amp;L443)=0),AND(K443="",L443="C29.00",M443=""),AND(K443&lt;&gt;"",L443="",M443=""),AND(K443="",L443="",M443&lt;&gt;""),AND(K443="",L443="C29.00",M443&lt;&gt;""),AND(L443="C28.00",M443&lt;&gt;""),AND(L443="C29.00",M443=""),AND(H443&lt;&gt;"",K443="",L443="",M443=""),AND(H443&lt;&gt;"",K443&lt;&gt;"",L443="",M443=""),AND(C443="Institution",D443="",I443="No"),AND(C443="Institution",E443="")),1,0))</f>
        <v>-1E-3</v>
      </c>
    </row>
    <row r="444" spans="1:18" ht="14.45" customHeight="1" x14ac:dyDescent="0.25">
      <c r="A444" s="10" t="s">
        <v>570</v>
      </c>
      <c r="B444" s="15">
        <v>439</v>
      </c>
      <c r="C444" s="18"/>
      <c r="D444" s="19"/>
      <c r="E444" s="14"/>
      <c r="F444" s="19"/>
      <c r="G444" s="17"/>
      <c r="H444" s="14"/>
      <c r="I444" s="14"/>
      <c r="J444" s="14"/>
      <c r="K444" s="14"/>
      <c r="L444" s="14"/>
      <c r="M444" s="19"/>
      <c r="N444" s="14" t="str">
        <f t="shared" si="20"/>
        <v/>
      </c>
      <c r="O444" s="14" t="str">
        <f t="shared" si="18"/>
        <v/>
      </c>
      <c r="P444" s="14" t="str">
        <f t="shared" si="19"/>
        <v/>
      </c>
      <c r="Q444" s="14"/>
      <c r="R444" s="3">
        <f>IF(SUMPRODUCT(--(D444:Q444&lt;&gt;""))=0,-0.001,IF(OR(AND(H444=""),AND(LOWER(LEFT($E$3,1))&lt;&gt;"c"),AND($E$4=""),AND(C444=""),AND(C444="Person",G444=""),AND(C444="Person",I444="Yes"),AND(C444="Institution",G444&lt;&gt;""),AND(I444="No",J444&lt;&gt;""),AND(I444="Yes",J444=""),AND(I444="",J444&lt;&gt;""),AND(COUNTIF(lookup!$A$3:$A$10,"="&amp;K444)=0),AND(COUNTIF(lookup!$A$266:$A$267,"="&amp;L444)=0),AND(K444="",L444="C29.00",M444=""),AND(K444&lt;&gt;"",L444="",M444=""),AND(K444="",L444="",M444&lt;&gt;""),AND(K444="",L444="C29.00",M444&lt;&gt;""),AND(L444="C28.00",M444&lt;&gt;""),AND(L444="C29.00",M444=""),AND(H444&lt;&gt;"",K444="",L444="",M444=""),AND(H444&lt;&gt;"",K444&lt;&gt;"",L444="",M444=""),AND(C444="Institution",D444="",I444="No"),AND(C444="Institution",E444="")),1,0))</f>
        <v>-1E-3</v>
      </c>
    </row>
    <row r="445" spans="1:18" ht="14.45" customHeight="1" x14ac:dyDescent="0.25">
      <c r="A445" s="10" t="s">
        <v>570</v>
      </c>
      <c r="B445" s="15">
        <v>440</v>
      </c>
      <c r="C445" s="18"/>
      <c r="D445" s="19"/>
      <c r="E445" s="14"/>
      <c r="F445" s="19"/>
      <c r="G445" s="17"/>
      <c r="H445" s="14"/>
      <c r="I445" s="14"/>
      <c r="J445" s="14"/>
      <c r="K445" s="14"/>
      <c r="L445" s="14"/>
      <c r="M445" s="19"/>
      <c r="N445" s="14" t="str">
        <f t="shared" si="20"/>
        <v/>
      </c>
      <c r="O445" s="14" t="str">
        <f t="shared" si="18"/>
        <v/>
      </c>
      <c r="P445" s="14" t="str">
        <f t="shared" si="19"/>
        <v/>
      </c>
      <c r="Q445" s="14"/>
      <c r="R445" s="3">
        <f>IF(SUMPRODUCT(--(D445:Q445&lt;&gt;""))=0,-0.001,IF(OR(AND(H445=""),AND(LOWER(LEFT($E$3,1))&lt;&gt;"c"),AND($E$4=""),AND(C445=""),AND(C445="Person",G445=""),AND(C445="Person",I445="Yes"),AND(C445="Institution",G445&lt;&gt;""),AND(I445="No",J445&lt;&gt;""),AND(I445="Yes",J445=""),AND(I445="",J445&lt;&gt;""),AND(COUNTIF(lookup!$A$3:$A$10,"="&amp;K445)=0),AND(COUNTIF(lookup!$A$266:$A$267,"="&amp;L445)=0),AND(K445="",L445="C29.00",M445=""),AND(K445&lt;&gt;"",L445="",M445=""),AND(K445="",L445="",M445&lt;&gt;""),AND(K445="",L445="C29.00",M445&lt;&gt;""),AND(L445="C28.00",M445&lt;&gt;""),AND(L445="C29.00",M445=""),AND(H445&lt;&gt;"",K445="",L445="",M445=""),AND(H445&lt;&gt;"",K445&lt;&gt;"",L445="",M445=""),AND(C445="Institution",D445="",I445="No"),AND(C445="Institution",E445="")),1,0))</f>
        <v>-1E-3</v>
      </c>
    </row>
    <row r="446" spans="1:18" ht="14.45" customHeight="1" x14ac:dyDescent="0.25">
      <c r="A446" s="10" t="s">
        <v>570</v>
      </c>
      <c r="B446" s="15">
        <v>441</v>
      </c>
      <c r="C446" s="18"/>
      <c r="D446" s="19"/>
      <c r="E446" s="14"/>
      <c r="F446" s="19"/>
      <c r="G446" s="17"/>
      <c r="H446" s="14"/>
      <c r="I446" s="14"/>
      <c r="J446" s="14"/>
      <c r="K446" s="14"/>
      <c r="L446" s="14"/>
      <c r="M446" s="19"/>
      <c r="N446" s="14" t="str">
        <f t="shared" si="20"/>
        <v/>
      </c>
      <c r="O446" s="14" t="str">
        <f t="shared" si="18"/>
        <v/>
      </c>
      <c r="P446" s="14" t="str">
        <f t="shared" si="19"/>
        <v/>
      </c>
      <c r="Q446" s="14"/>
      <c r="R446" s="3">
        <f>IF(SUMPRODUCT(--(D446:Q446&lt;&gt;""))=0,-0.001,IF(OR(AND(H446=""),AND(LOWER(LEFT($E$3,1))&lt;&gt;"c"),AND($E$4=""),AND(C446=""),AND(C446="Person",G446=""),AND(C446="Person",I446="Yes"),AND(C446="Institution",G446&lt;&gt;""),AND(I446="No",J446&lt;&gt;""),AND(I446="Yes",J446=""),AND(I446="",J446&lt;&gt;""),AND(COUNTIF(lookup!$A$3:$A$10,"="&amp;K446)=0),AND(COUNTIF(lookup!$A$266:$A$267,"="&amp;L446)=0),AND(K446="",L446="C29.00",M446=""),AND(K446&lt;&gt;"",L446="",M446=""),AND(K446="",L446="",M446&lt;&gt;""),AND(K446="",L446="C29.00",M446&lt;&gt;""),AND(L446="C28.00",M446&lt;&gt;""),AND(L446="C29.00",M446=""),AND(H446&lt;&gt;"",K446="",L446="",M446=""),AND(H446&lt;&gt;"",K446&lt;&gt;"",L446="",M446=""),AND(C446="Institution",D446="",I446="No"),AND(C446="Institution",E446="")),1,0))</f>
        <v>-1E-3</v>
      </c>
    </row>
    <row r="447" spans="1:18" ht="14.45" customHeight="1" x14ac:dyDescent="0.25">
      <c r="A447" s="10" t="s">
        <v>570</v>
      </c>
      <c r="B447" s="15">
        <v>442</v>
      </c>
      <c r="C447" s="18"/>
      <c r="D447" s="19"/>
      <c r="E447" s="14"/>
      <c r="F447" s="19"/>
      <c r="G447" s="17"/>
      <c r="H447" s="14"/>
      <c r="I447" s="14"/>
      <c r="J447" s="14"/>
      <c r="K447" s="14"/>
      <c r="L447" s="14"/>
      <c r="M447" s="19"/>
      <c r="N447" s="14" t="str">
        <f t="shared" si="20"/>
        <v/>
      </c>
      <c r="O447" s="14" t="str">
        <f t="shared" si="18"/>
        <v/>
      </c>
      <c r="P447" s="14" t="str">
        <f t="shared" si="19"/>
        <v/>
      </c>
      <c r="Q447" s="14"/>
      <c r="R447" s="3">
        <f>IF(SUMPRODUCT(--(D447:Q447&lt;&gt;""))=0,-0.001,IF(OR(AND(H447=""),AND(LOWER(LEFT($E$3,1))&lt;&gt;"c"),AND($E$4=""),AND(C447=""),AND(C447="Person",G447=""),AND(C447="Person",I447="Yes"),AND(C447="Institution",G447&lt;&gt;""),AND(I447="No",J447&lt;&gt;""),AND(I447="Yes",J447=""),AND(I447="",J447&lt;&gt;""),AND(COUNTIF(lookup!$A$3:$A$10,"="&amp;K447)=0),AND(COUNTIF(lookup!$A$266:$A$267,"="&amp;L447)=0),AND(K447="",L447="C29.00",M447=""),AND(K447&lt;&gt;"",L447="",M447=""),AND(K447="",L447="",M447&lt;&gt;""),AND(K447="",L447="C29.00",M447&lt;&gt;""),AND(L447="C28.00",M447&lt;&gt;""),AND(L447="C29.00",M447=""),AND(H447&lt;&gt;"",K447="",L447="",M447=""),AND(H447&lt;&gt;"",K447&lt;&gt;"",L447="",M447=""),AND(C447="Institution",D447="",I447="No"),AND(C447="Institution",E447="")),1,0))</f>
        <v>-1E-3</v>
      </c>
    </row>
    <row r="448" spans="1:18" ht="14.45" customHeight="1" x14ac:dyDescent="0.25">
      <c r="A448" s="10" t="s">
        <v>570</v>
      </c>
      <c r="B448" s="15">
        <v>443</v>
      </c>
      <c r="C448" s="18"/>
      <c r="D448" s="19"/>
      <c r="E448" s="14"/>
      <c r="F448" s="19"/>
      <c r="G448" s="17"/>
      <c r="H448" s="14"/>
      <c r="I448" s="14"/>
      <c r="J448" s="14"/>
      <c r="K448" s="14"/>
      <c r="L448" s="14"/>
      <c r="M448" s="19"/>
      <c r="N448" s="14" t="str">
        <f t="shared" si="20"/>
        <v/>
      </c>
      <c r="O448" s="14" t="str">
        <f t="shared" si="18"/>
        <v/>
      </c>
      <c r="P448" s="14" t="str">
        <f t="shared" si="19"/>
        <v/>
      </c>
      <c r="Q448" s="14"/>
      <c r="R448" s="3">
        <f>IF(SUMPRODUCT(--(D448:Q448&lt;&gt;""))=0,-0.001,IF(OR(AND(H448=""),AND(LOWER(LEFT($E$3,1))&lt;&gt;"c"),AND($E$4=""),AND(C448=""),AND(C448="Person",G448=""),AND(C448="Person",I448="Yes"),AND(C448="Institution",G448&lt;&gt;""),AND(I448="No",J448&lt;&gt;""),AND(I448="Yes",J448=""),AND(I448="",J448&lt;&gt;""),AND(COUNTIF(lookup!$A$3:$A$10,"="&amp;K448)=0),AND(COUNTIF(lookup!$A$266:$A$267,"="&amp;L448)=0),AND(K448="",L448="C29.00",M448=""),AND(K448&lt;&gt;"",L448="",M448=""),AND(K448="",L448="",M448&lt;&gt;""),AND(K448="",L448="C29.00",M448&lt;&gt;""),AND(L448="C28.00",M448&lt;&gt;""),AND(L448="C29.00",M448=""),AND(H448&lt;&gt;"",K448="",L448="",M448=""),AND(H448&lt;&gt;"",K448&lt;&gt;"",L448="",M448=""),AND(C448="Institution",D448="",I448="No"),AND(C448="Institution",E448="")),1,0))</f>
        <v>-1E-3</v>
      </c>
    </row>
    <row r="449" spans="1:18" ht="14.45" customHeight="1" x14ac:dyDescent="0.25">
      <c r="A449" s="10" t="s">
        <v>570</v>
      </c>
      <c r="B449" s="15">
        <v>444</v>
      </c>
      <c r="C449" s="18"/>
      <c r="D449" s="19"/>
      <c r="E449" s="14"/>
      <c r="F449" s="19"/>
      <c r="G449" s="17"/>
      <c r="H449" s="14"/>
      <c r="I449" s="14"/>
      <c r="J449" s="14"/>
      <c r="K449" s="14"/>
      <c r="L449" s="14"/>
      <c r="M449" s="19"/>
      <c r="N449" s="14" t="str">
        <f t="shared" si="20"/>
        <v/>
      </c>
      <c r="O449" s="14" t="str">
        <f t="shared" si="18"/>
        <v/>
      </c>
      <c r="P449" s="14" t="str">
        <f t="shared" si="19"/>
        <v/>
      </c>
      <c r="Q449" s="14"/>
      <c r="R449" s="3">
        <f>IF(SUMPRODUCT(--(D449:Q449&lt;&gt;""))=0,-0.001,IF(OR(AND(H449=""),AND(LOWER(LEFT($E$3,1))&lt;&gt;"c"),AND($E$4=""),AND(C449=""),AND(C449="Person",G449=""),AND(C449="Person",I449="Yes"),AND(C449="Institution",G449&lt;&gt;""),AND(I449="No",J449&lt;&gt;""),AND(I449="Yes",J449=""),AND(I449="",J449&lt;&gt;""),AND(COUNTIF(lookup!$A$3:$A$10,"="&amp;K449)=0),AND(COUNTIF(lookup!$A$266:$A$267,"="&amp;L449)=0),AND(K449="",L449="C29.00",M449=""),AND(K449&lt;&gt;"",L449="",M449=""),AND(K449="",L449="",M449&lt;&gt;""),AND(K449="",L449="C29.00",M449&lt;&gt;""),AND(L449="C28.00",M449&lt;&gt;""),AND(L449="C29.00",M449=""),AND(H449&lt;&gt;"",K449="",L449="",M449=""),AND(H449&lt;&gt;"",K449&lt;&gt;"",L449="",M449=""),AND(C449="Institution",D449="",I449="No"),AND(C449="Institution",E449="")),1,0))</f>
        <v>-1E-3</v>
      </c>
    </row>
    <row r="450" spans="1:18" ht="14.45" customHeight="1" x14ac:dyDescent="0.25">
      <c r="A450" s="10" t="s">
        <v>570</v>
      </c>
      <c r="B450" s="15">
        <v>445</v>
      </c>
      <c r="C450" s="18"/>
      <c r="D450" s="19"/>
      <c r="E450" s="14"/>
      <c r="F450" s="19"/>
      <c r="G450" s="17"/>
      <c r="H450" s="14"/>
      <c r="I450" s="14"/>
      <c r="J450" s="14"/>
      <c r="K450" s="14"/>
      <c r="L450" s="14"/>
      <c r="M450" s="19"/>
      <c r="N450" s="14" t="str">
        <f t="shared" si="20"/>
        <v/>
      </c>
      <c r="O450" s="14" t="str">
        <f t="shared" si="18"/>
        <v/>
      </c>
      <c r="P450" s="14" t="str">
        <f t="shared" si="19"/>
        <v/>
      </c>
      <c r="Q450" s="14"/>
      <c r="R450" s="3">
        <f>IF(SUMPRODUCT(--(D450:Q450&lt;&gt;""))=0,-0.001,IF(OR(AND(H450=""),AND(LOWER(LEFT($E$3,1))&lt;&gt;"c"),AND($E$4=""),AND(C450=""),AND(C450="Person",G450=""),AND(C450="Person",I450="Yes"),AND(C450="Institution",G450&lt;&gt;""),AND(I450="No",J450&lt;&gt;""),AND(I450="Yes",J450=""),AND(I450="",J450&lt;&gt;""),AND(COUNTIF(lookup!$A$3:$A$10,"="&amp;K450)=0),AND(COUNTIF(lookup!$A$266:$A$267,"="&amp;L450)=0),AND(K450="",L450="C29.00",M450=""),AND(K450&lt;&gt;"",L450="",M450=""),AND(K450="",L450="",M450&lt;&gt;""),AND(K450="",L450="C29.00",M450&lt;&gt;""),AND(L450="C28.00",M450&lt;&gt;""),AND(L450="C29.00",M450=""),AND(H450&lt;&gt;"",K450="",L450="",M450=""),AND(H450&lt;&gt;"",K450&lt;&gt;"",L450="",M450=""),AND(C450="Institution",D450="",I450="No"),AND(C450="Institution",E450="")),1,0))</f>
        <v>-1E-3</v>
      </c>
    </row>
    <row r="451" spans="1:18" ht="14.45" customHeight="1" x14ac:dyDescent="0.25">
      <c r="A451" s="10" t="s">
        <v>570</v>
      </c>
      <c r="B451" s="15">
        <v>446</v>
      </c>
      <c r="C451" s="18"/>
      <c r="D451" s="19"/>
      <c r="E451" s="14"/>
      <c r="F451" s="19"/>
      <c r="G451" s="17"/>
      <c r="H451" s="14"/>
      <c r="I451" s="14"/>
      <c r="J451" s="14"/>
      <c r="K451" s="14"/>
      <c r="L451" s="14"/>
      <c r="M451" s="19"/>
      <c r="N451" s="14" t="str">
        <f t="shared" si="20"/>
        <v/>
      </c>
      <c r="O451" s="14" t="str">
        <f t="shared" si="18"/>
        <v/>
      </c>
      <c r="P451" s="14" t="str">
        <f t="shared" si="19"/>
        <v/>
      </c>
      <c r="Q451" s="14"/>
      <c r="R451" s="3">
        <f>IF(SUMPRODUCT(--(D451:Q451&lt;&gt;""))=0,-0.001,IF(OR(AND(H451=""),AND(LOWER(LEFT($E$3,1))&lt;&gt;"c"),AND($E$4=""),AND(C451=""),AND(C451="Person",G451=""),AND(C451="Person",I451="Yes"),AND(C451="Institution",G451&lt;&gt;""),AND(I451="No",J451&lt;&gt;""),AND(I451="Yes",J451=""),AND(I451="",J451&lt;&gt;""),AND(COUNTIF(lookup!$A$3:$A$10,"="&amp;K451)=0),AND(COUNTIF(lookup!$A$266:$A$267,"="&amp;L451)=0),AND(K451="",L451="C29.00",M451=""),AND(K451&lt;&gt;"",L451="",M451=""),AND(K451="",L451="",M451&lt;&gt;""),AND(K451="",L451="C29.00",M451&lt;&gt;""),AND(L451="C28.00",M451&lt;&gt;""),AND(L451="C29.00",M451=""),AND(H451&lt;&gt;"",K451="",L451="",M451=""),AND(H451&lt;&gt;"",K451&lt;&gt;"",L451="",M451=""),AND(C451="Institution",D451="",I451="No"),AND(C451="Institution",E451="")),1,0))</f>
        <v>-1E-3</v>
      </c>
    </row>
    <row r="452" spans="1:18" ht="14.45" customHeight="1" x14ac:dyDescent="0.25">
      <c r="A452" s="10" t="s">
        <v>570</v>
      </c>
      <c r="B452" s="15">
        <v>447</v>
      </c>
      <c r="C452" s="18"/>
      <c r="D452" s="19"/>
      <c r="E452" s="14"/>
      <c r="F452" s="19"/>
      <c r="G452" s="17"/>
      <c r="H452" s="14"/>
      <c r="I452" s="14"/>
      <c r="J452" s="14"/>
      <c r="K452" s="14"/>
      <c r="L452" s="14"/>
      <c r="M452" s="19"/>
      <c r="N452" s="14" t="str">
        <f t="shared" si="20"/>
        <v/>
      </c>
      <c r="O452" s="14" t="str">
        <f t="shared" si="18"/>
        <v/>
      </c>
      <c r="P452" s="14" t="str">
        <f t="shared" si="19"/>
        <v/>
      </c>
      <c r="Q452" s="14"/>
      <c r="R452" s="3">
        <f>IF(SUMPRODUCT(--(D452:Q452&lt;&gt;""))=0,-0.001,IF(OR(AND(H452=""),AND(LOWER(LEFT($E$3,1))&lt;&gt;"c"),AND($E$4=""),AND(C452=""),AND(C452="Person",G452=""),AND(C452="Person",I452="Yes"),AND(C452="Institution",G452&lt;&gt;""),AND(I452="No",J452&lt;&gt;""),AND(I452="Yes",J452=""),AND(I452="",J452&lt;&gt;""),AND(COUNTIF(lookup!$A$3:$A$10,"="&amp;K452)=0),AND(COUNTIF(lookup!$A$266:$A$267,"="&amp;L452)=0),AND(K452="",L452="C29.00",M452=""),AND(K452&lt;&gt;"",L452="",M452=""),AND(K452="",L452="",M452&lt;&gt;""),AND(K452="",L452="C29.00",M452&lt;&gt;""),AND(L452="C28.00",M452&lt;&gt;""),AND(L452="C29.00",M452=""),AND(H452&lt;&gt;"",K452="",L452="",M452=""),AND(H452&lt;&gt;"",K452&lt;&gt;"",L452="",M452=""),AND(C452="Institution",D452="",I452="No"),AND(C452="Institution",E452="")),1,0))</f>
        <v>-1E-3</v>
      </c>
    </row>
    <row r="453" spans="1:18" ht="14.45" customHeight="1" x14ac:dyDescent="0.25">
      <c r="A453" s="10" t="s">
        <v>570</v>
      </c>
      <c r="B453" s="15">
        <v>448</v>
      </c>
      <c r="C453" s="18"/>
      <c r="D453" s="19"/>
      <c r="E453" s="14"/>
      <c r="F453" s="19"/>
      <c r="G453" s="17"/>
      <c r="H453" s="14"/>
      <c r="I453" s="14"/>
      <c r="J453" s="14"/>
      <c r="K453" s="14"/>
      <c r="L453" s="14"/>
      <c r="M453" s="19"/>
      <c r="N453" s="14" t="str">
        <f t="shared" si="20"/>
        <v/>
      </c>
      <c r="O453" s="14" t="str">
        <f t="shared" si="18"/>
        <v/>
      </c>
      <c r="P453" s="14" t="str">
        <f t="shared" si="19"/>
        <v/>
      </c>
      <c r="Q453" s="14"/>
      <c r="R453" s="3">
        <f>IF(SUMPRODUCT(--(D453:Q453&lt;&gt;""))=0,-0.001,IF(OR(AND(H453=""),AND(LOWER(LEFT($E$3,1))&lt;&gt;"c"),AND($E$4=""),AND(C453=""),AND(C453="Person",G453=""),AND(C453="Person",I453="Yes"),AND(C453="Institution",G453&lt;&gt;""),AND(I453="No",J453&lt;&gt;""),AND(I453="Yes",J453=""),AND(I453="",J453&lt;&gt;""),AND(COUNTIF(lookup!$A$3:$A$10,"="&amp;K453)=0),AND(COUNTIF(lookup!$A$266:$A$267,"="&amp;L453)=0),AND(K453="",L453="C29.00",M453=""),AND(K453&lt;&gt;"",L453="",M453=""),AND(K453="",L453="",M453&lt;&gt;""),AND(K453="",L453="C29.00",M453&lt;&gt;""),AND(L453="C28.00",M453&lt;&gt;""),AND(L453="C29.00",M453=""),AND(H453&lt;&gt;"",K453="",L453="",M453=""),AND(H453&lt;&gt;"",K453&lt;&gt;"",L453="",M453=""),AND(C453="Institution",D453="",I453="No"),AND(C453="Institution",E453="")),1,0))</f>
        <v>-1E-3</v>
      </c>
    </row>
    <row r="454" spans="1:18" ht="14.45" customHeight="1" x14ac:dyDescent="0.25">
      <c r="A454" s="10" t="s">
        <v>570</v>
      </c>
      <c r="B454" s="15">
        <v>449</v>
      </c>
      <c r="C454" s="18"/>
      <c r="D454" s="19"/>
      <c r="E454" s="14"/>
      <c r="F454" s="19"/>
      <c r="G454" s="17"/>
      <c r="H454" s="14"/>
      <c r="I454" s="14"/>
      <c r="J454" s="14"/>
      <c r="K454" s="14"/>
      <c r="L454" s="14"/>
      <c r="M454" s="19"/>
      <c r="N454" s="14" t="str">
        <f t="shared" si="20"/>
        <v/>
      </c>
      <c r="O454" s="14" t="str">
        <f t="shared" si="18"/>
        <v/>
      </c>
      <c r="P454" s="14" t="str">
        <f t="shared" si="19"/>
        <v/>
      </c>
      <c r="Q454" s="14"/>
      <c r="R454" s="3">
        <f>IF(SUMPRODUCT(--(D454:Q454&lt;&gt;""))=0,-0.001,IF(OR(AND(H454=""),AND(LOWER(LEFT($E$3,1))&lt;&gt;"c"),AND($E$4=""),AND(C454=""),AND(C454="Person",G454=""),AND(C454="Person",I454="Yes"),AND(C454="Institution",G454&lt;&gt;""),AND(I454="No",J454&lt;&gt;""),AND(I454="Yes",J454=""),AND(I454="",J454&lt;&gt;""),AND(COUNTIF(lookup!$A$3:$A$10,"="&amp;K454)=0),AND(COUNTIF(lookup!$A$266:$A$267,"="&amp;L454)=0),AND(K454="",L454="C29.00",M454=""),AND(K454&lt;&gt;"",L454="",M454=""),AND(K454="",L454="",M454&lt;&gt;""),AND(K454="",L454="C29.00",M454&lt;&gt;""),AND(L454="C28.00",M454&lt;&gt;""),AND(L454="C29.00",M454=""),AND(H454&lt;&gt;"",K454="",L454="",M454=""),AND(H454&lt;&gt;"",K454&lt;&gt;"",L454="",M454=""),AND(C454="Institution",D454="",I454="No"),AND(C454="Institution",E454="")),1,0))</f>
        <v>-1E-3</v>
      </c>
    </row>
    <row r="455" spans="1:18" ht="14.45" customHeight="1" x14ac:dyDescent="0.25">
      <c r="A455" s="10" t="s">
        <v>570</v>
      </c>
      <c r="B455" s="15">
        <v>450</v>
      </c>
      <c r="C455" s="18"/>
      <c r="D455" s="19"/>
      <c r="E455" s="14"/>
      <c r="F455" s="19"/>
      <c r="G455" s="17"/>
      <c r="H455" s="14"/>
      <c r="I455" s="14"/>
      <c r="J455" s="14"/>
      <c r="K455" s="14"/>
      <c r="L455" s="14"/>
      <c r="M455" s="19"/>
      <c r="N455" s="14" t="str">
        <f t="shared" si="20"/>
        <v/>
      </c>
      <c r="O455" s="14" t="str">
        <f t="shared" ref="O455:O518" si="21">+IF(AND(L455="C29.00",ISTEXT(K455)),Q455,"")</f>
        <v/>
      </c>
      <c r="P455" s="14" t="str">
        <f t="shared" ref="P455:P518" si="22">+IF(AND(L455="C28.00",ISTEXT(K455)),Q455,"")</f>
        <v/>
      </c>
      <c r="Q455" s="14"/>
      <c r="R455" s="3">
        <f>IF(SUMPRODUCT(--(D455:Q455&lt;&gt;""))=0,-0.001,IF(OR(AND(H455=""),AND(LOWER(LEFT($E$3,1))&lt;&gt;"c"),AND($E$4=""),AND(C455=""),AND(C455="Person",G455=""),AND(C455="Person",I455="Yes"),AND(C455="Institution",G455&lt;&gt;""),AND(I455="No",J455&lt;&gt;""),AND(I455="Yes",J455=""),AND(I455="",J455&lt;&gt;""),AND(COUNTIF(lookup!$A$3:$A$10,"="&amp;K455)=0),AND(COUNTIF(lookup!$A$266:$A$267,"="&amp;L455)=0),AND(K455="",L455="C29.00",M455=""),AND(K455&lt;&gt;"",L455="",M455=""),AND(K455="",L455="",M455&lt;&gt;""),AND(K455="",L455="C29.00",M455&lt;&gt;""),AND(L455="C28.00",M455&lt;&gt;""),AND(L455="C29.00",M455=""),AND(H455&lt;&gt;"",K455="",L455="",M455=""),AND(H455&lt;&gt;"",K455&lt;&gt;"",L455="",M455=""),AND(C455="Institution",D455="",I455="No"),AND(C455="Institution",E455="")),1,0))</f>
        <v>-1E-3</v>
      </c>
    </row>
    <row r="456" spans="1:18" ht="14.45" customHeight="1" x14ac:dyDescent="0.25">
      <c r="A456" s="10" t="s">
        <v>570</v>
      </c>
      <c r="B456" s="15">
        <v>451</v>
      </c>
      <c r="C456" s="18"/>
      <c r="D456" s="19"/>
      <c r="E456" s="14"/>
      <c r="F456" s="19"/>
      <c r="G456" s="17"/>
      <c r="H456" s="14"/>
      <c r="I456" s="14"/>
      <c r="J456" s="14"/>
      <c r="K456" s="14"/>
      <c r="L456" s="14"/>
      <c r="M456" s="19"/>
      <c r="N456" s="14" t="str">
        <f t="shared" si="20"/>
        <v/>
      </c>
      <c r="O456" s="14" t="str">
        <f t="shared" si="21"/>
        <v/>
      </c>
      <c r="P456" s="14" t="str">
        <f t="shared" si="22"/>
        <v/>
      </c>
      <c r="Q456" s="14"/>
      <c r="R456" s="3">
        <f>IF(SUMPRODUCT(--(D456:Q456&lt;&gt;""))=0,-0.001,IF(OR(AND(H456=""),AND(LOWER(LEFT($E$3,1))&lt;&gt;"c"),AND($E$4=""),AND(C456=""),AND(C456="Person",G456=""),AND(C456="Person",I456="Yes"),AND(C456="Institution",G456&lt;&gt;""),AND(I456="No",J456&lt;&gt;""),AND(I456="Yes",J456=""),AND(I456="",J456&lt;&gt;""),AND(COUNTIF(lookup!$A$3:$A$10,"="&amp;K456)=0),AND(COUNTIF(lookup!$A$266:$A$267,"="&amp;L456)=0),AND(K456="",L456="C29.00",M456=""),AND(K456&lt;&gt;"",L456="",M456=""),AND(K456="",L456="",M456&lt;&gt;""),AND(K456="",L456="C29.00",M456&lt;&gt;""),AND(L456="C28.00",M456&lt;&gt;""),AND(L456="C29.00",M456=""),AND(H456&lt;&gt;"",K456="",L456="",M456=""),AND(H456&lt;&gt;"",K456&lt;&gt;"",L456="",M456=""),AND(C456="Institution",D456="",I456="No"),AND(C456="Institution",E456="")),1,0))</f>
        <v>-1E-3</v>
      </c>
    </row>
    <row r="457" spans="1:18" ht="14.45" customHeight="1" x14ac:dyDescent="0.25">
      <c r="A457" s="10" t="s">
        <v>570</v>
      </c>
      <c r="B457" s="15">
        <v>452</v>
      </c>
      <c r="C457" s="18"/>
      <c r="D457" s="19"/>
      <c r="E457" s="14"/>
      <c r="F457" s="19"/>
      <c r="G457" s="17"/>
      <c r="H457" s="14"/>
      <c r="I457" s="14"/>
      <c r="J457" s="14"/>
      <c r="K457" s="14"/>
      <c r="L457" s="14"/>
      <c r="M457" s="19"/>
      <c r="N457" s="14" t="str">
        <f t="shared" si="20"/>
        <v/>
      </c>
      <c r="O457" s="14" t="str">
        <f t="shared" si="21"/>
        <v/>
      </c>
      <c r="P457" s="14" t="str">
        <f t="shared" si="22"/>
        <v/>
      </c>
      <c r="Q457" s="14"/>
      <c r="R457" s="3">
        <f>IF(SUMPRODUCT(--(D457:Q457&lt;&gt;""))=0,-0.001,IF(OR(AND(H457=""),AND(LOWER(LEFT($E$3,1))&lt;&gt;"c"),AND($E$4=""),AND(C457=""),AND(C457="Person",G457=""),AND(C457="Person",I457="Yes"),AND(C457="Institution",G457&lt;&gt;""),AND(I457="No",J457&lt;&gt;""),AND(I457="Yes",J457=""),AND(I457="",J457&lt;&gt;""),AND(COUNTIF(lookup!$A$3:$A$10,"="&amp;K457)=0),AND(COUNTIF(lookup!$A$266:$A$267,"="&amp;L457)=0),AND(K457="",L457="C29.00",M457=""),AND(K457&lt;&gt;"",L457="",M457=""),AND(K457="",L457="",M457&lt;&gt;""),AND(K457="",L457="C29.00",M457&lt;&gt;""),AND(L457="C28.00",M457&lt;&gt;""),AND(L457="C29.00",M457=""),AND(H457&lt;&gt;"",K457="",L457="",M457=""),AND(H457&lt;&gt;"",K457&lt;&gt;"",L457="",M457=""),AND(C457="Institution",D457="",I457="No"),AND(C457="Institution",E457="")),1,0))</f>
        <v>-1E-3</v>
      </c>
    </row>
    <row r="458" spans="1:18" ht="14.45" customHeight="1" x14ac:dyDescent="0.25">
      <c r="A458" s="10" t="s">
        <v>570</v>
      </c>
      <c r="B458" s="15">
        <v>453</v>
      </c>
      <c r="C458" s="18"/>
      <c r="D458" s="19"/>
      <c r="E458" s="14"/>
      <c r="F458" s="19"/>
      <c r="G458" s="17"/>
      <c r="H458" s="14"/>
      <c r="I458" s="14"/>
      <c r="J458" s="14"/>
      <c r="K458" s="14"/>
      <c r="L458" s="14"/>
      <c r="M458" s="19"/>
      <c r="N458" s="14" t="str">
        <f t="shared" si="20"/>
        <v/>
      </c>
      <c r="O458" s="14" t="str">
        <f t="shared" si="21"/>
        <v/>
      </c>
      <c r="P458" s="14" t="str">
        <f t="shared" si="22"/>
        <v/>
      </c>
      <c r="Q458" s="14"/>
      <c r="R458" s="3">
        <f>IF(SUMPRODUCT(--(D458:Q458&lt;&gt;""))=0,-0.001,IF(OR(AND(H458=""),AND(LOWER(LEFT($E$3,1))&lt;&gt;"c"),AND($E$4=""),AND(C458=""),AND(C458="Person",G458=""),AND(C458="Person",I458="Yes"),AND(C458="Institution",G458&lt;&gt;""),AND(I458="No",J458&lt;&gt;""),AND(I458="Yes",J458=""),AND(I458="",J458&lt;&gt;""),AND(COUNTIF(lookup!$A$3:$A$10,"="&amp;K458)=0),AND(COUNTIF(lookup!$A$266:$A$267,"="&amp;L458)=0),AND(K458="",L458="C29.00",M458=""),AND(K458&lt;&gt;"",L458="",M458=""),AND(K458="",L458="",M458&lt;&gt;""),AND(K458="",L458="C29.00",M458&lt;&gt;""),AND(L458="C28.00",M458&lt;&gt;""),AND(L458="C29.00",M458=""),AND(H458&lt;&gt;"",K458="",L458="",M458=""),AND(H458&lt;&gt;"",K458&lt;&gt;"",L458="",M458=""),AND(C458="Institution",D458="",I458="No"),AND(C458="Institution",E458="")),1,0))</f>
        <v>-1E-3</v>
      </c>
    </row>
    <row r="459" spans="1:18" ht="14.45" customHeight="1" x14ac:dyDescent="0.25">
      <c r="A459" s="10" t="s">
        <v>570</v>
      </c>
      <c r="B459" s="15">
        <v>454</v>
      </c>
      <c r="C459" s="18"/>
      <c r="D459" s="19"/>
      <c r="E459" s="14"/>
      <c r="F459" s="19"/>
      <c r="G459" s="17"/>
      <c r="H459" s="14"/>
      <c r="I459" s="14"/>
      <c r="J459" s="14"/>
      <c r="K459" s="14"/>
      <c r="L459" s="14"/>
      <c r="M459" s="19"/>
      <c r="N459" s="14" t="str">
        <f t="shared" ref="N459:N522" si="23">IFERROR(VLOOKUP(M459,$B$6:$Q$998,MATCH($Q$5,$B$5:$Q$5,0),FALSE),IF(AND(ISTEXT(K459),L459="C29.00",ISTEXT(M459)),M459,IF(AND(ISBLANK(K459),L459="C28.00"),Q459,"")))</f>
        <v/>
      </c>
      <c r="O459" s="14" t="str">
        <f t="shared" si="21"/>
        <v/>
      </c>
      <c r="P459" s="14" t="str">
        <f t="shared" si="22"/>
        <v/>
      </c>
      <c r="Q459" s="14"/>
      <c r="R459" s="3">
        <f>IF(SUMPRODUCT(--(D459:Q459&lt;&gt;""))=0,-0.001,IF(OR(AND(H459=""),AND(LOWER(LEFT($E$3,1))&lt;&gt;"c"),AND($E$4=""),AND(C459=""),AND(C459="Person",G459=""),AND(C459="Person",I459="Yes"),AND(C459="Institution",G459&lt;&gt;""),AND(I459="No",J459&lt;&gt;""),AND(I459="Yes",J459=""),AND(I459="",J459&lt;&gt;""),AND(COUNTIF(lookup!$A$3:$A$10,"="&amp;K459)=0),AND(COUNTIF(lookup!$A$266:$A$267,"="&amp;L459)=0),AND(K459="",L459="C29.00",M459=""),AND(K459&lt;&gt;"",L459="",M459=""),AND(K459="",L459="",M459&lt;&gt;""),AND(K459="",L459="C29.00",M459&lt;&gt;""),AND(L459="C28.00",M459&lt;&gt;""),AND(L459="C29.00",M459=""),AND(H459&lt;&gt;"",K459="",L459="",M459=""),AND(H459&lt;&gt;"",K459&lt;&gt;"",L459="",M459=""),AND(C459="Institution",D459="",I459="No"),AND(C459="Institution",E459="")),1,0))</f>
        <v>-1E-3</v>
      </c>
    </row>
    <row r="460" spans="1:18" ht="14.45" customHeight="1" x14ac:dyDescent="0.25">
      <c r="A460" s="10" t="s">
        <v>570</v>
      </c>
      <c r="B460" s="15">
        <v>455</v>
      </c>
      <c r="C460" s="18"/>
      <c r="D460" s="19"/>
      <c r="E460" s="14"/>
      <c r="F460" s="19"/>
      <c r="G460" s="17"/>
      <c r="H460" s="14"/>
      <c r="I460" s="14"/>
      <c r="J460" s="14"/>
      <c r="K460" s="14"/>
      <c r="L460" s="14"/>
      <c r="M460" s="19"/>
      <c r="N460" s="14" t="str">
        <f t="shared" si="23"/>
        <v/>
      </c>
      <c r="O460" s="14" t="str">
        <f t="shared" si="21"/>
        <v/>
      </c>
      <c r="P460" s="14" t="str">
        <f t="shared" si="22"/>
        <v/>
      </c>
      <c r="Q460" s="14"/>
      <c r="R460" s="3">
        <f>IF(SUMPRODUCT(--(D460:Q460&lt;&gt;""))=0,-0.001,IF(OR(AND(H460=""),AND(LOWER(LEFT($E$3,1))&lt;&gt;"c"),AND($E$4=""),AND(C460=""),AND(C460="Person",G460=""),AND(C460="Person",I460="Yes"),AND(C460="Institution",G460&lt;&gt;""),AND(I460="No",J460&lt;&gt;""),AND(I460="Yes",J460=""),AND(I460="",J460&lt;&gt;""),AND(COUNTIF(lookup!$A$3:$A$10,"="&amp;K460)=0),AND(COUNTIF(lookup!$A$266:$A$267,"="&amp;L460)=0),AND(K460="",L460="C29.00",M460=""),AND(K460&lt;&gt;"",L460="",M460=""),AND(K460="",L460="",M460&lt;&gt;""),AND(K460="",L460="C29.00",M460&lt;&gt;""),AND(L460="C28.00",M460&lt;&gt;""),AND(L460="C29.00",M460=""),AND(H460&lt;&gt;"",K460="",L460="",M460=""),AND(H460&lt;&gt;"",K460&lt;&gt;"",L460="",M460=""),AND(C460="Institution",D460="",I460="No"),AND(C460="Institution",E460="")),1,0))</f>
        <v>-1E-3</v>
      </c>
    </row>
    <row r="461" spans="1:18" ht="14.45" customHeight="1" x14ac:dyDescent="0.25">
      <c r="A461" s="10" t="s">
        <v>570</v>
      </c>
      <c r="B461" s="15">
        <v>456</v>
      </c>
      <c r="C461" s="18"/>
      <c r="D461" s="19"/>
      <c r="E461" s="14"/>
      <c r="F461" s="19"/>
      <c r="G461" s="17"/>
      <c r="H461" s="14"/>
      <c r="I461" s="14"/>
      <c r="J461" s="14"/>
      <c r="K461" s="14"/>
      <c r="L461" s="14"/>
      <c r="M461" s="19"/>
      <c r="N461" s="14" t="str">
        <f t="shared" si="23"/>
        <v/>
      </c>
      <c r="O461" s="14" t="str">
        <f t="shared" si="21"/>
        <v/>
      </c>
      <c r="P461" s="14" t="str">
        <f t="shared" si="22"/>
        <v/>
      </c>
      <c r="Q461" s="14"/>
      <c r="R461" s="3">
        <f>IF(SUMPRODUCT(--(D461:Q461&lt;&gt;""))=0,-0.001,IF(OR(AND(H461=""),AND(LOWER(LEFT($E$3,1))&lt;&gt;"c"),AND($E$4=""),AND(C461=""),AND(C461="Person",G461=""),AND(C461="Person",I461="Yes"),AND(C461="Institution",G461&lt;&gt;""),AND(I461="No",J461&lt;&gt;""),AND(I461="Yes",J461=""),AND(I461="",J461&lt;&gt;""),AND(COUNTIF(lookup!$A$3:$A$10,"="&amp;K461)=0),AND(COUNTIF(lookup!$A$266:$A$267,"="&amp;L461)=0),AND(K461="",L461="C29.00",M461=""),AND(K461&lt;&gt;"",L461="",M461=""),AND(K461="",L461="",M461&lt;&gt;""),AND(K461="",L461="C29.00",M461&lt;&gt;""),AND(L461="C28.00",M461&lt;&gt;""),AND(L461="C29.00",M461=""),AND(H461&lt;&gt;"",K461="",L461="",M461=""),AND(H461&lt;&gt;"",K461&lt;&gt;"",L461="",M461=""),AND(C461="Institution",D461="",I461="No"),AND(C461="Institution",E461="")),1,0))</f>
        <v>-1E-3</v>
      </c>
    </row>
    <row r="462" spans="1:18" ht="14.45" customHeight="1" x14ac:dyDescent="0.25">
      <c r="A462" s="10" t="s">
        <v>570</v>
      </c>
      <c r="B462" s="15">
        <v>457</v>
      </c>
      <c r="C462" s="18"/>
      <c r="D462" s="19"/>
      <c r="E462" s="14"/>
      <c r="F462" s="19"/>
      <c r="G462" s="17"/>
      <c r="H462" s="14"/>
      <c r="I462" s="14"/>
      <c r="J462" s="14"/>
      <c r="K462" s="14"/>
      <c r="L462" s="14"/>
      <c r="M462" s="19"/>
      <c r="N462" s="14" t="str">
        <f t="shared" si="23"/>
        <v/>
      </c>
      <c r="O462" s="14" t="str">
        <f t="shared" si="21"/>
        <v/>
      </c>
      <c r="P462" s="14" t="str">
        <f t="shared" si="22"/>
        <v/>
      </c>
      <c r="Q462" s="14"/>
      <c r="R462" s="3">
        <f>IF(SUMPRODUCT(--(D462:Q462&lt;&gt;""))=0,-0.001,IF(OR(AND(H462=""),AND(LOWER(LEFT($E$3,1))&lt;&gt;"c"),AND($E$4=""),AND(C462=""),AND(C462="Person",G462=""),AND(C462="Person",I462="Yes"),AND(C462="Institution",G462&lt;&gt;""),AND(I462="No",J462&lt;&gt;""),AND(I462="Yes",J462=""),AND(I462="",J462&lt;&gt;""),AND(COUNTIF(lookup!$A$3:$A$10,"="&amp;K462)=0),AND(COUNTIF(lookup!$A$266:$A$267,"="&amp;L462)=0),AND(K462="",L462="C29.00",M462=""),AND(K462&lt;&gt;"",L462="",M462=""),AND(K462="",L462="",M462&lt;&gt;""),AND(K462="",L462="C29.00",M462&lt;&gt;""),AND(L462="C28.00",M462&lt;&gt;""),AND(L462="C29.00",M462=""),AND(H462&lt;&gt;"",K462="",L462="",M462=""),AND(H462&lt;&gt;"",K462&lt;&gt;"",L462="",M462=""),AND(C462="Institution",D462="",I462="No"),AND(C462="Institution",E462="")),1,0))</f>
        <v>-1E-3</v>
      </c>
    </row>
    <row r="463" spans="1:18" ht="14.45" customHeight="1" x14ac:dyDescent="0.25">
      <c r="A463" s="10" t="s">
        <v>570</v>
      </c>
      <c r="B463" s="15">
        <v>458</v>
      </c>
      <c r="C463" s="18"/>
      <c r="D463" s="19"/>
      <c r="E463" s="14"/>
      <c r="F463" s="19"/>
      <c r="G463" s="17"/>
      <c r="H463" s="14"/>
      <c r="I463" s="14"/>
      <c r="J463" s="14"/>
      <c r="K463" s="14"/>
      <c r="L463" s="14"/>
      <c r="M463" s="19"/>
      <c r="N463" s="14" t="str">
        <f t="shared" si="23"/>
        <v/>
      </c>
      <c r="O463" s="14" t="str">
        <f t="shared" si="21"/>
        <v/>
      </c>
      <c r="P463" s="14" t="str">
        <f t="shared" si="22"/>
        <v/>
      </c>
      <c r="Q463" s="14"/>
      <c r="R463" s="3">
        <f>IF(SUMPRODUCT(--(D463:Q463&lt;&gt;""))=0,-0.001,IF(OR(AND(H463=""),AND(LOWER(LEFT($E$3,1))&lt;&gt;"c"),AND($E$4=""),AND(C463=""),AND(C463="Person",G463=""),AND(C463="Person",I463="Yes"),AND(C463="Institution",G463&lt;&gt;""),AND(I463="No",J463&lt;&gt;""),AND(I463="Yes",J463=""),AND(I463="",J463&lt;&gt;""),AND(COUNTIF(lookup!$A$3:$A$10,"="&amp;K463)=0),AND(COUNTIF(lookup!$A$266:$A$267,"="&amp;L463)=0),AND(K463="",L463="C29.00",M463=""),AND(K463&lt;&gt;"",L463="",M463=""),AND(K463="",L463="",M463&lt;&gt;""),AND(K463="",L463="C29.00",M463&lt;&gt;""),AND(L463="C28.00",M463&lt;&gt;""),AND(L463="C29.00",M463=""),AND(H463&lt;&gt;"",K463="",L463="",M463=""),AND(H463&lt;&gt;"",K463&lt;&gt;"",L463="",M463=""),AND(C463="Institution",D463="",I463="No"),AND(C463="Institution",E463="")),1,0))</f>
        <v>-1E-3</v>
      </c>
    </row>
    <row r="464" spans="1:18" ht="14.45" customHeight="1" x14ac:dyDescent="0.25">
      <c r="A464" s="10" t="s">
        <v>570</v>
      </c>
      <c r="B464" s="15">
        <v>459</v>
      </c>
      <c r="C464" s="18"/>
      <c r="D464" s="19"/>
      <c r="E464" s="14"/>
      <c r="F464" s="19"/>
      <c r="G464" s="17"/>
      <c r="H464" s="14"/>
      <c r="I464" s="14"/>
      <c r="J464" s="14"/>
      <c r="K464" s="14"/>
      <c r="L464" s="14"/>
      <c r="M464" s="19"/>
      <c r="N464" s="14" t="str">
        <f t="shared" si="23"/>
        <v/>
      </c>
      <c r="O464" s="14" t="str">
        <f t="shared" si="21"/>
        <v/>
      </c>
      <c r="P464" s="14" t="str">
        <f t="shared" si="22"/>
        <v/>
      </c>
      <c r="Q464" s="14"/>
      <c r="R464" s="3">
        <f>IF(SUMPRODUCT(--(D464:Q464&lt;&gt;""))=0,-0.001,IF(OR(AND(H464=""),AND(LOWER(LEFT($E$3,1))&lt;&gt;"c"),AND($E$4=""),AND(C464=""),AND(C464="Person",G464=""),AND(C464="Person",I464="Yes"),AND(C464="Institution",G464&lt;&gt;""),AND(I464="No",J464&lt;&gt;""),AND(I464="Yes",J464=""),AND(I464="",J464&lt;&gt;""),AND(COUNTIF(lookup!$A$3:$A$10,"="&amp;K464)=0),AND(COUNTIF(lookup!$A$266:$A$267,"="&amp;L464)=0),AND(K464="",L464="C29.00",M464=""),AND(K464&lt;&gt;"",L464="",M464=""),AND(K464="",L464="",M464&lt;&gt;""),AND(K464="",L464="C29.00",M464&lt;&gt;""),AND(L464="C28.00",M464&lt;&gt;""),AND(L464="C29.00",M464=""),AND(H464&lt;&gt;"",K464="",L464="",M464=""),AND(H464&lt;&gt;"",K464&lt;&gt;"",L464="",M464=""),AND(C464="Institution",D464="",I464="No"),AND(C464="Institution",E464="")),1,0))</f>
        <v>-1E-3</v>
      </c>
    </row>
    <row r="465" spans="1:18" ht="14.45" customHeight="1" x14ac:dyDescent="0.25">
      <c r="A465" s="10" t="s">
        <v>570</v>
      </c>
      <c r="B465" s="15">
        <v>460</v>
      </c>
      <c r="C465" s="18"/>
      <c r="D465" s="19"/>
      <c r="E465" s="14"/>
      <c r="F465" s="19"/>
      <c r="G465" s="17"/>
      <c r="H465" s="14"/>
      <c r="I465" s="14"/>
      <c r="J465" s="14"/>
      <c r="K465" s="14"/>
      <c r="L465" s="14"/>
      <c r="M465" s="19"/>
      <c r="N465" s="14" t="str">
        <f t="shared" si="23"/>
        <v/>
      </c>
      <c r="O465" s="14" t="str">
        <f t="shared" si="21"/>
        <v/>
      </c>
      <c r="P465" s="14" t="str">
        <f t="shared" si="22"/>
        <v/>
      </c>
      <c r="Q465" s="14"/>
      <c r="R465" s="3">
        <f>IF(SUMPRODUCT(--(D465:Q465&lt;&gt;""))=0,-0.001,IF(OR(AND(H465=""),AND(LOWER(LEFT($E$3,1))&lt;&gt;"c"),AND($E$4=""),AND(C465=""),AND(C465="Person",G465=""),AND(C465="Person",I465="Yes"),AND(C465="Institution",G465&lt;&gt;""),AND(I465="No",J465&lt;&gt;""),AND(I465="Yes",J465=""),AND(I465="",J465&lt;&gt;""),AND(COUNTIF(lookup!$A$3:$A$10,"="&amp;K465)=0),AND(COUNTIF(lookup!$A$266:$A$267,"="&amp;L465)=0),AND(K465="",L465="C29.00",M465=""),AND(K465&lt;&gt;"",L465="",M465=""),AND(K465="",L465="",M465&lt;&gt;""),AND(K465="",L465="C29.00",M465&lt;&gt;""),AND(L465="C28.00",M465&lt;&gt;""),AND(L465="C29.00",M465=""),AND(H465&lt;&gt;"",K465="",L465="",M465=""),AND(H465&lt;&gt;"",K465&lt;&gt;"",L465="",M465=""),AND(C465="Institution",D465="",I465="No"),AND(C465="Institution",E465="")),1,0))</f>
        <v>-1E-3</v>
      </c>
    </row>
    <row r="466" spans="1:18" ht="14.45" customHeight="1" x14ac:dyDescent="0.25">
      <c r="A466" s="10" t="s">
        <v>570</v>
      </c>
      <c r="B466" s="15">
        <v>461</v>
      </c>
      <c r="C466" s="18"/>
      <c r="D466" s="19"/>
      <c r="E466" s="14"/>
      <c r="F466" s="19"/>
      <c r="G466" s="17"/>
      <c r="H466" s="14"/>
      <c r="I466" s="14"/>
      <c r="J466" s="14"/>
      <c r="K466" s="14"/>
      <c r="L466" s="14"/>
      <c r="M466" s="19"/>
      <c r="N466" s="14" t="str">
        <f t="shared" si="23"/>
        <v/>
      </c>
      <c r="O466" s="14" t="str">
        <f t="shared" si="21"/>
        <v/>
      </c>
      <c r="P466" s="14" t="str">
        <f t="shared" si="22"/>
        <v/>
      </c>
      <c r="Q466" s="14"/>
      <c r="R466" s="3">
        <f>IF(SUMPRODUCT(--(D466:Q466&lt;&gt;""))=0,-0.001,IF(OR(AND(H466=""),AND(LOWER(LEFT($E$3,1))&lt;&gt;"c"),AND($E$4=""),AND(C466=""),AND(C466="Person",G466=""),AND(C466="Person",I466="Yes"),AND(C466="Institution",G466&lt;&gt;""),AND(I466="No",J466&lt;&gt;""),AND(I466="Yes",J466=""),AND(I466="",J466&lt;&gt;""),AND(COUNTIF(lookup!$A$3:$A$10,"="&amp;K466)=0),AND(COUNTIF(lookup!$A$266:$A$267,"="&amp;L466)=0),AND(K466="",L466="C29.00",M466=""),AND(K466&lt;&gt;"",L466="",M466=""),AND(K466="",L466="",M466&lt;&gt;""),AND(K466="",L466="C29.00",M466&lt;&gt;""),AND(L466="C28.00",M466&lt;&gt;""),AND(L466="C29.00",M466=""),AND(H466&lt;&gt;"",K466="",L466="",M466=""),AND(H466&lt;&gt;"",K466&lt;&gt;"",L466="",M466=""),AND(C466="Institution",D466="",I466="No"),AND(C466="Institution",E466="")),1,0))</f>
        <v>-1E-3</v>
      </c>
    </row>
    <row r="467" spans="1:18" ht="14.45" customHeight="1" x14ac:dyDescent="0.25">
      <c r="A467" s="10" t="s">
        <v>570</v>
      </c>
      <c r="B467" s="15">
        <v>462</v>
      </c>
      <c r="C467" s="18"/>
      <c r="D467" s="19"/>
      <c r="E467" s="14"/>
      <c r="F467" s="19"/>
      <c r="G467" s="17"/>
      <c r="H467" s="14"/>
      <c r="I467" s="14"/>
      <c r="J467" s="14"/>
      <c r="K467" s="14"/>
      <c r="L467" s="14"/>
      <c r="M467" s="19"/>
      <c r="N467" s="14" t="str">
        <f t="shared" si="23"/>
        <v/>
      </c>
      <c r="O467" s="14" t="str">
        <f t="shared" si="21"/>
        <v/>
      </c>
      <c r="P467" s="14" t="str">
        <f t="shared" si="22"/>
        <v/>
      </c>
      <c r="Q467" s="14"/>
      <c r="R467" s="3">
        <f>IF(SUMPRODUCT(--(D467:Q467&lt;&gt;""))=0,-0.001,IF(OR(AND(H467=""),AND(LOWER(LEFT($E$3,1))&lt;&gt;"c"),AND($E$4=""),AND(C467=""),AND(C467="Person",G467=""),AND(C467="Person",I467="Yes"),AND(C467="Institution",G467&lt;&gt;""),AND(I467="No",J467&lt;&gt;""),AND(I467="Yes",J467=""),AND(I467="",J467&lt;&gt;""),AND(COUNTIF(lookup!$A$3:$A$10,"="&amp;K467)=0),AND(COUNTIF(lookup!$A$266:$A$267,"="&amp;L467)=0),AND(K467="",L467="C29.00",M467=""),AND(K467&lt;&gt;"",L467="",M467=""),AND(K467="",L467="",M467&lt;&gt;""),AND(K467="",L467="C29.00",M467&lt;&gt;""),AND(L467="C28.00",M467&lt;&gt;""),AND(L467="C29.00",M467=""),AND(H467&lt;&gt;"",K467="",L467="",M467=""),AND(H467&lt;&gt;"",K467&lt;&gt;"",L467="",M467=""),AND(C467="Institution",D467="",I467="No"),AND(C467="Institution",E467="")),1,0))</f>
        <v>-1E-3</v>
      </c>
    </row>
    <row r="468" spans="1:18" ht="14.45" customHeight="1" x14ac:dyDescent="0.25">
      <c r="A468" s="10" t="s">
        <v>570</v>
      </c>
      <c r="B468" s="15">
        <v>463</v>
      </c>
      <c r="C468" s="18"/>
      <c r="D468" s="19"/>
      <c r="E468" s="14"/>
      <c r="F468" s="19"/>
      <c r="G468" s="17"/>
      <c r="H468" s="14"/>
      <c r="I468" s="14"/>
      <c r="J468" s="14"/>
      <c r="K468" s="14"/>
      <c r="L468" s="14"/>
      <c r="M468" s="19"/>
      <c r="N468" s="14" t="str">
        <f t="shared" si="23"/>
        <v/>
      </c>
      <c r="O468" s="14" t="str">
        <f t="shared" si="21"/>
        <v/>
      </c>
      <c r="P468" s="14" t="str">
        <f t="shared" si="22"/>
        <v/>
      </c>
      <c r="Q468" s="14"/>
      <c r="R468" s="3">
        <f>IF(SUMPRODUCT(--(D468:Q468&lt;&gt;""))=0,-0.001,IF(OR(AND(H468=""),AND(LOWER(LEFT($E$3,1))&lt;&gt;"c"),AND($E$4=""),AND(C468=""),AND(C468="Person",G468=""),AND(C468="Person",I468="Yes"),AND(C468="Institution",G468&lt;&gt;""),AND(I468="No",J468&lt;&gt;""),AND(I468="Yes",J468=""),AND(I468="",J468&lt;&gt;""),AND(COUNTIF(lookup!$A$3:$A$10,"="&amp;K468)=0),AND(COUNTIF(lookup!$A$266:$A$267,"="&amp;L468)=0),AND(K468="",L468="C29.00",M468=""),AND(K468&lt;&gt;"",L468="",M468=""),AND(K468="",L468="",M468&lt;&gt;""),AND(K468="",L468="C29.00",M468&lt;&gt;""),AND(L468="C28.00",M468&lt;&gt;""),AND(L468="C29.00",M468=""),AND(H468&lt;&gt;"",K468="",L468="",M468=""),AND(H468&lt;&gt;"",K468&lt;&gt;"",L468="",M468=""),AND(C468="Institution",D468="",I468="No"),AND(C468="Institution",E468="")),1,0))</f>
        <v>-1E-3</v>
      </c>
    </row>
    <row r="469" spans="1:18" ht="14.45" customHeight="1" x14ac:dyDescent="0.25">
      <c r="A469" s="10" t="s">
        <v>570</v>
      </c>
      <c r="B469" s="15">
        <v>464</v>
      </c>
      <c r="C469" s="18"/>
      <c r="D469" s="19"/>
      <c r="E469" s="14"/>
      <c r="F469" s="19"/>
      <c r="G469" s="17"/>
      <c r="H469" s="14"/>
      <c r="I469" s="14"/>
      <c r="J469" s="14"/>
      <c r="K469" s="14"/>
      <c r="L469" s="14"/>
      <c r="M469" s="19"/>
      <c r="N469" s="14" t="str">
        <f t="shared" si="23"/>
        <v/>
      </c>
      <c r="O469" s="14" t="str">
        <f t="shared" si="21"/>
        <v/>
      </c>
      <c r="P469" s="14" t="str">
        <f t="shared" si="22"/>
        <v/>
      </c>
      <c r="Q469" s="14"/>
      <c r="R469" s="3">
        <f>IF(SUMPRODUCT(--(D469:Q469&lt;&gt;""))=0,-0.001,IF(OR(AND(H469=""),AND(LOWER(LEFT($E$3,1))&lt;&gt;"c"),AND($E$4=""),AND(C469=""),AND(C469="Person",G469=""),AND(C469="Person",I469="Yes"),AND(C469="Institution",G469&lt;&gt;""),AND(I469="No",J469&lt;&gt;""),AND(I469="Yes",J469=""),AND(I469="",J469&lt;&gt;""),AND(COUNTIF(lookup!$A$3:$A$10,"="&amp;K469)=0),AND(COUNTIF(lookup!$A$266:$A$267,"="&amp;L469)=0),AND(K469="",L469="C29.00",M469=""),AND(K469&lt;&gt;"",L469="",M469=""),AND(K469="",L469="",M469&lt;&gt;""),AND(K469="",L469="C29.00",M469&lt;&gt;""),AND(L469="C28.00",M469&lt;&gt;""),AND(L469="C29.00",M469=""),AND(H469&lt;&gt;"",K469="",L469="",M469=""),AND(H469&lt;&gt;"",K469&lt;&gt;"",L469="",M469=""),AND(C469="Institution",D469="",I469="No"),AND(C469="Institution",E469="")),1,0))</f>
        <v>-1E-3</v>
      </c>
    </row>
    <row r="470" spans="1:18" ht="14.45" customHeight="1" x14ac:dyDescent="0.25">
      <c r="A470" s="10" t="s">
        <v>570</v>
      </c>
      <c r="B470" s="15">
        <v>465</v>
      </c>
      <c r="C470" s="18"/>
      <c r="D470" s="19"/>
      <c r="E470" s="14"/>
      <c r="F470" s="19"/>
      <c r="G470" s="17"/>
      <c r="H470" s="14"/>
      <c r="I470" s="14"/>
      <c r="J470" s="14"/>
      <c r="K470" s="14"/>
      <c r="L470" s="14"/>
      <c r="M470" s="19"/>
      <c r="N470" s="14" t="str">
        <f t="shared" si="23"/>
        <v/>
      </c>
      <c r="O470" s="14" t="str">
        <f t="shared" si="21"/>
        <v/>
      </c>
      <c r="P470" s="14" t="str">
        <f t="shared" si="22"/>
        <v/>
      </c>
      <c r="Q470" s="14"/>
      <c r="R470" s="3">
        <f>IF(SUMPRODUCT(--(D470:Q470&lt;&gt;""))=0,-0.001,IF(OR(AND(H470=""),AND(LOWER(LEFT($E$3,1))&lt;&gt;"c"),AND($E$4=""),AND(C470=""),AND(C470="Person",G470=""),AND(C470="Person",I470="Yes"),AND(C470="Institution",G470&lt;&gt;""),AND(I470="No",J470&lt;&gt;""),AND(I470="Yes",J470=""),AND(I470="",J470&lt;&gt;""),AND(COUNTIF(lookup!$A$3:$A$10,"="&amp;K470)=0),AND(COUNTIF(lookup!$A$266:$A$267,"="&amp;L470)=0),AND(K470="",L470="C29.00",M470=""),AND(K470&lt;&gt;"",L470="",M470=""),AND(K470="",L470="",M470&lt;&gt;""),AND(K470="",L470="C29.00",M470&lt;&gt;""),AND(L470="C28.00",M470&lt;&gt;""),AND(L470="C29.00",M470=""),AND(H470&lt;&gt;"",K470="",L470="",M470=""),AND(H470&lt;&gt;"",K470&lt;&gt;"",L470="",M470=""),AND(C470="Institution",D470="",I470="No"),AND(C470="Institution",E470="")),1,0))</f>
        <v>-1E-3</v>
      </c>
    </row>
    <row r="471" spans="1:18" ht="14.45" customHeight="1" x14ac:dyDescent="0.25">
      <c r="A471" s="10" t="s">
        <v>570</v>
      </c>
      <c r="B471" s="15">
        <v>466</v>
      </c>
      <c r="C471" s="18"/>
      <c r="D471" s="19"/>
      <c r="E471" s="14"/>
      <c r="F471" s="19"/>
      <c r="G471" s="17"/>
      <c r="H471" s="14"/>
      <c r="I471" s="14"/>
      <c r="J471" s="14"/>
      <c r="K471" s="14"/>
      <c r="L471" s="14"/>
      <c r="M471" s="19"/>
      <c r="N471" s="14" t="str">
        <f t="shared" si="23"/>
        <v/>
      </c>
      <c r="O471" s="14" t="str">
        <f t="shared" si="21"/>
        <v/>
      </c>
      <c r="P471" s="14" t="str">
        <f t="shared" si="22"/>
        <v/>
      </c>
      <c r="Q471" s="14"/>
      <c r="R471" s="3">
        <f>IF(SUMPRODUCT(--(D471:Q471&lt;&gt;""))=0,-0.001,IF(OR(AND(H471=""),AND(LOWER(LEFT($E$3,1))&lt;&gt;"c"),AND($E$4=""),AND(C471=""),AND(C471="Person",G471=""),AND(C471="Person",I471="Yes"),AND(C471="Institution",G471&lt;&gt;""),AND(I471="No",J471&lt;&gt;""),AND(I471="Yes",J471=""),AND(I471="",J471&lt;&gt;""),AND(COUNTIF(lookup!$A$3:$A$10,"="&amp;K471)=0),AND(COUNTIF(lookup!$A$266:$A$267,"="&amp;L471)=0),AND(K471="",L471="C29.00",M471=""),AND(K471&lt;&gt;"",L471="",M471=""),AND(K471="",L471="",M471&lt;&gt;""),AND(K471="",L471="C29.00",M471&lt;&gt;""),AND(L471="C28.00",M471&lt;&gt;""),AND(L471="C29.00",M471=""),AND(H471&lt;&gt;"",K471="",L471="",M471=""),AND(H471&lt;&gt;"",K471&lt;&gt;"",L471="",M471=""),AND(C471="Institution",D471="",I471="No"),AND(C471="Institution",E471="")),1,0))</f>
        <v>-1E-3</v>
      </c>
    </row>
    <row r="472" spans="1:18" ht="14.45" customHeight="1" x14ac:dyDescent="0.25">
      <c r="A472" s="10" t="s">
        <v>570</v>
      </c>
      <c r="B472" s="15">
        <v>467</v>
      </c>
      <c r="C472" s="18"/>
      <c r="D472" s="19"/>
      <c r="E472" s="14"/>
      <c r="F472" s="19"/>
      <c r="G472" s="17"/>
      <c r="H472" s="14"/>
      <c r="I472" s="14"/>
      <c r="J472" s="14"/>
      <c r="K472" s="14"/>
      <c r="L472" s="14"/>
      <c r="M472" s="19"/>
      <c r="N472" s="14" t="str">
        <f t="shared" si="23"/>
        <v/>
      </c>
      <c r="O472" s="14" t="str">
        <f t="shared" si="21"/>
        <v/>
      </c>
      <c r="P472" s="14" t="str">
        <f t="shared" si="22"/>
        <v/>
      </c>
      <c r="Q472" s="14"/>
      <c r="R472" s="3">
        <f>IF(SUMPRODUCT(--(D472:Q472&lt;&gt;""))=0,-0.001,IF(OR(AND(H472=""),AND(LOWER(LEFT($E$3,1))&lt;&gt;"c"),AND($E$4=""),AND(C472=""),AND(C472="Person",G472=""),AND(C472="Person",I472="Yes"),AND(C472="Institution",G472&lt;&gt;""),AND(I472="No",J472&lt;&gt;""),AND(I472="Yes",J472=""),AND(I472="",J472&lt;&gt;""),AND(COUNTIF(lookup!$A$3:$A$10,"="&amp;K472)=0),AND(COUNTIF(lookup!$A$266:$A$267,"="&amp;L472)=0),AND(K472="",L472="C29.00",M472=""),AND(K472&lt;&gt;"",L472="",M472=""),AND(K472="",L472="",M472&lt;&gt;""),AND(K472="",L472="C29.00",M472&lt;&gt;""),AND(L472="C28.00",M472&lt;&gt;""),AND(L472="C29.00",M472=""),AND(H472&lt;&gt;"",K472="",L472="",M472=""),AND(H472&lt;&gt;"",K472&lt;&gt;"",L472="",M472=""),AND(C472="Institution",D472="",I472="No"),AND(C472="Institution",E472="")),1,0))</f>
        <v>-1E-3</v>
      </c>
    </row>
    <row r="473" spans="1:18" ht="14.45" customHeight="1" x14ac:dyDescent="0.25">
      <c r="A473" s="10" t="s">
        <v>570</v>
      </c>
      <c r="B473" s="15">
        <v>468</v>
      </c>
      <c r="C473" s="18"/>
      <c r="D473" s="19"/>
      <c r="E473" s="14"/>
      <c r="F473" s="19"/>
      <c r="G473" s="17"/>
      <c r="H473" s="14"/>
      <c r="I473" s="14"/>
      <c r="J473" s="14"/>
      <c r="K473" s="14"/>
      <c r="L473" s="14"/>
      <c r="M473" s="19"/>
      <c r="N473" s="14" t="str">
        <f t="shared" si="23"/>
        <v/>
      </c>
      <c r="O473" s="14" t="str">
        <f t="shared" si="21"/>
        <v/>
      </c>
      <c r="P473" s="14" t="str">
        <f t="shared" si="22"/>
        <v/>
      </c>
      <c r="Q473" s="14"/>
      <c r="R473" s="3">
        <f>IF(SUMPRODUCT(--(D473:Q473&lt;&gt;""))=0,-0.001,IF(OR(AND(H473=""),AND(LOWER(LEFT($E$3,1))&lt;&gt;"c"),AND($E$4=""),AND(C473=""),AND(C473="Person",G473=""),AND(C473="Person",I473="Yes"),AND(C473="Institution",G473&lt;&gt;""),AND(I473="No",J473&lt;&gt;""),AND(I473="Yes",J473=""),AND(I473="",J473&lt;&gt;""),AND(COUNTIF(lookup!$A$3:$A$10,"="&amp;K473)=0),AND(COUNTIF(lookup!$A$266:$A$267,"="&amp;L473)=0),AND(K473="",L473="C29.00",M473=""),AND(K473&lt;&gt;"",L473="",M473=""),AND(K473="",L473="",M473&lt;&gt;""),AND(K473="",L473="C29.00",M473&lt;&gt;""),AND(L473="C28.00",M473&lt;&gt;""),AND(L473="C29.00",M473=""),AND(H473&lt;&gt;"",K473="",L473="",M473=""),AND(H473&lt;&gt;"",K473&lt;&gt;"",L473="",M473=""),AND(C473="Institution",D473="",I473="No"),AND(C473="Institution",E473="")),1,0))</f>
        <v>-1E-3</v>
      </c>
    </row>
    <row r="474" spans="1:18" ht="14.45" customHeight="1" x14ac:dyDescent="0.25">
      <c r="A474" s="10" t="s">
        <v>570</v>
      </c>
      <c r="B474" s="15">
        <v>469</v>
      </c>
      <c r="C474" s="18"/>
      <c r="D474" s="19"/>
      <c r="E474" s="14"/>
      <c r="F474" s="19"/>
      <c r="G474" s="17"/>
      <c r="H474" s="14"/>
      <c r="I474" s="14"/>
      <c r="J474" s="14"/>
      <c r="K474" s="14"/>
      <c r="L474" s="14"/>
      <c r="M474" s="19"/>
      <c r="N474" s="14" t="str">
        <f t="shared" si="23"/>
        <v/>
      </c>
      <c r="O474" s="14" t="str">
        <f t="shared" si="21"/>
        <v/>
      </c>
      <c r="P474" s="14" t="str">
        <f t="shared" si="22"/>
        <v/>
      </c>
      <c r="Q474" s="14"/>
      <c r="R474" s="3">
        <f>IF(SUMPRODUCT(--(D474:Q474&lt;&gt;""))=0,-0.001,IF(OR(AND(H474=""),AND(LOWER(LEFT($E$3,1))&lt;&gt;"c"),AND($E$4=""),AND(C474=""),AND(C474="Person",G474=""),AND(C474="Person",I474="Yes"),AND(C474="Institution",G474&lt;&gt;""),AND(I474="No",J474&lt;&gt;""),AND(I474="Yes",J474=""),AND(I474="",J474&lt;&gt;""),AND(COUNTIF(lookup!$A$3:$A$10,"="&amp;K474)=0),AND(COUNTIF(lookup!$A$266:$A$267,"="&amp;L474)=0),AND(K474="",L474="C29.00",M474=""),AND(K474&lt;&gt;"",L474="",M474=""),AND(K474="",L474="",M474&lt;&gt;""),AND(K474="",L474="C29.00",M474&lt;&gt;""),AND(L474="C28.00",M474&lt;&gt;""),AND(L474="C29.00",M474=""),AND(H474&lt;&gt;"",K474="",L474="",M474=""),AND(H474&lt;&gt;"",K474&lt;&gt;"",L474="",M474=""),AND(C474="Institution",D474="",I474="No"),AND(C474="Institution",E474="")),1,0))</f>
        <v>-1E-3</v>
      </c>
    </row>
    <row r="475" spans="1:18" ht="14.45" customHeight="1" x14ac:dyDescent="0.25">
      <c r="A475" s="10" t="s">
        <v>570</v>
      </c>
      <c r="B475" s="15">
        <v>470</v>
      </c>
      <c r="C475" s="18"/>
      <c r="D475" s="19"/>
      <c r="E475" s="14"/>
      <c r="F475" s="19"/>
      <c r="G475" s="17"/>
      <c r="H475" s="14"/>
      <c r="I475" s="14"/>
      <c r="J475" s="14"/>
      <c r="K475" s="14"/>
      <c r="L475" s="14"/>
      <c r="M475" s="19"/>
      <c r="N475" s="14" t="str">
        <f t="shared" si="23"/>
        <v/>
      </c>
      <c r="O475" s="14" t="str">
        <f t="shared" si="21"/>
        <v/>
      </c>
      <c r="P475" s="14" t="str">
        <f t="shared" si="22"/>
        <v/>
      </c>
      <c r="Q475" s="14"/>
      <c r="R475" s="3">
        <f>IF(SUMPRODUCT(--(D475:Q475&lt;&gt;""))=0,-0.001,IF(OR(AND(H475=""),AND(LOWER(LEFT($E$3,1))&lt;&gt;"c"),AND($E$4=""),AND(C475=""),AND(C475="Person",G475=""),AND(C475="Person",I475="Yes"),AND(C475="Institution",G475&lt;&gt;""),AND(I475="No",J475&lt;&gt;""),AND(I475="Yes",J475=""),AND(I475="",J475&lt;&gt;""),AND(COUNTIF(lookup!$A$3:$A$10,"="&amp;K475)=0),AND(COUNTIF(lookup!$A$266:$A$267,"="&amp;L475)=0),AND(K475="",L475="C29.00",M475=""),AND(K475&lt;&gt;"",L475="",M475=""),AND(K475="",L475="",M475&lt;&gt;""),AND(K475="",L475="C29.00",M475&lt;&gt;""),AND(L475="C28.00",M475&lt;&gt;""),AND(L475="C29.00",M475=""),AND(H475&lt;&gt;"",K475="",L475="",M475=""),AND(H475&lt;&gt;"",K475&lt;&gt;"",L475="",M475=""),AND(C475="Institution",D475="",I475="No"),AND(C475="Institution",E475="")),1,0))</f>
        <v>-1E-3</v>
      </c>
    </row>
    <row r="476" spans="1:18" ht="14.45" customHeight="1" x14ac:dyDescent="0.25">
      <c r="A476" s="10" t="s">
        <v>570</v>
      </c>
      <c r="B476" s="15">
        <v>471</v>
      </c>
      <c r="C476" s="18"/>
      <c r="D476" s="19"/>
      <c r="E476" s="14"/>
      <c r="F476" s="19"/>
      <c r="G476" s="17"/>
      <c r="H476" s="14"/>
      <c r="I476" s="14"/>
      <c r="J476" s="14"/>
      <c r="K476" s="14"/>
      <c r="L476" s="14"/>
      <c r="M476" s="19"/>
      <c r="N476" s="14" t="str">
        <f t="shared" si="23"/>
        <v/>
      </c>
      <c r="O476" s="14" t="str">
        <f t="shared" si="21"/>
        <v/>
      </c>
      <c r="P476" s="14" t="str">
        <f t="shared" si="22"/>
        <v/>
      </c>
      <c r="Q476" s="14"/>
      <c r="R476" s="3">
        <f>IF(SUMPRODUCT(--(D476:Q476&lt;&gt;""))=0,-0.001,IF(OR(AND(H476=""),AND(LOWER(LEFT($E$3,1))&lt;&gt;"c"),AND($E$4=""),AND(C476=""),AND(C476="Person",G476=""),AND(C476="Person",I476="Yes"),AND(C476="Institution",G476&lt;&gt;""),AND(I476="No",J476&lt;&gt;""),AND(I476="Yes",J476=""),AND(I476="",J476&lt;&gt;""),AND(COUNTIF(lookup!$A$3:$A$10,"="&amp;K476)=0),AND(COUNTIF(lookup!$A$266:$A$267,"="&amp;L476)=0),AND(K476="",L476="C29.00",M476=""),AND(K476&lt;&gt;"",L476="",M476=""),AND(K476="",L476="",M476&lt;&gt;""),AND(K476="",L476="C29.00",M476&lt;&gt;""),AND(L476="C28.00",M476&lt;&gt;""),AND(L476="C29.00",M476=""),AND(H476&lt;&gt;"",K476="",L476="",M476=""),AND(H476&lt;&gt;"",K476&lt;&gt;"",L476="",M476=""),AND(C476="Institution",D476="",I476="No"),AND(C476="Institution",E476="")),1,0))</f>
        <v>-1E-3</v>
      </c>
    </row>
    <row r="477" spans="1:18" ht="14.45" customHeight="1" x14ac:dyDescent="0.25">
      <c r="A477" s="10" t="s">
        <v>570</v>
      </c>
      <c r="B477" s="15">
        <v>472</v>
      </c>
      <c r="C477" s="18"/>
      <c r="D477" s="19"/>
      <c r="E477" s="14"/>
      <c r="F477" s="19"/>
      <c r="G477" s="17"/>
      <c r="H477" s="14"/>
      <c r="I477" s="14"/>
      <c r="J477" s="14"/>
      <c r="K477" s="14"/>
      <c r="L477" s="14"/>
      <c r="M477" s="19"/>
      <c r="N477" s="14" t="str">
        <f t="shared" si="23"/>
        <v/>
      </c>
      <c r="O477" s="14" t="str">
        <f t="shared" si="21"/>
        <v/>
      </c>
      <c r="P477" s="14" t="str">
        <f t="shared" si="22"/>
        <v/>
      </c>
      <c r="Q477" s="14"/>
      <c r="R477" s="3">
        <f>IF(SUMPRODUCT(--(D477:Q477&lt;&gt;""))=0,-0.001,IF(OR(AND(H477=""),AND(LOWER(LEFT($E$3,1))&lt;&gt;"c"),AND($E$4=""),AND(C477=""),AND(C477="Person",G477=""),AND(C477="Person",I477="Yes"),AND(C477="Institution",G477&lt;&gt;""),AND(I477="No",J477&lt;&gt;""),AND(I477="Yes",J477=""),AND(I477="",J477&lt;&gt;""),AND(COUNTIF(lookup!$A$3:$A$10,"="&amp;K477)=0),AND(COUNTIF(lookup!$A$266:$A$267,"="&amp;L477)=0),AND(K477="",L477="C29.00",M477=""),AND(K477&lt;&gt;"",L477="",M477=""),AND(K477="",L477="",M477&lt;&gt;""),AND(K477="",L477="C29.00",M477&lt;&gt;""),AND(L477="C28.00",M477&lt;&gt;""),AND(L477="C29.00",M477=""),AND(H477&lt;&gt;"",K477="",L477="",M477=""),AND(H477&lt;&gt;"",K477&lt;&gt;"",L477="",M477=""),AND(C477="Institution",D477="",I477="No"),AND(C477="Institution",E477="")),1,0))</f>
        <v>-1E-3</v>
      </c>
    </row>
    <row r="478" spans="1:18" ht="14.45" customHeight="1" x14ac:dyDescent="0.25">
      <c r="A478" s="10" t="s">
        <v>570</v>
      </c>
      <c r="B478" s="15">
        <v>473</v>
      </c>
      <c r="C478" s="18"/>
      <c r="D478" s="19"/>
      <c r="E478" s="14"/>
      <c r="F478" s="19"/>
      <c r="G478" s="17"/>
      <c r="H478" s="14"/>
      <c r="I478" s="14"/>
      <c r="J478" s="14"/>
      <c r="K478" s="14"/>
      <c r="L478" s="14"/>
      <c r="M478" s="19"/>
      <c r="N478" s="14" t="str">
        <f t="shared" si="23"/>
        <v/>
      </c>
      <c r="O478" s="14" t="str">
        <f t="shared" si="21"/>
        <v/>
      </c>
      <c r="P478" s="14" t="str">
        <f t="shared" si="22"/>
        <v/>
      </c>
      <c r="Q478" s="14"/>
      <c r="R478" s="3">
        <f>IF(SUMPRODUCT(--(D478:Q478&lt;&gt;""))=0,-0.001,IF(OR(AND(H478=""),AND(LOWER(LEFT($E$3,1))&lt;&gt;"c"),AND($E$4=""),AND(C478=""),AND(C478="Person",G478=""),AND(C478="Person",I478="Yes"),AND(C478="Institution",G478&lt;&gt;""),AND(I478="No",J478&lt;&gt;""),AND(I478="Yes",J478=""),AND(I478="",J478&lt;&gt;""),AND(COUNTIF(lookup!$A$3:$A$10,"="&amp;K478)=0),AND(COUNTIF(lookup!$A$266:$A$267,"="&amp;L478)=0),AND(K478="",L478="C29.00",M478=""),AND(K478&lt;&gt;"",L478="",M478=""),AND(K478="",L478="",M478&lt;&gt;""),AND(K478="",L478="C29.00",M478&lt;&gt;""),AND(L478="C28.00",M478&lt;&gt;""),AND(L478="C29.00",M478=""),AND(H478&lt;&gt;"",K478="",L478="",M478=""),AND(H478&lt;&gt;"",K478&lt;&gt;"",L478="",M478=""),AND(C478="Institution",D478="",I478="No"),AND(C478="Institution",E478="")),1,0))</f>
        <v>-1E-3</v>
      </c>
    </row>
    <row r="479" spans="1:18" ht="14.45" customHeight="1" x14ac:dyDescent="0.25">
      <c r="A479" s="10" t="s">
        <v>570</v>
      </c>
      <c r="B479" s="15">
        <v>474</v>
      </c>
      <c r="C479" s="18"/>
      <c r="D479" s="19"/>
      <c r="E479" s="14"/>
      <c r="F479" s="19"/>
      <c r="G479" s="17"/>
      <c r="H479" s="14"/>
      <c r="I479" s="14"/>
      <c r="J479" s="14"/>
      <c r="K479" s="14"/>
      <c r="L479" s="14"/>
      <c r="M479" s="19"/>
      <c r="N479" s="14" t="str">
        <f t="shared" si="23"/>
        <v/>
      </c>
      <c r="O479" s="14" t="str">
        <f t="shared" si="21"/>
        <v/>
      </c>
      <c r="P479" s="14" t="str">
        <f t="shared" si="22"/>
        <v/>
      </c>
      <c r="Q479" s="14"/>
      <c r="R479" s="3">
        <f>IF(SUMPRODUCT(--(D479:Q479&lt;&gt;""))=0,-0.001,IF(OR(AND(H479=""),AND(LOWER(LEFT($E$3,1))&lt;&gt;"c"),AND($E$4=""),AND(C479=""),AND(C479="Person",G479=""),AND(C479="Person",I479="Yes"),AND(C479="Institution",G479&lt;&gt;""),AND(I479="No",J479&lt;&gt;""),AND(I479="Yes",J479=""),AND(I479="",J479&lt;&gt;""),AND(COUNTIF(lookup!$A$3:$A$10,"="&amp;K479)=0),AND(COUNTIF(lookup!$A$266:$A$267,"="&amp;L479)=0),AND(K479="",L479="C29.00",M479=""),AND(K479&lt;&gt;"",L479="",M479=""),AND(K479="",L479="",M479&lt;&gt;""),AND(K479="",L479="C29.00",M479&lt;&gt;""),AND(L479="C28.00",M479&lt;&gt;""),AND(L479="C29.00",M479=""),AND(H479&lt;&gt;"",K479="",L479="",M479=""),AND(H479&lt;&gt;"",K479&lt;&gt;"",L479="",M479=""),AND(C479="Institution",D479="",I479="No"),AND(C479="Institution",E479="")),1,0))</f>
        <v>-1E-3</v>
      </c>
    </row>
    <row r="480" spans="1:18" ht="14.45" customHeight="1" x14ac:dyDescent="0.25">
      <c r="A480" s="10" t="s">
        <v>570</v>
      </c>
      <c r="B480" s="15">
        <v>475</v>
      </c>
      <c r="C480" s="18"/>
      <c r="D480" s="19"/>
      <c r="E480" s="14"/>
      <c r="F480" s="19"/>
      <c r="G480" s="17"/>
      <c r="H480" s="14"/>
      <c r="I480" s="14"/>
      <c r="J480" s="14"/>
      <c r="K480" s="14"/>
      <c r="L480" s="14"/>
      <c r="M480" s="19"/>
      <c r="N480" s="14" t="str">
        <f t="shared" si="23"/>
        <v/>
      </c>
      <c r="O480" s="14" t="str">
        <f t="shared" si="21"/>
        <v/>
      </c>
      <c r="P480" s="14" t="str">
        <f t="shared" si="22"/>
        <v/>
      </c>
      <c r="Q480" s="14"/>
      <c r="R480" s="3">
        <f>IF(SUMPRODUCT(--(D480:Q480&lt;&gt;""))=0,-0.001,IF(OR(AND(H480=""),AND(LOWER(LEFT($E$3,1))&lt;&gt;"c"),AND($E$4=""),AND(C480=""),AND(C480="Person",G480=""),AND(C480="Person",I480="Yes"),AND(C480="Institution",G480&lt;&gt;""),AND(I480="No",J480&lt;&gt;""),AND(I480="Yes",J480=""),AND(I480="",J480&lt;&gt;""),AND(COUNTIF(lookup!$A$3:$A$10,"="&amp;K480)=0),AND(COUNTIF(lookup!$A$266:$A$267,"="&amp;L480)=0),AND(K480="",L480="C29.00",M480=""),AND(K480&lt;&gt;"",L480="",M480=""),AND(K480="",L480="",M480&lt;&gt;""),AND(K480="",L480="C29.00",M480&lt;&gt;""),AND(L480="C28.00",M480&lt;&gt;""),AND(L480="C29.00",M480=""),AND(H480&lt;&gt;"",K480="",L480="",M480=""),AND(H480&lt;&gt;"",K480&lt;&gt;"",L480="",M480=""),AND(C480="Institution",D480="",I480="No"),AND(C480="Institution",E480="")),1,0))</f>
        <v>-1E-3</v>
      </c>
    </row>
    <row r="481" spans="1:18" ht="14.45" customHeight="1" x14ac:dyDescent="0.25">
      <c r="A481" s="10" t="s">
        <v>570</v>
      </c>
      <c r="B481" s="15">
        <v>476</v>
      </c>
      <c r="C481" s="18"/>
      <c r="D481" s="19"/>
      <c r="E481" s="14"/>
      <c r="F481" s="19"/>
      <c r="G481" s="17"/>
      <c r="H481" s="14"/>
      <c r="I481" s="14"/>
      <c r="J481" s="14"/>
      <c r="K481" s="14"/>
      <c r="L481" s="14"/>
      <c r="M481" s="19"/>
      <c r="N481" s="14" t="str">
        <f t="shared" si="23"/>
        <v/>
      </c>
      <c r="O481" s="14" t="str">
        <f t="shared" si="21"/>
        <v/>
      </c>
      <c r="P481" s="14" t="str">
        <f t="shared" si="22"/>
        <v/>
      </c>
      <c r="Q481" s="14"/>
      <c r="R481" s="3">
        <f>IF(SUMPRODUCT(--(D481:Q481&lt;&gt;""))=0,-0.001,IF(OR(AND(H481=""),AND(LOWER(LEFT($E$3,1))&lt;&gt;"c"),AND($E$4=""),AND(C481=""),AND(C481="Person",G481=""),AND(C481="Person",I481="Yes"),AND(C481="Institution",G481&lt;&gt;""),AND(I481="No",J481&lt;&gt;""),AND(I481="Yes",J481=""),AND(I481="",J481&lt;&gt;""),AND(COUNTIF(lookup!$A$3:$A$10,"="&amp;K481)=0),AND(COUNTIF(lookup!$A$266:$A$267,"="&amp;L481)=0),AND(K481="",L481="C29.00",M481=""),AND(K481&lt;&gt;"",L481="",M481=""),AND(K481="",L481="",M481&lt;&gt;""),AND(K481="",L481="C29.00",M481&lt;&gt;""),AND(L481="C28.00",M481&lt;&gt;""),AND(L481="C29.00",M481=""),AND(H481&lt;&gt;"",K481="",L481="",M481=""),AND(H481&lt;&gt;"",K481&lt;&gt;"",L481="",M481=""),AND(C481="Institution",D481="",I481="No"),AND(C481="Institution",E481="")),1,0))</f>
        <v>-1E-3</v>
      </c>
    </row>
    <row r="482" spans="1:18" ht="14.45" customHeight="1" x14ac:dyDescent="0.25">
      <c r="A482" s="10" t="s">
        <v>570</v>
      </c>
      <c r="B482" s="15">
        <v>477</v>
      </c>
      <c r="C482" s="18"/>
      <c r="D482" s="19"/>
      <c r="E482" s="14"/>
      <c r="F482" s="19"/>
      <c r="G482" s="17"/>
      <c r="H482" s="14"/>
      <c r="I482" s="14"/>
      <c r="J482" s="14"/>
      <c r="K482" s="14"/>
      <c r="L482" s="14"/>
      <c r="M482" s="19"/>
      <c r="N482" s="14" t="str">
        <f t="shared" si="23"/>
        <v/>
      </c>
      <c r="O482" s="14" t="str">
        <f t="shared" si="21"/>
        <v/>
      </c>
      <c r="P482" s="14" t="str">
        <f t="shared" si="22"/>
        <v/>
      </c>
      <c r="Q482" s="14"/>
      <c r="R482" s="3">
        <f>IF(SUMPRODUCT(--(D482:Q482&lt;&gt;""))=0,-0.001,IF(OR(AND(H482=""),AND(LOWER(LEFT($E$3,1))&lt;&gt;"c"),AND($E$4=""),AND(C482=""),AND(C482="Person",G482=""),AND(C482="Person",I482="Yes"),AND(C482="Institution",G482&lt;&gt;""),AND(I482="No",J482&lt;&gt;""),AND(I482="Yes",J482=""),AND(I482="",J482&lt;&gt;""),AND(COUNTIF(lookup!$A$3:$A$10,"="&amp;K482)=0),AND(COUNTIF(lookup!$A$266:$A$267,"="&amp;L482)=0),AND(K482="",L482="C29.00",M482=""),AND(K482&lt;&gt;"",L482="",M482=""),AND(K482="",L482="",M482&lt;&gt;""),AND(K482="",L482="C29.00",M482&lt;&gt;""),AND(L482="C28.00",M482&lt;&gt;""),AND(L482="C29.00",M482=""),AND(H482&lt;&gt;"",K482="",L482="",M482=""),AND(H482&lt;&gt;"",K482&lt;&gt;"",L482="",M482=""),AND(C482="Institution",D482="",I482="No"),AND(C482="Institution",E482="")),1,0))</f>
        <v>-1E-3</v>
      </c>
    </row>
    <row r="483" spans="1:18" ht="14.45" customHeight="1" x14ac:dyDescent="0.25">
      <c r="A483" s="10" t="s">
        <v>570</v>
      </c>
      <c r="B483" s="15">
        <v>478</v>
      </c>
      <c r="C483" s="18"/>
      <c r="D483" s="19"/>
      <c r="E483" s="14"/>
      <c r="F483" s="19"/>
      <c r="G483" s="17"/>
      <c r="H483" s="14"/>
      <c r="I483" s="14"/>
      <c r="J483" s="14"/>
      <c r="K483" s="14"/>
      <c r="L483" s="14"/>
      <c r="M483" s="19"/>
      <c r="N483" s="14" t="str">
        <f t="shared" si="23"/>
        <v/>
      </c>
      <c r="O483" s="14" t="str">
        <f t="shared" si="21"/>
        <v/>
      </c>
      <c r="P483" s="14" t="str">
        <f t="shared" si="22"/>
        <v/>
      </c>
      <c r="Q483" s="14"/>
      <c r="R483" s="3">
        <f>IF(SUMPRODUCT(--(D483:Q483&lt;&gt;""))=0,-0.001,IF(OR(AND(H483=""),AND(LOWER(LEFT($E$3,1))&lt;&gt;"c"),AND($E$4=""),AND(C483=""),AND(C483="Person",G483=""),AND(C483="Person",I483="Yes"),AND(C483="Institution",G483&lt;&gt;""),AND(I483="No",J483&lt;&gt;""),AND(I483="Yes",J483=""),AND(I483="",J483&lt;&gt;""),AND(COUNTIF(lookup!$A$3:$A$10,"="&amp;K483)=0),AND(COUNTIF(lookup!$A$266:$A$267,"="&amp;L483)=0),AND(K483="",L483="C29.00",M483=""),AND(K483&lt;&gt;"",L483="",M483=""),AND(K483="",L483="",M483&lt;&gt;""),AND(K483="",L483="C29.00",M483&lt;&gt;""),AND(L483="C28.00",M483&lt;&gt;""),AND(L483="C29.00",M483=""),AND(H483&lt;&gt;"",K483="",L483="",M483=""),AND(H483&lt;&gt;"",K483&lt;&gt;"",L483="",M483=""),AND(C483="Institution",D483="",I483="No"),AND(C483="Institution",E483="")),1,0))</f>
        <v>-1E-3</v>
      </c>
    </row>
    <row r="484" spans="1:18" ht="14.45" customHeight="1" x14ac:dyDescent="0.25">
      <c r="A484" s="10" t="s">
        <v>570</v>
      </c>
      <c r="B484" s="15">
        <v>479</v>
      </c>
      <c r="C484" s="18"/>
      <c r="D484" s="19"/>
      <c r="E484" s="14"/>
      <c r="F484" s="19"/>
      <c r="G484" s="17"/>
      <c r="H484" s="14"/>
      <c r="I484" s="14"/>
      <c r="J484" s="14"/>
      <c r="K484" s="14"/>
      <c r="L484" s="14"/>
      <c r="M484" s="19"/>
      <c r="N484" s="14" t="str">
        <f t="shared" si="23"/>
        <v/>
      </c>
      <c r="O484" s="14" t="str">
        <f t="shared" si="21"/>
        <v/>
      </c>
      <c r="P484" s="14" t="str">
        <f t="shared" si="22"/>
        <v/>
      </c>
      <c r="Q484" s="14"/>
      <c r="R484" s="3">
        <f>IF(SUMPRODUCT(--(D484:Q484&lt;&gt;""))=0,-0.001,IF(OR(AND(H484=""),AND(LOWER(LEFT($E$3,1))&lt;&gt;"c"),AND($E$4=""),AND(C484=""),AND(C484="Person",G484=""),AND(C484="Person",I484="Yes"),AND(C484="Institution",G484&lt;&gt;""),AND(I484="No",J484&lt;&gt;""),AND(I484="Yes",J484=""),AND(I484="",J484&lt;&gt;""),AND(COUNTIF(lookup!$A$3:$A$10,"="&amp;K484)=0),AND(COUNTIF(lookup!$A$266:$A$267,"="&amp;L484)=0),AND(K484="",L484="C29.00",M484=""),AND(K484&lt;&gt;"",L484="",M484=""),AND(K484="",L484="",M484&lt;&gt;""),AND(K484="",L484="C29.00",M484&lt;&gt;""),AND(L484="C28.00",M484&lt;&gt;""),AND(L484="C29.00",M484=""),AND(H484&lt;&gt;"",K484="",L484="",M484=""),AND(H484&lt;&gt;"",K484&lt;&gt;"",L484="",M484=""),AND(C484="Institution",D484="",I484="No"),AND(C484="Institution",E484="")),1,0))</f>
        <v>-1E-3</v>
      </c>
    </row>
    <row r="485" spans="1:18" ht="14.45" customHeight="1" x14ac:dyDescent="0.25">
      <c r="A485" s="10" t="s">
        <v>570</v>
      </c>
      <c r="B485" s="15">
        <v>480</v>
      </c>
      <c r="C485" s="18"/>
      <c r="D485" s="19"/>
      <c r="E485" s="14"/>
      <c r="F485" s="19"/>
      <c r="G485" s="17"/>
      <c r="H485" s="14"/>
      <c r="I485" s="14"/>
      <c r="J485" s="14"/>
      <c r="K485" s="14"/>
      <c r="L485" s="14"/>
      <c r="M485" s="19"/>
      <c r="N485" s="14" t="str">
        <f t="shared" si="23"/>
        <v/>
      </c>
      <c r="O485" s="14" t="str">
        <f t="shared" si="21"/>
        <v/>
      </c>
      <c r="P485" s="14" t="str">
        <f t="shared" si="22"/>
        <v/>
      </c>
      <c r="Q485" s="14"/>
      <c r="R485" s="3">
        <f>IF(SUMPRODUCT(--(D485:Q485&lt;&gt;""))=0,-0.001,IF(OR(AND(H485=""),AND(LOWER(LEFT($E$3,1))&lt;&gt;"c"),AND($E$4=""),AND(C485=""),AND(C485="Person",G485=""),AND(C485="Person",I485="Yes"),AND(C485="Institution",G485&lt;&gt;""),AND(I485="No",J485&lt;&gt;""),AND(I485="Yes",J485=""),AND(I485="",J485&lt;&gt;""),AND(COUNTIF(lookup!$A$3:$A$10,"="&amp;K485)=0),AND(COUNTIF(lookup!$A$266:$A$267,"="&amp;L485)=0),AND(K485="",L485="C29.00",M485=""),AND(K485&lt;&gt;"",L485="",M485=""),AND(K485="",L485="",M485&lt;&gt;""),AND(K485="",L485="C29.00",M485&lt;&gt;""),AND(L485="C28.00",M485&lt;&gt;""),AND(L485="C29.00",M485=""),AND(H485&lt;&gt;"",K485="",L485="",M485=""),AND(H485&lt;&gt;"",K485&lt;&gt;"",L485="",M485=""),AND(C485="Institution",D485="",I485="No"),AND(C485="Institution",E485="")),1,0))</f>
        <v>-1E-3</v>
      </c>
    </row>
    <row r="486" spans="1:18" ht="14.45" customHeight="1" x14ac:dyDescent="0.25">
      <c r="A486" s="10" t="s">
        <v>570</v>
      </c>
      <c r="B486" s="15">
        <v>481</v>
      </c>
      <c r="C486" s="18"/>
      <c r="D486" s="19"/>
      <c r="E486" s="14"/>
      <c r="F486" s="19"/>
      <c r="G486" s="17"/>
      <c r="H486" s="14"/>
      <c r="I486" s="14"/>
      <c r="J486" s="14"/>
      <c r="K486" s="14"/>
      <c r="L486" s="14"/>
      <c r="M486" s="19"/>
      <c r="N486" s="14" t="str">
        <f t="shared" si="23"/>
        <v/>
      </c>
      <c r="O486" s="14" t="str">
        <f t="shared" si="21"/>
        <v/>
      </c>
      <c r="P486" s="14" t="str">
        <f t="shared" si="22"/>
        <v/>
      </c>
      <c r="Q486" s="14"/>
      <c r="R486" s="3">
        <f>IF(SUMPRODUCT(--(D486:Q486&lt;&gt;""))=0,-0.001,IF(OR(AND(H486=""),AND(LOWER(LEFT($E$3,1))&lt;&gt;"c"),AND($E$4=""),AND(C486=""),AND(C486="Person",G486=""),AND(C486="Person",I486="Yes"),AND(C486="Institution",G486&lt;&gt;""),AND(I486="No",J486&lt;&gt;""),AND(I486="Yes",J486=""),AND(I486="",J486&lt;&gt;""),AND(COUNTIF(lookup!$A$3:$A$10,"="&amp;K486)=0),AND(COUNTIF(lookup!$A$266:$A$267,"="&amp;L486)=0),AND(K486="",L486="C29.00",M486=""),AND(K486&lt;&gt;"",L486="",M486=""),AND(K486="",L486="",M486&lt;&gt;""),AND(K486="",L486="C29.00",M486&lt;&gt;""),AND(L486="C28.00",M486&lt;&gt;""),AND(L486="C29.00",M486=""),AND(H486&lt;&gt;"",K486="",L486="",M486=""),AND(H486&lt;&gt;"",K486&lt;&gt;"",L486="",M486=""),AND(C486="Institution",D486="",I486="No"),AND(C486="Institution",E486="")),1,0))</f>
        <v>-1E-3</v>
      </c>
    </row>
    <row r="487" spans="1:18" ht="14.45" customHeight="1" x14ac:dyDescent="0.25">
      <c r="A487" s="10" t="s">
        <v>570</v>
      </c>
      <c r="B487" s="15">
        <v>482</v>
      </c>
      <c r="C487" s="18"/>
      <c r="D487" s="19"/>
      <c r="E487" s="14"/>
      <c r="F487" s="19"/>
      <c r="G487" s="17"/>
      <c r="H487" s="14"/>
      <c r="I487" s="14"/>
      <c r="J487" s="14"/>
      <c r="K487" s="14"/>
      <c r="L487" s="14"/>
      <c r="M487" s="19"/>
      <c r="N487" s="14" t="str">
        <f t="shared" si="23"/>
        <v/>
      </c>
      <c r="O487" s="14" t="str">
        <f t="shared" si="21"/>
        <v/>
      </c>
      <c r="P487" s="14" t="str">
        <f t="shared" si="22"/>
        <v/>
      </c>
      <c r="Q487" s="14"/>
      <c r="R487" s="3">
        <f>IF(SUMPRODUCT(--(D487:Q487&lt;&gt;""))=0,-0.001,IF(OR(AND(H487=""),AND(LOWER(LEFT($E$3,1))&lt;&gt;"c"),AND($E$4=""),AND(C487=""),AND(C487="Person",G487=""),AND(C487="Person",I487="Yes"),AND(C487="Institution",G487&lt;&gt;""),AND(I487="No",J487&lt;&gt;""),AND(I487="Yes",J487=""),AND(I487="",J487&lt;&gt;""),AND(COUNTIF(lookup!$A$3:$A$10,"="&amp;K487)=0),AND(COUNTIF(lookup!$A$266:$A$267,"="&amp;L487)=0),AND(K487="",L487="C29.00",M487=""),AND(K487&lt;&gt;"",L487="",M487=""),AND(K487="",L487="",M487&lt;&gt;""),AND(K487="",L487="C29.00",M487&lt;&gt;""),AND(L487="C28.00",M487&lt;&gt;""),AND(L487="C29.00",M487=""),AND(H487&lt;&gt;"",K487="",L487="",M487=""),AND(H487&lt;&gt;"",K487&lt;&gt;"",L487="",M487=""),AND(C487="Institution",D487="",I487="No"),AND(C487="Institution",E487="")),1,0))</f>
        <v>-1E-3</v>
      </c>
    </row>
    <row r="488" spans="1:18" ht="14.45" customHeight="1" x14ac:dyDescent="0.25">
      <c r="A488" s="10" t="s">
        <v>570</v>
      </c>
      <c r="B488" s="15">
        <v>483</v>
      </c>
      <c r="C488" s="18"/>
      <c r="D488" s="19"/>
      <c r="E488" s="14"/>
      <c r="F488" s="19"/>
      <c r="G488" s="17"/>
      <c r="H488" s="14"/>
      <c r="I488" s="14"/>
      <c r="J488" s="14"/>
      <c r="K488" s="14"/>
      <c r="L488" s="14"/>
      <c r="M488" s="19"/>
      <c r="N488" s="14" t="str">
        <f t="shared" si="23"/>
        <v/>
      </c>
      <c r="O488" s="14" t="str">
        <f t="shared" si="21"/>
        <v/>
      </c>
      <c r="P488" s="14" t="str">
        <f t="shared" si="22"/>
        <v/>
      </c>
      <c r="Q488" s="14"/>
      <c r="R488" s="3">
        <f>IF(SUMPRODUCT(--(D488:Q488&lt;&gt;""))=0,-0.001,IF(OR(AND(H488=""),AND(LOWER(LEFT($E$3,1))&lt;&gt;"c"),AND($E$4=""),AND(C488=""),AND(C488="Person",G488=""),AND(C488="Person",I488="Yes"),AND(C488="Institution",G488&lt;&gt;""),AND(I488="No",J488&lt;&gt;""),AND(I488="Yes",J488=""),AND(I488="",J488&lt;&gt;""),AND(COUNTIF(lookup!$A$3:$A$10,"="&amp;K488)=0),AND(COUNTIF(lookup!$A$266:$A$267,"="&amp;L488)=0),AND(K488="",L488="C29.00",M488=""),AND(K488&lt;&gt;"",L488="",M488=""),AND(K488="",L488="",M488&lt;&gt;""),AND(K488="",L488="C29.00",M488&lt;&gt;""),AND(L488="C28.00",M488&lt;&gt;""),AND(L488="C29.00",M488=""),AND(H488&lt;&gt;"",K488="",L488="",M488=""),AND(H488&lt;&gt;"",K488&lt;&gt;"",L488="",M488=""),AND(C488="Institution",D488="",I488="No"),AND(C488="Institution",E488="")),1,0))</f>
        <v>-1E-3</v>
      </c>
    </row>
    <row r="489" spans="1:18" ht="14.45" customHeight="1" x14ac:dyDescent="0.25">
      <c r="A489" s="10" t="s">
        <v>570</v>
      </c>
      <c r="B489" s="15">
        <v>484</v>
      </c>
      <c r="C489" s="18"/>
      <c r="D489" s="19"/>
      <c r="E489" s="14"/>
      <c r="F489" s="19"/>
      <c r="G489" s="17"/>
      <c r="H489" s="14"/>
      <c r="I489" s="14"/>
      <c r="J489" s="14"/>
      <c r="K489" s="14"/>
      <c r="L489" s="14"/>
      <c r="M489" s="19"/>
      <c r="N489" s="14" t="str">
        <f t="shared" si="23"/>
        <v/>
      </c>
      <c r="O489" s="14" t="str">
        <f t="shared" si="21"/>
        <v/>
      </c>
      <c r="P489" s="14" t="str">
        <f t="shared" si="22"/>
        <v/>
      </c>
      <c r="Q489" s="14"/>
      <c r="R489" s="3">
        <f>IF(SUMPRODUCT(--(D489:Q489&lt;&gt;""))=0,-0.001,IF(OR(AND(H489=""),AND(LOWER(LEFT($E$3,1))&lt;&gt;"c"),AND($E$4=""),AND(C489=""),AND(C489="Person",G489=""),AND(C489="Person",I489="Yes"),AND(C489="Institution",G489&lt;&gt;""),AND(I489="No",J489&lt;&gt;""),AND(I489="Yes",J489=""),AND(I489="",J489&lt;&gt;""),AND(COUNTIF(lookup!$A$3:$A$10,"="&amp;K489)=0),AND(COUNTIF(lookup!$A$266:$A$267,"="&amp;L489)=0),AND(K489="",L489="C29.00",M489=""),AND(K489&lt;&gt;"",L489="",M489=""),AND(K489="",L489="",M489&lt;&gt;""),AND(K489="",L489="C29.00",M489&lt;&gt;""),AND(L489="C28.00",M489&lt;&gt;""),AND(L489="C29.00",M489=""),AND(H489&lt;&gt;"",K489="",L489="",M489=""),AND(H489&lt;&gt;"",K489&lt;&gt;"",L489="",M489=""),AND(C489="Institution",D489="",I489="No"),AND(C489="Institution",E489="")),1,0))</f>
        <v>-1E-3</v>
      </c>
    </row>
    <row r="490" spans="1:18" ht="14.45" customHeight="1" x14ac:dyDescent="0.25">
      <c r="A490" s="10" t="s">
        <v>570</v>
      </c>
      <c r="B490" s="15">
        <v>485</v>
      </c>
      <c r="C490" s="18"/>
      <c r="D490" s="19"/>
      <c r="E490" s="14"/>
      <c r="F490" s="19"/>
      <c r="G490" s="17"/>
      <c r="H490" s="14"/>
      <c r="I490" s="14"/>
      <c r="J490" s="14"/>
      <c r="K490" s="14"/>
      <c r="L490" s="14"/>
      <c r="M490" s="19"/>
      <c r="N490" s="14" t="str">
        <f t="shared" si="23"/>
        <v/>
      </c>
      <c r="O490" s="14" t="str">
        <f t="shared" si="21"/>
        <v/>
      </c>
      <c r="P490" s="14" t="str">
        <f t="shared" si="22"/>
        <v/>
      </c>
      <c r="Q490" s="14"/>
      <c r="R490" s="3">
        <f>IF(SUMPRODUCT(--(D490:Q490&lt;&gt;""))=0,-0.001,IF(OR(AND(H490=""),AND(LOWER(LEFT($E$3,1))&lt;&gt;"c"),AND($E$4=""),AND(C490=""),AND(C490="Person",G490=""),AND(C490="Person",I490="Yes"),AND(C490="Institution",G490&lt;&gt;""),AND(I490="No",J490&lt;&gt;""),AND(I490="Yes",J490=""),AND(I490="",J490&lt;&gt;""),AND(COUNTIF(lookup!$A$3:$A$10,"="&amp;K490)=0),AND(COUNTIF(lookup!$A$266:$A$267,"="&amp;L490)=0),AND(K490="",L490="C29.00",M490=""),AND(K490&lt;&gt;"",L490="",M490=""),AND(K490="",L490="",M490&lt;&gt;""),AND(K490="",L490="C29.00",M490&lt;&gt;""),AND(L490="C28.00",M490&lt;&gt;""),AND(L490="C29.00",M490=""),AND(H490&lt;&gt;"",K490="",L490="",M490=""),AND(H490&lt;&gt;"",K490&lt;&gt;"",L490="",M490=""),AND(C490="Institution",D490="",I490="No"),AND(C490="Institution",E490="")),1,0))</f>
        <v>-1E-3</v>
      </c>
    </row>
    <row r="491" spans="1:18" ht="14.45" customHeight="1" x14ac:dyDescent="0.25">
      <c r="A491" s="10" t="s">
        <v>570</v>
      </c>
      <c r="B491" s="15">
        <v>486</v>
      </c>
      <c r="C491" s="18"/>
      <c r="D491" s="19"/>
      <c r="E491" s="14"/>
      <c r="F491" s="19"/>
      <c r="G491" s="17"/>
      <c r="H491" s="14"/>
      <c r="I491" s="14"/>
      <c r="J491" s="14"/>
      <c r="K491" s="14"/>
      <c r="L491" s="14"/>
      <c r="M491" s="19"/>
      <c r="N491" s="14" t="str">
        <f t="shared" si="23"/>
        <v/>
      </c>
      <c r="O491" s="14" t="str">
        <f t="shared" si="21"/>
        <v/>
      </c>
      <c r="P491" s="14" t="str">
        <f t="shared" si="22"/>
        <v/>
      </c>
      <c r="Q491" s="14"/>
      <c r="R491" s="3">
        <f>IF(SUMPRODUCT(--(D491:Q491&lt;&gt;""))=0,-0.001,IF(OR(AND(H491=""),AND(LOWER(LEFT($E$3,1))&lt;&gt;"c"),AND($E$4=""),AND(C491=""),AND(C491="Person",G491=""),AND(C491="Person",I491="Yes"),AND(C491="Institution",G491&lt;&gt;""),AND(I491="No",J491&lt;&gt;""),AND(I491="Yes",J491=""),AND(I491="",J491&lt;&gt;""),AND(COUNTIF(lookup!$A$3:$A$10,"="&amp;K491)=0),AND(COUNTIF(lookup!$A$266:$A$267,"="&amp;L491)=0),AND(K491="",L491="C29.00",M491=""),AND(K491&lt;&gt;"",L491="",M491=""),AND(K491="",L491="",M491&lt;&gt;""),AND(K491="",L491="C29.00",M491&lt;&gt;""),AND(L491="C28.00",M491&lt;&gt;""),AND(L491="C29.00",M491=""),AND(H491&lt;&gt;"",K491="",L491="",M491=""),AND(H491&lt;&gt;"",K491&lt;&gt;"",L491="",M491=""),AND(C491="Institution",D491="",I491="No"),AND(C491="Institution",E491="")),1,0))</f>
        <v>-1E-3</v>
      </c>
    </row>
    <row r="492" spans="1:18" ht="14.45" customHeight="1" x14ac:dyDescent="0.25">
      <c r="A492" s="10" t="s">
        <v>570</v>
      </c>
      <c r="B492" s="15">
        <v>487</v>
      </c>
      <c r="C492" s="18"/>
      <c r="D492" s="19"/>
      <c r="E492" s="14"/>
      <c r="F492" s="19"/>
      <c r="G492" s="17"/>
      <c r="H492" s="14"/>
      <c r="I492" s="14"/>
      <c r="J492" s="14"/>
      <c r="K492" s="14"/>
      <c r="L492" s="14"/>
      <c r="M492" s="19"/>
      <c r="N492" s="14" t="str">
        <f t="shared" si="23"/>
        <v/>
      </c>
      <c r="O492" s="14" t="str">
        <f t="shared" si="21"/>
        <v/>
      </c>
      <c r="P492" s="14" t="str">
        <f t="shared" si="22"/>
        <v/>
      </c>
      <c r="Q492" s="14"/>
      <c r="R492" s="3">
        <f>IF(SUMPRODUCT(--(D492:Q492&lt;&gt;""))=0,-0.001,IF(OR(AND(H492=""),AND(LOWER(LEFT($E$3,1))&lt;&gt;"c"),AND($E$4=""),AND(C492=""),AND(C492="Person",G492=""),AND(C492="Person",I492="Yes"),AND(C492="Institution",G492&lt;&gt;""),AND(I492="No",J492&lt;&gt;""),AND(I492="Yes",J492=""),AND(I492="",J492&lt;&gt;""),AND(COUNTIF(lookup!$A$3:$A$10,"="&amp;K492)=0),AND(COUNTIF(lookup!$A$266:$A$267,"="&amp;L492)=0),AND(K492="",L492="C29.00",M492=""),AND(K492&lt;&gt;"",L492="",M492=""),AND(K492="",L492="",M492&lt;&gt;""),AND(K492="",L492="C29.00",M492&lt;&gt;""),AND(L492="C28.00",M492&lt;&gt;""),AND(L492="C29.00",M492=""),AND(H492&lt;&gt;"",K492="",L492="",M492=""),AND(H492&lt;&gt;"",K492&lt;&gt;"",L492="",M492=""),AND(C492="Institution",D492="",I492="No"),AND(C492="Institution",E492="")),1,0))</f>
        <v>-1E-3</v>
      </c>
    </row>
    <row r="493" spans="1:18" ht="14.45" customHeight="1" x14ac:dyDescent="0.25">
      <c r="A493" s="10" t="s">
        <v>570</v>
      </c>
      <c r="B493" s="15">
        <v>488</v>
      </c>
      <c r="C493" s="18"/>
      <c r="D493" s="19"/>
      <c r="E493" s="14"/>
      <c r="F493" s="19"/>
      <c r="G493" s="17"/>
      <c r="H493" s="14"/>
      <c r="I493" s="14"/>
      <c r="J493" s="14"/>
      <c r="K493" s="14"/>
      <c r="L493" s="14"/>
      <c r="M493" s="19"/>
      <c r="N493" s="14" t="str">
        <f t="shared" si="23"/>
        <v/>
      </c>
      <c r="O493" s="14" t="str">
        <f t="shared" si="21"/>
        <v/>
      </c>
      <c r="P493" s="14" t="str">
        <f t="shared" si="22"/>
        <v/>
      </c>
      <c r="Q493" s="14"/>
      <c r="R493" s="3">
        <f>IF(SUMPRODUCT(--(D493:Q493&lt;&gt;""))=0,-0.001,IF(OR(AND(H493=""),AND(LOWER(LEFT($E$3,1))&lt;&gt;"c"),AND($E$4=""),AND(C493=""),AND(C493="Person",G493=""),AND(C493="Person",I493="Yes"),AND(C493="Institution",G493&lt;&gt;""),AND(I493="No",J493&lt;&gt;""),AND(I493="Yes",J493=""),AND(I493="",J493&lt;&gt;""),AND(COUNTIF(lookup!$A$3:$A$10,"="&amp;K493)=0),AND(COUNTIF(lookup!$A$266:$A$267,"="&amp;L493)=0),AND(K493="",L493="C29.00",M493=""),AND(K493&lt;&gt;"",L493="",M493=""),AND(K493="",L493="",M493&lt;&gt;""),AND(K493="",L493="C29.00",M493&lt;&gt;""),AND(L493="C28.00",M493&lt;&gt;""),AND(L493="C29.00",M493=""),AND(H493&lt;&gt;"",K493="",L493="",M493=""),AND(H493&lt;&gt;"",K493&lt;&gt;"",L493="",M493=""),AND(C493="Institution",D493="",I493="No"),AND(C493="Institution",E493="")),1,0))</f>
        <v>-1E-3</v>
      </c>
    </row>
    <row r="494" spans="1:18" ht="14.45" customHeight="1" x14ac:dyDescent="0.25">
      <c r="A494" s="10" t="s">
        <v>570</v>
      </c>
      <c r="B494" s="15">
        <v>489</v>
      </c>
      <c r="C494" s="18"/>
      <c r="D494" s="19"/>
      <c r="E494" s="14"/>
      <c r="F494" s="19"/>
      <c r="G494" s="17"/>
      <c r="H494" s="14"/>
      <c r="I494" s="14"/>
      <c r="J494" s="14"/>
      <c r="K494" s="14"/>
      <c r="L494" s="14"/>
      <c r="M494" s="19"/>
      <c r="N494" s="14" t="str">
        <f t="shared" si="23"/>
        <v/>
      </c>
      <c r="O494" s="14" t="str">
        <f t="shared" si="21"/>
        <v/>
      </c>
      <c r="P494" s="14" t="str">
        <f t="shared" si="22"/>
        <v/>
      </c>
      <c r="Q494" s="14"/>
      <c r="R494" s="3">
        <f>IF(SUMPRODUCT(--(D494:Q494&lt;&gt;""))=0,-0.001,IF(OR(AND(H494=""),AND(LOWER(LEFT($E$3,1))&lt;&gt;"c"),AND($E$4=""),AND(C494=""),AND(C494="Person",G494=""),AND(C494="Person",I494="Yes"),AND(C494="Institution",G494&lt;&gt;""),AND(I494="No",J494&lt;&gt;""),AND(I494="Yes",J494=""),AND(I494="",J494&lt;&gt;""),AND(COUNTIF(lookup!$A$3:$A$10,"="&amp;K494)=0),AND(COUNTIF(lookup!$A$266:$A$267,"="&amp;L494)=0),AND(K494="",L494="C29.00",M494=""),AND(K494&lt;&gt;"",L494="",M494=""),AND(K494="",L494="",M494&lt;&gt;""),AND(K494="",L494="C29.00",M494&lt;&gt;""),AND(L494="C28.00",M494&lt;&gt;""),AND(L494="C29.00",M494=""),AND(H494&lt;&gt;"",K494="",L494="",M494=""),AND(H494&lt;&gt;"",K494&lt;&gt;"",L494="",M494=""),AND(C494="Institution",D494="",I494="No"),AND(C494="Institution",E494="")),1,0))</f>
        <v>-1E-3</v>
      </c>
    </row>
    <row r="495" spans="1:18" ht="14.45" customHeight="1" x14ac:dyDescent="0.25">
      <c r="A495" s="10" t="s">
        <v>570</v>
      </c>
      <c r="B495" s="15">
        <v>490</v>
      </c>
      <c r="C495" s="18"/>
      <c r="D495" s="19"/>
      <c r="E495" s="14"/>
      <c r="F495" s="19"/>
      <c r="G495" s="17"/>
      <c r="H495" s="14"/>
      <c r="I495" s="14"/>
      <c r="J495" s="14"/>
      <c r="K495" s="14"/>
      <c r="L495" s="14"/>
      <c r="M495" s="19"/>
      <c r="N495" s="14" t="str">
        <f t="shared" si="23"/>
        <v/>
      </c>
      <c r="O495" s="14" t="str">
        <f t="shared" si="21"/>
        <v/>
      </c>
      <c r="P495" s="14" t="str">
        <f t="shared" si="22"/>
        <v/>
      </c>
      <c r="Q495" s="14"/>
      <c r="R495" s="3">
        <f>IF(SUMPRODUCT(--(D495:Q495&lt;&gt;""))=0,-0.001,IF(OR(AND(H495=""),AND(LOWER(LEFT($E$3,1))&lt;&gt;"c"),AND($E$4=""),AND(C495=""),AND(C495="Person",G495=""),AND(C495="Person",I495="Yes"),AND(C495="Institution",G495&lt;&gt;""),AND(I495="No",J495&lt;&gt;""),AND(I495="Yes",J495=""),AND(I495="",J495&lt;&gt;""),AND(COUNTIF(lookup!$A$3:$A$10,"="&amp;K495)=0),AND(COUNTIF(lookup!$A$266:$A$267,"="&amp;L495)=0),AND(K495="",L495="C29.00",M495=""),AND(K495&lt;&gt;"",L495="",M495=""),AND(K495="",L495="",M495&lt;&gt;""),AND(K495="",L495="C29.00",M495&lt;&gt;""),AND(L495="C28.00",M495&lt;&gt;""),AND(L495="C29.00",M495=""),AND(H495&lt;&gt;"",K495="",L495="",M495=""),AND(H495&lt;&gt;"",K495&lt;&gt;"",L495="",M495=""),AND(C495="Institution",D495="",I495="No"),AND(C495="Institution",E495="")),1,0))</f>
        <v>-1E-3</v>
      </c>
    </row>
    <row r="496" spans="1:18" ht="14.45" customHeight="1" x14ac:dyDescent="0.25">
      <c r="A496" s="10" t="s">
        <v>570</v>
      </c>
      <c r="B496" s="15">
        <v>491</v>
      </c>
      <c r="C496" s="18"/>
      <c r="D496" s="19"/>
      <c r="E496" s="14"/>
      <c r="F496" s="19"/>
      <c r="G496" s="17"/>
      <c r="H496" s="14"/>
      <c r="I496" s="14"/>
      <c r="J496" s="14"/>
      <c r="K496" s="14"/>
      <c r="L496" s="14"/>
      <c r="M496" s="19"/>
      <c r="N496" s="14" t="str">
        <f t="shared" si="23"/>
        <v/>
      </c>
      <c r="O496" s="14" t="str">
        <f t="shared" si="21"/>
        <v/>
      </c>
      <c r="P496" s="14" t="str">
        <f t="shared" si="22"/>
        <v/>
      </c>
      <c r="Q496" s="14"/>
      <c r="R496" s="3">
        <f>IF(SUMPRODUCT(--(D496:Q496&lt;&gt;""))=0,-0.001,IF(OR(AND(H496=""),AND(LOWER(LEFT($E$3,1))&lt;&gt;"c"),AND($E$4=""),AND(C496=""),AND(C496="Person",G496=""),AND(C496="Person",I496="Yes"),AND(C496="Institution",G496&lt;&gt;""),AND(I496="No",J496&lt;&gt;""),AND(I496="Yes",J496=""),AND(I496="",J496&lt;&gt;""),AND(COUNTIF(lookup!$A$3:$A$10,"="&amp;K496)=0),AND(COUNTIF(lookup!$A$266:$A$267,"="&amp;L496)=0),AND(K496="",L496="C29.00",M496=""),AND(K496&lt;&gt;"",L496="",M496=""),AND(K496="",L496="",M496&lt;&gt;""),AND(K496="",L496="C29.00",M496&lt;&gt;""),AND(L496="C28.00",M496&lt;&gt;""),AND(L496="C29.00",M496=""),AND(H496&lt;&gt;"",K496="",L496="",M496=""),AND(H496&lt;&gt;"",K496&lt;&gt;"",L496="",M496=""),AND(C496="Institution",D496="",I496="No"),AND(C496="Institution",E496="")),1,0))</f>
        <v>-1E-3</v>
      </c>
    </row>
    <row r="497" spans="1:18" ht="14.45" customHeight="1" x14ac:dyDescent="0.25">
      <c r="A497" s="10" t="s">
        <v>570</v>
      </c>
      <c r="B497" s="15">
        <v>492</v>
      </c>
      <c r="C497" s="18"/>
      <c r="D497" s="19"/>
      <c r="E497" s="14"/>
      <c r="F497" s="19"/>
      <c r="G497" s="17"/>
      <c r="H497" s="14"/>
      <c r="I497" s="14"/>
      <c r="J497" s="14"/>
      <c r="K497" s="14"/>
      <c r="L497" s="14"/>
      <c r="M497" s="19"/>
      <c r="N497" s="14" t="str">
        <f t="shared" si="23"/>
        <v/>
      </c>
      <c r="O497" s="14" t="str">
        <f t="shared" si="21"/>
        <v/>
      </c>
      <c r="P497" s="14" t="str">
        <f t="shared" si="22"/>
        <v/>
      </c>
      <c r="Q497" s="14"/>
      <c r="R497" s="3">
        <f>IF(SUMPRODUCT(--(D497:Q497&lt;&gt;""))=0,-0.001,IF(OR(AND(H497=""),AND(LOWER(LEFT($E$3,1))&lt;&gt;"c"),AND($E$4=""),AND(C497=""),AND(C497="Person",G497=""),AND(C497="Person",I497="Yes"),AND(C497="Institution",G497&lt;&gt;""),AND(I497="No",J497&lt;&gt;""),AND(I497="Yes",J497=""),AND(I497="",J497&lt;&gt;""),AND(COUNTIF(lookup!$A$3:$A$10,"="&amp;K497)=0),AND(COUNTIF(lookup!$A$266:$A$267,"="&amp;L497)=0),AND(K497="",L497="C29.00",M497=""),AND(K497&lt;&gt;"",L497="",M497=""),AND(K497="",L497="",M497&lt;&gt;""),AND(K497="",L497="C29.00",M497&lt;&gt;""),AND(L497="C28.00",M497&lt;&gt;""),AND(L497="C29.00",M497=""),AND(H497&lt;&gt;"",K497="",L497="",M497=""),AND(H497&lt;&gt;"",K497&lt;&gt;"",L497="",M497=""),AND(C497="Institution",D497="",I497="No"),AND(C497="Institution",E497="")),1,0))</f>
        <v>-1E-3</v>
      </c>
    </row>
    <row r="498" spans="1:18" ht="14.45" customHeight="1" x14ac:dyDescent="0.25">
      <c r="A498" s="10" t="s">
        <v>570</v>
      </c>
      <c r="B498" s="15">
        <v>493</v>
      </c>
      <c r="C498" s="18"/>
      <c r="D498" s="19"/>
      <c r="E498" s="14"/>
      <c r="F498" s="19"/>
      <c r="G498" s="17"/>
      <c r="H498" s="14"/>
      <c r="I498" s="14"/>
      <c r="J498" s="14"/>
      <c r="K498" s="14"/>
      <c r="L498" s="14"/>
      <c r="M498" s="19"/>
      <c r="N498" s="14" t="str">
        <f t="shared" si="23"/>
        <v/>
      </c>
      <c r="O498" s="14" t="str">
        <f t="shared" si="21"/>
        <v/>
      </c>
      <c r="P498" s="14" t="str">
        <f t="shared" si="22"/>
        <v/>
      </c>
      <c r="Q498" s="14"/>
      <c r="R498" s="3">
        <f>IF(SUMPRODUCT(--(D498:Q498&lt;&gt;""))=0,-0.001,IF(OR(AND(H498=""),AND(LOWER(LEFT($E$3,1))&lt;&gt;"c"),AND($E$4=""),AND(C498=""),AND(C498="Person",G498=""),AND(C498="Person",I498="Yes"),AND(C498="Institution",G498&lt;&gt;""),AND(I498="No",J498&lt;&gt;""),AND(I498="Yes",J498=""),AND(I498="",J498&lt;&gt;""),AND(COUNTIF(lookup!$A$3:$A$10,"="&amp;K498)=0),AND(COUNTIF(lookup!$A$266:$A$267,"="&amp;L498)=0),AND(K498="",L498="C29.00",M498=""),AND(K498&lt;&gt;"",L498="",M498=""),AND(K498="",L498="",M498&lt;&gt;""),AND(K498="",L498="C29.00",M498&lt;&gt;""),AND(L498="C28.00",M498&lt;&gt;""),AND(L498="C29.00",M498=""),AND(H498&lt;&gt;"",K498="",L498="",M498=""),AND(H498&lt;&gt;"",K498&lt;&gt;"",L498="",M498=""),AND(C498="Institution",D498="",I498="No"),AND(C498="Institution",E498="")),1,0))</f>
        <v>-1E-3</v>
      </c>
    </row>
    <row r="499" spans="1:18" ht="14.45" customHeight="1" x14ac:dyDescent="0.25">
      <c r="A499" s="10" t="s">
        <v>570</v>
      </c>
      <c r="B499" s="15">
        <v>494</v>
      </c>
      <c r="C499" s="18"/>
      <c r="D499" s="19"/>
      <c r="E499" s="14"/>
      <c r="F499" s="19"/>
      <c r="G499" s="17"/>
      <c r="H499" s="14"/>
      <c r="I499" s="14"/>
      <c r="J499" s="14"/>
      <c r="K499" s="14"/>
      <c r="L499" s="14"/>
      <c r="M499" s="19"/>
      <c r="N499" s="14" t="str">
        <f t="shared" si="23"/>
        <v/>
      </c>
      <c r="O499" s="14" t="str">
        <f t="shared" si="21"/>
        <v/>
      </c>
      <c r="P499" s="14" t="str">
        <f t="shared" si="22"/>
        <v/>
      </c>
      <c r="Q499" s="14"/>
      <c r="R499" s="3">
        <f>IF(SUMPRODUCT(--(D499:Q499&lt;&gt;""))=0,-0.001,IF(OR(AND(H499=""),AND(LOWER(LEFT($E$3,1))&lt;&gt;"c"),AND($E$4=""),AND(C499=""),AND(C499="Person",G499=""),AND(C499="Person",I499="Yes"),AND(C499="Institution",G499&lt;&gt;""),AND(I499="No",J499&lt;&gt;""),AND(I499="Yes",J499=""),AND(I499="",J499&lt;&gt;""),AND(COUNTIF(lookup!$A$3:$A$10,"="&amp;K499)=0),AND(COUNTIF(lookup!$A$266:$A$267,"="&amp;L499)=0),AND(K499="",L499="C29.00",M499=""),AND(K499&lt;&gt;"",L499="",M499=""),AND(K499="",L499="",M499&lt;&gt;""),AND(K499="",L499="C29.00",M499&lt;&gt;""),AND(L499="C28.00",M499&lt;&gt;""),AND(L499="C29.00",M499=""),AND(H499&lt;&gt;"",K499="",L499="",M499=""),AND(H499&lt;&gt;"",K499&lt;&gt;"",L499="",M499=""),AND(C499="Institution",D499="",I499="No"),AND(C499="Institution",E499="")),1,0))</f>
        <v>-1E-3</v>
      </c>
    </row>
    <row r="500" spans="1:18" ht="14.45" customHeight="1" x14ac:dyDescent="0.25">
      <c r="A500" s="10" t="s">
        <v>570</v>
      </c>
      <c r="B500" s="15">
        <v>495</v>
      </c>
      <c r="C500" s="18"/>
      <c r="D500" s="19"/>
      <c r="E500" s="14"/>
      <c r="F500" s="19"/>
      <c r="G500" s="17"/>
      <c r="H500" s="14"/>
      <c r="I500" s="14"/>
      <c r="J500" s="14"/>
      <c r="K500" s="14"/>
      <c r="L500" s="14"/>
      <c r="M500" s="19"/>
      <c r="N500" s="14" t="str">
        <f t="shared" si="23"/>
        <v/>
      </c>
      <c r="O500" s="14" t="str">
        <f t="shared" si="21"/>
        <v/>
      </c>
      <c r="P500" s="14" t="str">
        <f t="shared" si="22"/>
        <v/>
      </c>
      <c r="Q500" s="14"/>
      <c r="R500" s="3">
        <f>IF(SUMPRODUCT(--(D500:Q500&lt;&gt;""))=0,-0.001,IF(OR(AND(H500=""),AND(LOWER(LEFT($E$3,1))&lt;&gt;"c"),AND($E$4=""),AND(C500=""),AND(C500="Person",G500=""),AND(C500="Person",I500="Yes"),AND(C500="Institution",G500&lt;&gt;""),AND(I500="No",J500&lt;&gt;""),AND(I500="Yes",J500=""),AND(I500="",J500&lt;&gt;""),AND(COUNTIF(lookup!$A$3:$A$10,"="&amp;K500)=0),AND(COUNTIF(lookup!$A$266:$A$267,"="&amp;L500)=0),AND(K500="",L500="C29.00",M500=""),AND(K500&lt;&gt;"",L500="",M500=""),AND(K500="",L500="",M500&lt;&gt;""),AND(K500="",L500="C29.00",M500&lt;&gt;""),AND(L500="C28.00",M500&lt;&gt;""),AND(L500="C29.00",M500=""),AND(H500&lt;&gt;"",K500="",L500="",M500=""),AND(H500&lt;&gt;"",K500&lt;&gt;"",L500="",M500=""),AND(C500="Institution",D500="",I500="No"),AND(C500="Institution",E500="")),1,0))</f>
        <v>-1E-3</v>
      </c>
    </row>
    <row r="501" spans="1:18" ht="14.45" customHeight="1" x14ac:dyDescent="0.25">
      <c r="A501" s="10" t="s">
        <v>570</v>
      </c>
      <c r="B501" s="15">
        <v>496</v>
      </c>
      <c r="C501" s="18"/>
      <c r="D501" s="19"/>
      <c r="E501" s="14"/>
      <c r="F501" s="19"/>
      <c r="G501" s="17"/>
      <c r="H501" s="14"/>
      <c r="I501" s="14"/>
      <c r="J501" s="14"/>
      <c r="K501" s="14"/>
      <c r="L501" s="14"/>
      <c r="M501" s="19"/>
      <c r="N501" s="14" t="str">
        <f t="shared" si="23"/>
        <v/>
      </c>
      <c r="O501" s="14" t="str">
        <f t="shared" si="21"/>
        <v/>
      </c>
      <c r="P501" s="14" t="str">
        <f t="shared" si="22"/>
        <v/>
      </c>
      <c r="Q501" s="14"/>
      <c r="R501" s="3">
        <f>IF(SUMPRODUCT(--(D501:Q501&lt;&gt;""))=0,-0.001,IF(OR(AND(H501=""),AND(LOWER(LEFT($E$3,1))&lt;&gt;"c"),AND($E$4=""),AND(C501=""),AND(C501="Person",G501=""),AND(C501="Person",I501="Yes"),AND(C501="Institution",G501&lt;&gt;""),AND(I501="No",J501&lt;&gt;""),AND(I501="Yes",J501=""),AND(I501="",J501&lt;&gt;""),AND(COUNTIF(lookup!$A$3:$A$10,"="&amp;K501)=0),AND(COUNTIF(lookup!$A$266:$A$267,"="&amp;L501)=0),AND(K501="",L501="C29.00",M501=""),AND(K501&lt;&gt;"",L501="",M501=""),AND(K501="",L501="",M501&lt;&gt;""),AND(K501="",L501="C29.00",M501&lt;&gt;""),AND(L501="C28.00",M501&lt;&gt;""),AND(L501="C29.00",M501=""),AND(H501&lt;&gt;"",K501="",L501="",M501=""),AND(H501&lt;&gt;"",K501&lt;&gt;"",L501="",M501=""),AND(C501="Institution",D501="",I501="No"),AND(C501="Institution",E501="")),1,0))</f>
        <v>-1E-3</v>
      </c>
    </row>
    <row r="502" spans="1:18" ht="14.45" customHeight="1" x14ac:dyDescent="0.25">
      <c r="A502" s="10" t="s">
        <v>570</v>
      </c>
      <c r="B502" s="15">
        <v>497</v>
      </c>
      <c r="C502" s="18"/>
      <c r="D502" s="19"/>
      <c r="E502" s="14"/>
      <c r="F502" s="19"/>
      <c r="G502" s="17"/>
      <c r="H502" s="14"/>
      <c r="I502" s="14"/>
      <c r="J502" s="14"/>
      <c r="K502" s="14"/>
      <c r="L502" s="14"/>
      <c r="M502" s="19"/>
      <c r="N502" s="14" t="str">
        <f t="shared" si="23"/>
        <v/>
      </c>
      <c r="O502" s="14" t="str">
        <f t="shared" si="21"/>
        <v/>
      </c>
      <c r="P502" s="14" t="str">
        <f t="shared" si="22"/>
        <v/>
      </c>
      <c r="Q502" s="14"/>
      <c r="R502" s="3">
        <f>IF(SUMPRODUCT(--(D502:Q502&lt;&gt;""))=0,-0.001,IF(OR(AND(H502=""),AND(LOWER(LEFT($E$3,1))&lt;&gt;"c"),AND($E$4=""),AND(C502=""),AND(C502="Person",G502=""),AND(C502="Person",I502="Yes"),AND(C502="Institution",G502&lt;&gt;""),AND(I502="No",J502&lt;&gt;""),AND(I502="Yes",J502=""),AND(I502="",J502&lt;&gt;""),AND(COUNTIF(lookup!$A$3:$A$10,"="&amp;K502)=0),AND(COUNTIF(lookup!$A$266:$A$267,"="&amp;L502)=0),AND(K502="",L502="C29.00",M502=""),AND(K502&lt;&gt;"",L502="",M502=""),AND(K502="",L502="",M502&lt;&gt;""),AND(K502="",L502="C29.00",M502&lt;&gt;""),AND(L502="C28.00",M502&lt;&gt;""),AND(L502="C29.00",M502=""),AND(H502&lt;&gt;"",K502="",L502="",M502=""),AND(H502&lt;&gt;"",K502&lt;&gt;"",L502="",M502=""),AND(C502="Institution",D502="",I502="No"),AND(C502="Institution",E502="")),1,0))</f>
        <v>-1E-3</v>
      </c>
    </row>
    <row r="503" spans="1:18" ht="14.45" customHeight="1" x14ac:dyDescent="0.25">
      <c r="A503" s="10" t="s">
        <v>570</v>
      </c>
      <c r="B503" s="15">
        <v>498</v>
      </c>
      <c r="C503" s="18"/>
      <c r="D503" s="19"/>
      <c r="E503" s="14"/>
      <c r="F503" s="19"/>
      <c r="G503" s="17"/>
      <c r="H503" s="14"/>
      <c r="I503" s="14"/>
      <c r="J503" s="14"/>
      <c r="K503" s="14"/>
      <c r="L503" s="14"/>
      <c r="M503" s="19"/>
      <c r="N503" s="14" t="str">
        <f t="shared" si="23"/>
        <v/>
      </c>
      <c r="O503" s="14" t="str">
        <f t="shared" si="21"/>
        <v/>
      </c>
      <c r="P503" s="14" t="str">
        <f t="shared" si="22"/>
        <v/>
      </c>
      <c r="Q503" s="14"/>
      <c r="R503" s="3">
        <f>IF(SUMPRODUCT(--(D503:Q503&lt;&gt;""))=0,-0.001,IF(OR(AND(H503=""),AND(LOWER(LEFT($E$3,1))&lt;&gt;"c"),AND($E$4=""),AND(C503=""),AND(C503="Person",G503=""),AND(C503="Person",I503="Yes"),AND(C503="Institution",G503&lt;&gt;""),AND(I503="No",J503&lt;&gt;""),AND(I503="Yes",J503=""),AND(I503="",J503&lt;&gt;""),AND(COUNTIF(lookup!$A$3:$A$10,"="&amp;K503)=0),AND(COUNTIF(lookup!$A$266:$A$267,"="&amp;L503)=0),AND(K503="",L503="C29.00",M503=""),AND(K503&lt;&gt;"",L503="",M503=""),AND(K503="",L503="",M503&lt;&gt;""),AND(K503="",L503="C29.00",M503&lt;&gt;""),AND(L503="C28.00",M503&lt;&gt;""),AND(L503="C29.00",M503=""),AND(H503&lt;&gt;"",K503="",L503="",M503=""),AND(H503&lt;&gt;"",K503&lt;&gt;"",L503="",M503=""),AND(C503="Institution",D503="",I503="No"),AND(C503="Institution",E503="")),1,0))</f>
        <v>-1E-3</v>
      </c>
    </row>
    <row r="504" spans="1:18" ht="14.45" customHeight="1" x14ac:dyDescent="0.25">
      <c r="A504" s="10" t="s">
        <v>570</v>
      </c>
      <c r="B504" s="15">
        <v>499</v>
      </c>
      <c r="C504" s="18"/>
      <c r="D504" s="19"/>
      <c r="E504" s="14"/>
      <c r="F504" s="19"/>
      <c r="G504" s="17"/>
      <c r="H504" s="14"/>
      <c r="I504" s="14"/>
      <c r="J504" s="14"/>
      <c r="K504" s="14"/>
      <c r="L504" s="14"/>
      <c r="M504" s="19"/>
      <c r="N504" s="14" t="str">
        <f t="shared" si="23"/>
        <v/>
      </c>
      <c r="O504" s="14" t="str">
        <f t="shared" si="21"/>
        <v/>
      </c>
      <c r="P504" s="14" t="str">
        <f t="shared" si="22"/>
        <v/>
      </c>
      <c r="Q504" s="14"/>
      <c r="R504" s="3">
        <f>IF(SUMPRODUCT(--(D504:Q504&lt;&gt;""))=0,-0.001,IF(OR(AND(H504=""),AND(LOWER(LEFT($E$3,1))&lt;&gt;"c"),AND($E$4=""),AND(C504=""),AND(C504="Person",G504=""),AND(C504="Person",I504="Yes"),AND(C504="Institution",G504&lt;&gt;""),AND(I504="No",J504&lt;&gt;""),AND(I504="Yes",J504=""),AND(I504="",J504&lt;&gt;""),AND(COUNTIF(lookup!$A$3:$A$10,"="&amp;K504)=0),AND(COUNTIF(lookup!$A$266:$A$267,"="&amp;L504)=0),AND(K504="",L504="C29.00",M504=""),AND(K504&lt;&gt;"",L504="",M504=""),AND(K504="",L504="",M504&lt;&gt;""),AND(K504="",L504="C29.00",M504&lt;&gt;""),AND(L504="C28.00",M504&lt;&gt;""),AND(L504="C29.00",M504=""),AND(H504&lt;&gt;"",K504="",L504="",M504=""),AND(H504&lt;&gt;"",K504&lt;&gt;"",L504="",M504=""),AND(C504="Institution",D504="",I504="No"),AND(C504="Institution",E504="")),1,0))</f>
        <v>-1E-3</v>
      </c>
    </row>
    <row r="505" spans="1:18" ht="14.45" customHeight="1" x14ac:dyDescent="0.25">
      <c r="A505" s="10" t="s">
        <v>570</v>
      </c>
      <c r="B505" s="15">
        <v>500</v>
      </c>
      <c r="C505" s="18"/>
      <c r="D505" s="19"/>
      <c r="E505" s="14"/>
      <c r="F505" s="19"/>
      <c r="G505" s="17"/>
      <c r="H505" s="14"/>
      <c r="I505" s="14"/>
      <c r="J505" s="14"/>
      <c r="K505" s="14"/>
      <c r="L505" s="14"/>
      <c r="M505" s="19"/>
      <c r="N505" s="14" t="str">
        <f t="shared" si="23"/>
        <v/>
      </c>
      <c r="O505" s="14" t="str">
        <f t="shared" si="21"/>
        <v/>
      </c>
      <c r="P505" s="14" t="str">
        <f t="shared" si="22"/>
        <v/>
      </c>
      <c r="Q505" s="14"/>
      <c r="R505" s="3">
        <f>IF(SUMPRODUCT(--(D505:Q505&lt;&gt;""))=0,-0.001,IF(OR(AND(H505=""),AND(LOWER(LEFT($E$3,1))&lt;&gt;"c"),AND($E$4=""),AND(C505=""),AND(C505="Person",G505=""),AND(C505="Person",I505="Yes"),AND(C505="Institution",G505&lt;&gt;""),AND(I505="No",J505&lt;&gt;""),AND(I505="Yes",J505=""),AND(I505="",J505&lt;&gt;""),AND(COUNTIF(lookup!$A$3:$A$10,"="&amp;K505)=0),AND(COUNTIF(lookup!$A$266:$A$267,"="&amp;L505)=0),AND(K505="",L505="C29.00",M505=""),AND(K505&lt;&gt;"",L505="",M505=""),AND(K505="",L505="",M505&lt;&gt;""),AND(K505="",L505="C29.00",M505&lt;&gt;""),AND(L505="C28.00",M505&lt;&gt;""),AND(L505="C29.00",M505=""),AND(H505&lt;&gt;"",K505="",L505="",M505=""),AND(H505&lt;&gt;"",K505&lt;&gt;"",L505="",M505=""),AND(C505="Institution",D505="",I505="No"),AND(C505="Institution",E505="")),1,0))</f>
        <v>-1E-3</v>
      </c>
    </row>
    <row r="506" spans="1:18" ht="14.45" customHeight="1" x14ac:dyDescent="0.25">
      <c r="A506" s="10" t="s">
        <v>570</v>
      </c>
      <c r="B506" s="15">
        <v>501</v>
      </c>
      <c r="C506" s="18"/>
      <c r="D506" s="19"/>
      <c r="E506" s="14"/>
      <c r="F506" s="19"/>
      <c r="G506" s="17"/>
      <c r="H506" s="14"/>
      <c r="I506" s="14"/>
      <c r="J506" s="14"/>
      <c r="K506" s="14"/>
      <c r="L506" s="14"/>
      <c r="M506" s="19"/>
      <c r="N506" s="14" t="str">
        <f t="shared" si="23"/>
        <v/>
      </c>
      <c r="O506" s="14" t="str">
        <f t="shared" si="21"/>
        <v/>
      </c>
      <c r="P506" s="14" t="str">
        <f t="shared" si="22"/>
        <v/>
      </c>
      <c r="Q506" s="14"/>
      <c r="R506" s="3">
        <f>IF(SUMPRODUCT(--(D506:Q506&lt;&gt;""))=0,-0.001,IF(OR(AND(H506=""),AND(LOWER(LEFT($E$3,1))&lt;&gt;"c"),AND($E$4=""),AND(C506=""),AND(C506="Person",G506=""),AND(C506="Person",I506="Yes"),AND(C506="Institution",G506&lt;&gt;""),AND(I506="No",J506&lt;&gt;""),AND(I506="Yes",J506=""),AND(I506="",J506&lt;&gt;""),AND(COUNTIF(lookup!$A$3:$A$10,"="&amp;K506)=0),AND(COUNTIF(lookup!$A$266:$A$267,"="&amp;L506)=0),AND(K506="",L506="C29.00",M506=""),AND(K506&lt;&gt;"",L506="",M506=""),AND(K506="",L506="",M506&lt;&gt;""),AND(K506="",L506="C29.00",M506&lt;&gt;""),AND(L506="C28.00",M506&lt;&gt;""),AND(L506="C29.00",M506=""),AND(H506&lt;&gt;"",K506="",L506="",M506=""),AND(H506&lt;&gt;"",K506&lt;&gt;"",L506="",M506=""),AND(C506="Institution",D506="",I506="No"),AND(C506="Institution",E506="")),1,0))</f>
        <v>-1E-3</v>
      </c>
    </row>
    <row r="507" spans="1:18" ht="14.45" customHeight="1" x14ac:dyDescent="0.25">
      <c r="A507" s="10" t="s">
        <v>570</v>
      </c>
      <c r="B507" s="15">
        <v>502</v>
      </c>
      <c r="C507" s="18"/>
      <c r="D507" s="19"/>
      <c r="E507" s="14"/>
      <c r="F507" s="19"/>
      <c r="G507" s="17"/>
      <c r="H507" s="14"/>
      <c r="I507" s="14"/>
      <c r="J507" s="14"/>
      <c r="K507" s="14"/>
      <c r="L507" s="14"/>
      <c r="M507" s="19"/>
      <c r="N507" s="14" t="str">
        <f t="shared" si="23"/>
        <v/>
      </c>
      <c r="O507" s="14" t="str">
        <f t="shared" si="21"/>
        <v/>
      </c>
      <c r="P507" s="14" t="str">
        <f t="shared" si="22"/>
        <v/>
      </c>
      <c r="Q507" s="14"/>
      <c r="R507" s="3">
        <f>IF(SUMPRODUCT(--(D507:Q507&lt;&gt;""))=0,-0.001,IF(OR(AND(H507=""),AND(LOWER(LEFT($E$3,1))&lt;&gt;"c"),AND($E$4=""),AND(C507=""),AND(C507="Person",G507=""),AND(C507="Person",I507="Yes"),AND(C507="Institution",G507&lt;&gt;""),AND(I507="No",J507&lt;&gt;""),AND(I507="Yes",J507=""),AND(I507="",J507&lt;&gt;""),AND(COUNTIF(lookup!$A$3:$A$10,"="&amp;K507)=0),AND(COUNTIF(lookup!$A$266:$A$267,"="&amp;L507)=0),AND(K507="",L507="C29.00",M507=""),AND(K507&lt;&gt;"",L507="",M507=""),AND(K507="",L507="",M507&lt;&gt;""),AND(K507="",L507="C29.00",M507&lt;&gt;""),AND(L507="C28.00",M507&lt;&gt;""),AND(L507="C29.00",M507=""),AND(H507&lt;&gt;"",K507="",L507="",M507=""),AND(H507&lt;&gt;"",K507&lt;&gt;"",L507="",M507=""),AND(C507="Institution",D507="",I507="No"),AND(C507="Institution",E507="")),1,0))</f>
        <v>-1E-3</v>
      </c>
    </row>
    <row r="508" spans="1:18" ht="14.45" customHeight="1" x14ac:dyDescent="0.25">
      <c r="A508" s="10" t="s">
        <v>570</v>
      </c>
      <c r="B508" s="15">
        <v>503</v>
      </c>
      <c r="C508" s="18"/>
      <c r="D508" s="19"/>
      <c r="E508" s="14"/>
      <c r="F508" s="19"/>
      <c r="G508" s="17"/>
      <c r="H508" s="14"/>
      <c r="I508" s="14"/>
      <c r="J508" s="14"/>
      <c r="K508" s="14"/>
      <c r="L508" s="14"/>
      <c r="M508" s="19"/>
      <c r="N508" s="14" t="str">
        <f t="shared" si="23"/>
        <v/>
      </c>
      <c r="O508" s="14" t="str">
        <f t="shared" si="21"/>
        <v/>
      </c>
      <c r="P508" s="14" t="str">
        <f t="shared" si="22"/>
        <v/>
      </c>
      <c r="Q508" s="14"/>
      <c r="R508" s="3">
        <f>IF(SUMPRODUCT(--(D508:Q508&lt;&gt;""))=0,-0.001,IF(OR(AND(H508=""),AND(LOWER(LEFT($E$3,1))&lt;&gt;"c"),AND($E$4=""),AND(C508=""),AND(C508="Person",G508=""),AND(C508="Person",I508="Yes"),AND(C508="Institution",G508&lt;&gt;""),AND(I508="No",J508&lt;&gt;""),AND(I508="Yes",J508=""),AND(I508="",J508&lt;&gt;""),AND(COUNTIF(lookup!$A$3:$A$10,"="&amp;K508)=0),AND(COUNTIF(lookup!$A$266:$A$267,"="&amp;L508)=0),AND(K508="",L508="C29.00",M508=""),AND(K508&lt;&gt;"",L508="",M508=""),AND(K508="",L508="",M508&lt;&gt;""),AND(K508="",L508="C29.00",M508&lt;&gt;""),AND(L508="C28.00",M508&lt;&gt;""),AND(L508="C29.00",M508=""),AND(H508&lt;&gt;"",K508="",L508="",M508=""),AND(H508&lt;&gt;"",K508&lt;&gt;"",L508="",M508=""),AND(C508="Institution",D508="",I508="No"),AND(C508="Institution",E508="")),1,0))</f>
        <v>-1E-3</v>
      </c>
    </row>
    <row r="509" spans="1:18" ht="14.45" customHeight="1" x14ac:dyDescent="0.25">
      <c r="A509" s="10" t="s">
        <v>570</v>
      </c>
      <c r="B509" s="15">
        <v>504</v>
      </c>
      <c r="C509" s="18"/>
      <c r="D509" s="19"/>
      <c r="E509" s="14"/>
      <c r="F509" s="19"/>
      <c r="G509" s="17"/>
      <c r="H509" s="14"/>
      <c r="I509" s="14"/>
      <c r="J509" s="14"/>
      <c r="K509" s="14"/>
      <c r="L509" s="14"/>
      <c r="M509" s="19"/>
      <c r="N509" s="14" t="str">
        <f t="shared" si="23"/>
        <v/>
      </c>
      <c r="O509" s="14" t="str">
        <f t="shared" si="21"/>
        <v/>
      </c>
      <c r="P509" s="14" t="str">
        <f t="shared" si="22"/>
        <v/>
      </c>
      <c r="Q509" s="14"/>
      <c r="R509" s="3">
        <f>IF(SUMPRODUCT(--(D509:Q509&lt;&gt;""))=0,-0.001,IF(OR(AND(H509=""),AND(LOWER(LEFT($E$3,1))&lt;&gt;"c"),AND($E$4=""),AND(C509=""),AND(C509="Person",G509=""),AND(C509="Person",I509="Yes"),AND(C509="Institution",G509&lt;&gt;""),AND(I509="No",J509&lt;&gt;""),AND(I509="Yes",J509=""),AND(I509="",J509&lt;&gt;""),AND(COUNTIF(lookup!$A$3:$A$10,"="&amp;K509)=0),AND(COUNTIF(lookup!$A$266:$A$267,"="&amp;L509)=0),AND(K509="",L509="C29.00",M509=""),AND(K509&lt;&gt;"",L509="",M509=""),AND(K509="",L509="",M509&lt;&gt;""),AND(K509="",L509="C29.00",M509&lt;&gt;""),AND(L509="C28.00",M509&lt;&gt;""),AND(L509="C29.00",M509=""),AND(H509&lt;&gt;"",K509="",L509="",M509=""),AND(H509&lt;&gt;"",K509&lt;&gt;"",L509="",M509=""),AND(C509="Institution",D509="",I509="No"),AND(C509="Institution",E509="")),1,0))</f>
        <v>-1E-3</v>
      </c>
    </row>
    <row r="510" spans="1:18" ht="14.45" customHeight="1" x14ac:dyDescent="0.25">
      <c r="A510" s="10" t="s">
        <v>570</v>
      </c>
      <c r="B510" s="15">
        <v>505</v>
      </c>
      <c r="C510" s="18"/>
      <c r="D510" s="19"/>
      <c r="E510" s="14"/>
      <c r="F510" s="19"/>
      <c r="G510" s="17"/>
      <c r="H510" s="14"/>
      <c r="I510" s="14"/>
      <c r="J510" s="14"/>
      <c r="K510" s="14"/>
      <c r="L510" s="14"/>
      <c r="M510" s="19"/>
      <c r="N510" s="14" t="str">
        <f t="shared" si="23"/>
        <v/>
      </c>
      <c r="O510" s="14" t="str">
        <f t="shared" si="21"/>
        <v/>
      </c>
      <c r="P510" s="14" t="str">
        <f t="shared" si="22"/>
        <v/>
      </c>
      <c r="Q510" s="14"/>
      <c r="R510" s="3">
        <f>IF(SUMPRODUCT(--(D510:Q510&lt;&gt;""))=0,-0.001,IF(OR(AND(H510=""),AND(LOWER(LEFT($E$3,1))&lt;&gt;"c"),AND($E$4=""),AND(C510=""),AND(C510="Person",G510=""),AND(C510="Person",I510="Yes"),AND(C510="Institution",G510&lt;&gt;""),AND(I510="No",J510&lt;&gt;""),AND(I510="Yes",J510=""),AND(I510="",J510&lt;&gt;""),AND(COUNTIF(lookup!$A$3:$A$10,"="&amp;K510)=0),AND(COUNTIF(lookup!$A$266:$A$267,"="&amp;L510)=0),AND(K510="",L510="C29.00",M510=""),AND(K510&lt;&gt;"",L510="",M510=""),AND(K510="",L510="",M510&lt;&gt;""),AND(K510="",L510="C29.00",M510&lt;&gt;""),AND(L510="C28.00",M510&lt;&gt;""),AND(L510="C29.00",M510=""),AND(H510&lt;&gt;"",K510="",L510="",M510=""),AND(H510&lt;&gt;"",K510&lt;&gt;"",L510="",M510=""),AND(C510="Institution",D510="",I510="No"),AND(C510="Institution",E510="")),1,0))</f>
        <v>-1E-3</v>
      </c>
    </row>
    <row r="511" spans="1:18" ht="14.45" customHeight="1" x14ac:dyDescent="0.25">
      <c r="A511" s="10" t="s">
        <v>570</v>
      </c>
      <c r="B511" s="15">
        <v>506</v>
      </c>
      <c r="C511" s="18"/>
      <c r="D511" s="19"/>
      <c r="E511" s="14"/>
      <c r="F511" s="19"/>
      <c r="G511" s="17"/>
      <c r="H511" s="14"/>
      <c r="I511" s="14"/>
      <c r="J511" s="14"/>
      <c r="K511" s="14"/>
      <c r="L511" s="14"/>
      <c r="M511" s="19"/>
      <c r="N511" s="14" t="str">
        <f t="shared" si="23"/>
        <v/>
      </c>
      <c r="O511" s="14" t="str">
        <f t="shared" si="21"/>
        <v/>
      </c>
      <c r="P511" s="14" t="str">
        <f t="shared" si="22"/>
        <v/>
      </c>
      <c r="Q511" s="14"/>
      <c r="R511" s="3">
        <f>IF(SUMPRODUCT(--(D511:Q511&lt;&gt;""))=0,-0.001,IF(OR(AND(H511=""),AND(LOWER(LEFT($E$3,1))&lt;&gt;"c"),AND($E$4=""),AND(C511=""),AND(C511="Person",G511=""),AND(C511="Person",I511="Yes"),AND(C511="Institution",G511&lt;&gt;""),AND(I511="No",J511&lt;&gt;""),AND(I511="Yes",J511=""),AND(I511="",J511&lt;&gt;""),AND(COUNTIF(lookup!$A$3:$A$10,"="&amp;K511)=0),AND(COUNTIF(lookup!$A$266:$A$267,"="&amp;L511)=0),AND(K511="",L511="C29.00",M511=""),AND(K511&lt;&gt;"",L511="",M511=""),AND(K511="",L511="",M511&lt;&gt;""),AND(K511="",L511="C29.00",M511&lt;&gt;""),AND(L511="C28.00",M511&lt;&gt;""),AND(L511="C29.00",M511=""),AND(H511&lt;&gt;"",K511="",L511="",M511=""),AND(H511&lt;&gt;"",K511&lt;&gt;"",L511="",M511=""),AND(C511="Institution",D511="",I511="No"),AND(C511="Institution",E511="")),1,0))</f>
        <v>-1E-3</v>
      </c>
    </row>
    <row r="512" spans="1:18" ht="14.45" customHeight="1" x14ac:dyDescent="0.25">
      <c r="A512" s="10" t="s">
        <v>570</v>
      </c>
      <c r="B512" s="15">
        <v>507</v>
      </c>
      <c r="C512" s="18"/>
      <c r="D512" s="19"/>
      <c r="E512" s="14"/>
      <c r="F512" s="19"/>
      <c r="G512" s="17"/>
      <c r="H512" s="14"/>
      <c r="I512" s="14"/>
      <c r="J512" s="14"/>
      <c r="K512" s="14"/>
      <c r="L512" s="14"/>
      <c r="M512" s="19"/>
      <c r="N512" s="14" t="str">
        <f t="shared" si="23"/>
        <v/>
      </c>
      <c r="O512" s="14" t="str">
        <f t="shared" si="21"/>
        <v/>
      </c>
      <c r="P512" s="14" t="str">
        <f t="shared" si="22"/>
        <v/>
      </c>
      <c r="Q512" s="14"/>
      <c r="R512" s="3">
        <f>IF(SUMPRODUCT(--(D512:Q512&lt;&gt;""))=0,-0.001,IF(OR(AND(H512=""),AND(LOWER(LEFT($E$3,1))&lt;&gt;"c"),AND($E$4=""),AND(C512=""),AND(C512="Person",G512=""),AND(C512="Person",I512="Yes"),AND(C512="Institution",G512&lt;&gt;""),AND(I512="No",J512&lt;&gt;""),AND(I512="Yes",J512=""),AND(I512="",J512&lt;&gt;""),AND(COUNTIF(lookup!$A$3:$A$10,"="&amp;K512)=0),AND(COUNTIF(lookup!$A$266:$A$267,"="&amp;L512)=0),AND(K512="",L512="C29.00",M512=""),AND(K512&lt;&gt;"",L512="",M512=""),AND(K512="",L512="",M512&lt;&gt;""),AND(K512="",L512="C29.00",M512&lt;&gt;""),AND(L512="C28.00",M512&lt;&gt;""),AND(L512="C29.00",M512=""),AND(H512&lt;&gt;"",K512="",L512="",M512=""),AND(H512&lt;&gt;"",K512&lt;&gt;"",L512="",M512=""),AND(C512="Institution",D512="",I512="No"),AND(C512="Institution",E512="")),1,0))</f>
        <v>-1E-3</v>
      </c>
    </row>
    <row r="513" spans="1:18" ht="14.45" customHeight="1" x14ac:dyDescent="0.25">
      <c r="A513" s="10" t="s">
        <v>570</v>
      </c>
      <c r="B513" s="15">
        <v>508</v>
      </c>
      <c r="C513" s="18"/>
      <c r="D513" s="19"/>
      <c r="E513" s="14"/>
      <c r="F513" s="19"/>
      <c r="G513" s="17"/>
      <c r="H513" s="14"/>
      <c r="I513" s="14"/>
      <c r="J513" s="14"/>
      <c r="K513" s="14"/>
      <c r="L513" s="14"/>
      <c r="M513" s="19"/>
      <c r="N513" s="14" t="str">
        <f t="shared" si="23"/>
        <v/>
      </c>
      <c r="O513" s="14" t="str">
        <f t="shared" si="21"/>
        <v/>
      </c>
      <c r="P513" s="14" t="str">
        <f t="shared" si="22"/>
        <v/>
      </c>
      <c r="Q513" s="14"/>
      <c r="R513" s="3">
        <f>IF(SUMPRODUCT(--(D513:Q513&lt;&gt;""))=0,-0.001,IF(OR(AND(H513=""),AND(LOWER(LEFT($E$3,1))&lt;&gt;"c"),AND($E$4=""),AND(C513=""),AND(C513="Person",G513=""),AND(C513="Person",I513="Yes"),AND(C513="Institution",G513&lt;&gt;""),AND(I513="No",J513&lt;&gt;""),AND(I513="Yes",J513=""),AND(I513="",J513&lt;&gt;""),AND(COUNTIF(lookup!$A$3:$A$10,"="&amp;K513)=0),AND(COUNTIF(lookup!$A$266:$A$267,"="&amp;L513)=0),AND(K513="",L513="C29.00",M513=""),AND(K513&lt;&gt;"",L513="",M513=""),AND(K513="",L513="",M513&lt;&gt;""),AND(K513="",L513="C29.00",M513&lt;&gt;""),AND(L513="C28.00",M513&lt;&gt;""),AND(L513="C29.00",M513=""),AND(H513&lt;&gt;"",K513="",L513="",M513=""),AND(H513&lt;&gt;"",K513&lt;&gt;"",L513="",M513=""),AND(C513="Institution",D513="",I513="No"),AND(C513="Institution",E513="")),1,0))</f>
        <v>-1E-3</v>
      </c>
    </row>
    <row r="514" spans="1:18" ht="14.45" customHeight="1" x14ac:dyDescent="0.25">
      <c r="A514" s="10" t="s">
        <v>570</v>
      </c>
      <c r="B514" s="15">
        <v>509</v>
      </c>
      <c r="C514" s="18"/>
      <c r="D514" s="19"/>
      <c r="E514" s="14"/>
      <c r="F514" s="19"/>
      <c r="G514" s="17"/>
      <c r="H514" s="14"/>
      <c r="I514" s="14"/>
      <c r="J514" s="14"/>
      <c r="K514" s="14"/>
      <c r="L514" s="14"/>
      <c r="M514" s="19"/>
      <c r="N514" s="14" t="str">
        <f t="shared" si="23"/>
        <v/>
      </c>
      <c r="O514" s="14" t="str">
        <f t="shared" si="21"/>
        <v/>
      </c>
      <c r="P514" s="14" t="str">
        <f t="shared" si="22"/>
        <v/>
      </c>
      <c r="Q514" s="14"/>
      <c r="R514" s="3">
        <f>IF(SUMPRODUCT(--(D514:Q514&lt;&gt;""))=0,-0.001,IF(OR(AND(H514=""),AND(LOWER(LEFT($E$3,1))&lt;&gt;"c"),AND($E$4=""),AND(C514=""),AND(C514="Person",G514=""),AND(C514="Person",I514="Yes"),AND(C514="Institution",G514&lt;&gt;""),AND(I514="No",J514&lt;&gt;""),AND(I514="Yes",J514=""),AND(I514="",J514&lt;&gt;""),AND(COUNTIF(lookup!$A$3:$A$10,"="&amp;K514)=0),AND(COUNTIF(lookup!$A$266:$A$267,"="&amp;L514)=0),AND(K514="",L514="C29.00",M514=""),AND(K514&lt;&gt;"",L514="",M514=""),AND(K514="",L514="",M514&lt;&gt;""),AND(K514="",L514="C29.00",M514&lt;&gt;""),AND(L514="C28.00",M514&lt;&gt;""),AND(L514="C29.00",M514=""),AND(H514&lt;&gt;"",K514="",L514="",M514=""),AND(H514&lt;&gt;"",K514&lt;&gt;"",L514="",M514=""),AND(C514="Institution",D514="",I514="No"),AND(C514="Institution",E514="")),1,0))</f>
        <v>-1E-3</v>
      </c>
    </row>
    <row r="515" spans="1:18" ht="14.45" customHeight="1" x14ac:dyDescent="0.25">
      <c r="A515" s="10" t="s">
        <v>570</v>
      </c>
      <c r="B515" s="15">
        <v>510</v>
      </c>
      <c r="C515" s="18"/>
      <c r="D515" s="19"/>
      <c r="E515" s="14"/>
      <c r="F515" s="19"/>
      <c r="G515" s="17"/>
      <c r="H515" s="14"/>
      <c r="I515" s="14"/>
      <c r="J515" s="14"/>
      <c r="K515" s="14"/>
      <c r="L515" s="14"/>
      <c r="M515" s="19"/>
      <c r="N515" s="14" t="str">
        <f t="shared" si="23"/>
        <v/>
      </c>
      <c r="O515" s="14" t="str">
        <f t="shared" si="21"/>
        <v/>
      </c>
      <c r="P515" s="14" t="str">
        <f t="shared" si="22"/>
        <v/>
      </c>
      <c r="Q515" s="14"/>
      <c r="R515" s="3">
        <f>IF(SUMPRODUCT(--(D515:Q515&lt;&gt;""))=0,-0.001,IF(OR(AND(H515=""),AND(LOWER(LEFT($E$3,1))&lt;&gt;"c"),AND($E$4=""),AND(C515=""),AND(C515="Person",G515=""),AND(C515="Person",I515="Yes"),AND(C515="Institution",G515&lt;&gt;""),AND(I515="No",J515&lt;&gt;""),AND(I515="Yes",J515=""),AND(I515="",J515&lt;&gt;""),AND(COUNTIF(lookup!$A$3:$A$10,"="&amp;K515)=0),AND(COUNTIF(lookup!$A$266:$A$267,"="&amp;L515)=0),AND(K515="",L515="C29.00",M515=""),AND(K515&lt;&gt;"",L515="",M515=""),AND(K515="",L515="",M515&lt;&gt;""),AND(K515="",L515="C29.00",M515&lt;&gt;""),AND(L515="C28.00",M515&lt;&gt;""),AND(L515="C29.00",M515=""),AND(H515&lt;&gt;"",K515="",L515="",M515=""),AND(H515&lt;&gt;"",K515&lt;&gt;"",L515="",M515=""),AND(C515="Institution",D515="",I515="No"),AND(C515="Institution",E515="")),1,0))</f>
        <v>-1E-3</v>
      </c>
    </row>
    <row r="516" spans="1:18" ht="14.45" customHeight="1" x14ac:dyDescent="0.25">
      <c r="A516" s="10" t="s">
        <v>570</v>
      </c>
      <c r="B516" s="15">
        <v>511</v>
      </c>
      <c r="C516" s="18"/>
      <c r="D516" s="19"/>
      <c r="E516" s="14"/>
      <c r="F516" s="19"/>
      <c r="G516" s="17"/>
      <c r="H516" s="14"/>
      <c r="I516" s="14"/>
      <c r="J516" s="14"/>
      <c r="K516" s="14"/>
      <c r="L516" s="14"/>
      <c r="M516" s="19"/>
      <c r="N516" s="14" t="str">
        <f t="shared" si="23"/>
        <v/>
      </c>
      <c r="O516" s="14" t="str">
        <f t="shared" si="21"/>
        <v/>
      </c>
      <c r="P516" s="14" t="str">
        <f t="shared" si="22"/>
        <v/>
      </c>
      <c r="Q516" s="14"/>
      <c r="R516" s="3">
        <f>IF(SUMPRODUCT(--(D516:Q516&lt;&gt;""))=0,-0.001,IF(OR(AND(H516=""),AND(LOWER(LEFT($E$3,1))&lt;&gt;"c"),AND($E$4=""),AND(C516=""),AND(C516="Person",G516=""),AND(C516="Person",I516="Yes"),AND(C516="Institution",G516&lt;&gt;""),AND(I516="No",J516&lt;&gt;""),AND(I516="Yes",J516=""),AND(I516="",J516&lt;&gt;""),AND(COUNTIF(lookup!$A$3:$A$10,"="&amp;K516)=0),AND(COUNTIF(lookup!$A$266:$A$267,"="&amp;L516)=0),AND(K516="",L516="C29.00",M516=""),AND(K516&lt;&gt;"",L516="",M516=""),AND(K516="",L516="",M516&lt;&gt;""),AND(K516="",L516="C29.00",M516&lt;&gt;""),AND(L516="C28.00",M516&lt;&gt;""),AND(L516="C29.00",M516=""),AND(H516&lt;&gt;"",K516="",L516="",M516=""),AND(H516&lt;&gt;"",K516&lt;&gt;"",L516="",M516=""),AND(C516="Institution",D516="",I516="No"),AND(C516="Institution",E516="")),1,0))</f>
        <v>-1E-3</v>
      </c>
    </row>
    <row r="517" spans="1:18" ht="14.45" customHeight="1" x14ac:dyDescent="0.25">
      <c r="A517" s="10" t="s">
        <v>570</v>
      </c>
      <c r="B517" s="15">
        <v>512</v>
      </c>
      <c r="C517" s="18"/>
      <c r="D517" s="19"/>
      <c r="E517" s="14"/>
      <c r="F517" s="19"/>
      <c r="G517" s="17"/>
      <c r="H517" s="14"/>
      <c r="I517" s="14"/>
      <c r="J517" s="14"/>
      <c r="K517" s="14"/>
      <c r="L517" s="14"/>
      <c r="M517" s="19"/>
      <c r="N517" s="14" t="str">
        <f t="shared" si="23"/>
        <v/>
      </c>
      <c r="O517" s="14" t="str">
        <f t="shared" si="21"/>
        <v/>
      </c>
      <c r="P517" s="14" t="str">
        <f t="shared" si="22"/>
        <v/>
      </c>
      <c r="Q517" s="14"/>
      <c r="R517" s="3">
        <f>IF(SUMPRODUCT(--(D517:Q517&lt;&gt;""))=0,-0.001,IF(OR(AND(H517=""),AND(LOWER(LEFT($E$3,1))&lt;&gt;"c"),AND($E$4=""),AND(C517=""),AND(C517="Person",G517=""),AND(C517="Person",I517="Yes"),AND(C517="Institution",G517&lt;&gt;""),AND(I517="No",J517&lt;&gt;""),AND(I517="Yes",J517=""),AND(I517="",J517&lt;&gt;""),AND(COUNTIF(lookup!$A$3:$A$10,"="&amp;K517)=0),AND(COUNTIF(lookup!$A$266:$A$267,"="&amp;L517)=0),AND(K517="",L517="C29.00",M517=""),AND(K517&lt;&gt;"",L517="",M517=""),AND(K517="",L517="",M517&lt;&gt;""),AND(K517="",L517="C29.00",M517&lt;&gt;""),AND(L517="C28.00",M517&lt;&gt;""),AND(L517="C29.00",M517=""),AND(H517&lt;&gt;"",K517="",L517="",M517=""),AND(H517&lt;&gt;"",K517&lt;&gt;"",L517="",M517=""),AND(C517="Institution",D517="",I517="No"),AND(C517="Institution",E517="")),1,0))</f>
        <v>-1E-3</v>
      </c>
    </row>
    <row r="518" spans="1:18" ht="14.45" customHeight="1" x14ac:dyDescent="0.25">
      <c r="A518" s="10" t="s">
        <v>570</v>
      </c>
      <c r="B518" s="15">
        <v>513</v>
      </c>
      <c r="C518" s="18"/>
      <c r="D518" s="19"/>
      <c r="E518" s="14"/>
      <c r="F518" s="19"/>
      <c r="G518" s="17"/>
      <c r="H518" s="14"/>
      <c r="I518" s="14"/>
      <c r="J518" s="14"/>
      <c r="K518" s="14"/>
      <c r="L518" s="14"/>
      <c r="M518" s="19"/>
      <c r="N518" s="14" t="str">
        <f t="shared" si="23"/>
        <v/>
      </c>
      <c r="O518" s="14" t="str">
        <f t="shared" si="21"/>
        <v/>
      </c>
      <c r="P518" s="14" t="str">
        <f t="shared" si="22"/>
        <v/>
      </c>
      <c r="Q518" s="14"/>
      <c r="R518" s="3">
        <f>IF(SUMPRODUCT(--(D518:Q518&lt;&gt;""))=0,-0.001,IF(OR(AND(H518=""),AND(LOWER(LEFT($E$3,1))&lt;&gt;"c"),AND($E$4=""),AND(C518=""),AND(C518="Person",G518=""),AND(C518="Person",I518="Yes"),AND(C518="Institution",G518&lt;&gt;""),AND(I518="No",J518&lt;&gt;""),AND(I518="Yes",J518=""),AND(I518="",J518&lt;&gt;""),AND(COUNTIF(lookup!$A$3:$A$10,"="&amp;K518)=0),AND(COUNTIF(lookup!$A$266:$A$267,"="&amp;L518)=0),AND(K518="",L518="C29.00",M518=""),AND(K518&lt;&gt;"",L518="",M518=""),AND(K518="",L518="",M518&lt;&gt;""),AND(K518="",L518="C29.00",M518&lt;&gt;""),AND(L518="C28.00",M518&lt;&gt;""),AND(L518="C29.00",M518=""),AND(H518&lt;&gt;"",K518="",L518="",M518=""),AND(H518&lt;&gt;"",K518&lt;&gt;"",L518="",M518=""),AND(C518="Institution",D518="",I518="No"),AND(C518="Institution",E518="")),1,0))</f>
        <v>-1E-3</v>
      </c>
    </row>
    <row r="519" spans="1:18" ht="14.45" customHeight="1" x14ac:dyDescent="0.25">
      <c r="A519" s="10" t="s">
        <v>570</v>
      </c>
      <c r="B519" s="15">
        <v>514</v>
      </c>
      <c r="C519" s="18"/>
      <c r="D519" s="19"/>
      <c r="E519" s="14"/>
      <c r="F519" s="19"/>
      <c r="G519" s="17"/>
      <c r="H519" s="14"/>
      <c r="I519" s="14"/>
      <c r="J519" s="14"/>
      <c r="K519" s="14"/>
      <c r="L519" s="14"/>
      <c r="M519" s="19"/>
      <c r="N519" s="14" t="str">
        <f t="shared" si="23"/>
        <v/>
      </c>
      <c r="O519" s="14" t="str">
        <f t="shared" ref="O519:O582" si="24">+IF(AND(L519="C29.00",ISTEXT(K519)),Q519,"")</f>
        <v/>
      </c>
      <c r="P519" s="14" t="str">
        <f t="shared" ref="P519:P582" si="25">+IF(AND(L519="C28.00",ISTEXT(K519)),Q519,"")</f>
        <v/>
      </c>
      <c r="Q519" s="14"/>
      <c r="R519" s="3">
        <f>IF(SUMPRODUCT(--(D519:Q519&lt;&gt;""))=0,-0.001,IF(OR(AND(H519=""),AND(LOWER(LEFT($E$3,1))&lt;&gt;"c"),AND($E$4=""),AND(C519=""),AND(C519="Person",G519=""),AND(C519="Person",I519="Yes"),AND(C519="Institution",G519&lt;&gt;""),AND(I519="No",J519&lt;&gt;""),AND(I519="Yes",J519=""),AND(I519="",J519&lt;&gt;""),AND(COUNTIF(lookup!$A$3:$A$10,"="&amp;K519)=0),AND(COUNTIF(lookup!$A$266:$A$267,"="&amp;L519)=0),AND(K519="",L519="C29.00",M519=""),AND(K519&lt;&gt;"",L519="",M519=""),AND(K519="",L519="",M519&lt;&gt;""),AND(K519="",L519="C29.00",M519&lt;&gt;""),AND(L519="C28.00",M519&lt;&gt;""),AND(L519="C29.00",M519=""),AND(H519&lt;&gt;"",K519="",L519="",M519=""),AND(H519&lt;&gt;"",K519&lt;&gt;"",L519="",M519=""),AND(C519="Institution",D519="",I519="No"),AND(C519="Institution",E519="")),1,0))</f>
        <v>-1E-3</v>
      </c>
    </row>
    <row r="520" spans="1:18" ht="14.45" customHeight="1" x14ac:dyDescent="0.25">
      <c r="A520" s="10" t="s">
        <v>570</v>
      </c>
      <c r="B520" s="15">
        <v>515</v>
      </c>
      <c r="C520" s="18"/>
      <c r="D520" s="19"/>
      <c r="E520" s="14"/>
      <c r="F520" s="19"/>
      <c r="G520" s="17"/>
      <c r="H520" s="14"/>
      <c r="I520" s="14"/>
      <c r="J520" s="14"/>
      <c r="K520" s="14"/>
      <c r="L520" s="14"/>
      <c r="M520" s="19"/>
      <c r="N520" s="14" t="str">
        <f t="shared" si="23"/>
        <v/>
      </c>
      <c r="O520" s="14" t="str">
        <f t="shared" si="24"/>
        <v/>
      </c>
      <c r="P520" s="14" t="str">
        <f t="shared" si="25"/>
        <v/>
      </c>
      <c r="Q520" s="14"/>
      <c r="R520" s="3">
        <f>IF(SUMPRODUCT(--(D520:Q520&lt;&gt;""))=0,-0.001,IF(OR(AND(H520=""),AND(LOWER(LEFT($E$3,1))&lt;&gt;"c"),AND($E$4=""),AND(C520=""),AND(C520="Person",G520=""),AND(C520="Person",I520="Yes"),AND(C520="Institution",G520&lt;&gt;""),AND(I520="No",J520&lt;&gt;""),AND(I520="Yes",J520=""),AND(I520="",J520&lt;&gt;""),AND(COUNTIF(lookup!$A$3:$A$10,"="&amp;K520)=0),AND(COUNTIF(lookup!$A$266:$A$267,"="&amp;L520)=0),AND(K520="",L520="C29.00",M520=""),AND(K520&lt;&gt;"",L520="",M520=""),AND(K520="",L520="",M520&lt;&gt;""),AND(K520="",L520="C29.00",M520&lt;&gt;""),AND(L520="C28.00",M520&lt;&gt;""),AND(L520="C29.00",M520=""),AND(H520&lt;&gt;"",K520="",L520="",M520=""),AND(H520&lt;&gt;"",K520&lt;&gt;"",L520="",M520=""),AND(C520="Institution",D520="",I520="No"),AND(C520="Institution",E520="")),1,0))</f>
        <v>-1E-3</v>
      </c>
    </row>
    <row r="521" spans="1:18" ht="14.45" customHeight="1" x14ac:dyDescent="0.25">
      <c r="A521" s="10" t="s">
        <v>570</v>
      </c>
      <c r="B521" s="15">
        <v>516</v>
      </c>
      <c r="C521" s="18"/>
      <c r="D521" s="19"/>
      <c r="E521" s="14"/>
      <c r="F521" s="19"/>
      <c r="G521" s="17"/>
      <c r="H521" s="14"/>
      <c r="I521" s="14"/>
      <c r="J521" s="14"/>
      <c r="K521" s="14"/>
      <c r="L521" s="14"/>
      <c r="M521" s="19"/>
      <c r="N521" s="14" t="str">
        <f t="shared" si="23"/>
        <v/>
      </c>
      <c r="O521" s="14" t="str">
        <f t="shared" si="24"/>
        <v/>
      </c>
      <c r="P521" s="14" t="str">
        <f t="shared" si="25"/>
        <v/>
      </c>
      <c r="Q521" s="14"/>
      <c r="R521" s="3">
        <f>IF(SUMPRODUCT(--(D521:Q521&lt;&gt;""))=0,-0.001,IF(OR(AND(H521=""),AND(LOWER(LEFT($E$3,1))&lt;&gt;"c"),AND($E$4=""),AND(C521=""),AND(C521="Person",G521=""),AND(C521="Person",I521="Yes"),AND(C521="Institution",G521&lt;&gt;""),AND(I521="No",J521&lt;&gt;""),AND(I521="Yes",J521=""),AND(I521="",J521&lt;&gt;""),AND(COUNTIF(lookup!$A$3:$A$10,"="&amp;K521)=0),AND(COUNTIF(lookup!$A$266:$A$267,"="&amp;L521)=0),AND(K521="",L521="C29.00",M521=""),AND(K521&lt;&gt;"",L521="",M521=""),AND(K521="",L521="",M521&lt;&gt;""),AND(K521="",L521="C29.00",M521&lt;&gt;""),AND(L521="C28.00",M521&lt;&gt;""),AND(L521="C29.00",M521=""),AND(H521&lt;&gt;"",K521="",L521="",M521=""),AND(H521&lt;&gt;"",K521&lt;&gt;"",L521="",M521=""),AND(C521="Institution",D521="",I521="No"),AND(C521="Institution",E521="")),1,0))</f>
        <v>-1E-3</v>
      </c>
    </row>
    <row r="522" spans="1:18" ht="14.45" customHeight="1" x14ac:dyDescent="0.25">
      <c r="A522" s="10" t="s">
        <v>570</v>
      </c>
      <c r="B522" s="15">
        <v>517</v>
      </c>
      <c r="C522" s="18"/>
      <c r="D522" s="19"/>
      <c r="E522" s="14"/>
      <c r="F522" s="19"/>
      <c r="G522" s="17"/>
      <c r="H522" s="14"/>
      <c r="I522" s="14"/>
      <c r="J522" s="14"/>
      <c r="K522" s="14"/>
      <c r="L522" s="14"/>
      <c r="M522" s="19"/>
      <c r="N522" s="14" t="str">
        <f t="shared" si="23"/>
        <v/>
      </c>
      <c r="O522" s="14" t="str">
        <f t="shared" si="24"/>
        <v/>
      </c>
      <c r="P522" s="14" t="str">
        <f t="shared" si="25"/>
        <v/>
      </c>
      <c r="Q522" s="14"/>
      <c r="R522" s="3">
        <f>IF(SUMPRODUCT(--(D522:Q522&lt;&gt;""))=0,-0.001,IF(OR(AND(H522=""),AND(LOWER(LEFT($E$3,1))&lt;&gt;"c"),AND($E$4=""),AND(C522=""),AND(C522="Person",G522=""),AND(C522="Person",I522="Yes"),AND(C522="Institution",G522&lt;&gt;""),AND(I522="No",J522&lt;&gt;""),AND(I522="Yes",J522=""),AND(I522="",J522&lt;&gt;""),AND(COUNTIF(lookup!$A$3:$A$10,"="&amp;K522)=0),AND(COUNTIF(lookup!$A$266:$A$267,"="&amp;L522)=0),AND(K522="",L522="C29.00",M522=""),AND(K522&lt;&gt;"",L522="",M522=""),AND(K522="",L522="",M522&lt;&gt;""),AND(K522="",L522="C29.00",M522&lt;&gt;""),AND(L522="C28.00",M522&lt;&gt;""),AND(L522="C29.00",M522=""),AND(H522&lt;&gt;"",K522="",L522="",M522=""),AND(H522&lt;&gt;"",K522&lt;&gt;"",L522="",M522=""),AND(C522="Institution",D522="",I522="No"),AND(C522="Institution",E522="")),1,0))</f>
        <v>-1E-3</v>
      </c>
    </row>
    <row r="523" spans="1:18" ht="14.45" customHeight="1" x14ac:dyDescent="0.25">
      <c r="A523" s="10" t="s">
        <v>570</v>
      </c>
      <c r="B523" s="15">
        <v>518</v>
      </c>
      <c r="C523" s="18"/>
      <c r="D523" s="19"/>
      <c r="E523" s="14"/>
      <c r="F523" s="19"/>
      <c r="G523" s="17"/>
      <c r="H523" s="14"/>
      <c r="I523" s="14"/>
      <c r="J523" s="14"/>
      <c r="K523" s="14"/>
      <c r="L523" s="14"/>
      <c r="M523" s="19"/>
      <c r="N523" s="14" t="str">
        <f t="shared" ref="N523:N586" si="26">IFERROR(VLOOKUP(M523,$B$6:$Q$998,MATCH($Q$5,$B$5:$Q$5,0),FALSE),IF(AND(ISTEXT(K523),L523="C29.00",ISTEXT(M523)),M523,IF(AND(ISBLANK(K523),L523="C28.00"),Q523,"")))</f>
        <v/>
      </c>
      <c r="O523" s="14" t="str">
        <f t="shared" si="24"/>
        <v/>
      </c>
      <c r="P523" s="14" t="str">
        <f t="shared" si="25"/>
        <v/>
      </c>
      <c r="Q523" s="14"/>
      <c r="R523" s="3">
        <f>IF(SUMPRODUCT(--(D523:Q523&lt;&gt;""))=0,-0.001,IF(OR(AND(H523=""),AND(LOWER(LEFT($E$3,1))&lt;&gt;"c"),AND($E$4=""),AND(C523=""),AND(C523="Person",G523=""),AND(C523="Person",I523="Yes"),AND(C523="Institution",G523&lt;&gt;""),AND(I523="No",J523&lt;&gt;""),AND(I523="Yes",J523=""),AND(I523="",J523&lt;&gt;""),AND(COUNTIF(lookup!$A$3:$A$10,"="&amp;K523)=0),AND(COUNTIF(lookup!$A$266:$A$267,"="&amp;L523)=0),AND(K523="",L523="C29.00",M523=""),AND(K523&lt;&gt;"",L523="",M523=""),AND(K523="",L523="",M523&lt;&gt;""),AND(K523="",L523="C29.00",M523&lt;&gt;""),AND(L523="C28.00",M523&lt;&gt;""),AND(L523="C29.00",M523=""),AND(H523&lt;&gt;"",K523="",L523="",M523=""),AND(H523&lt;&gt;"",K523&lt;&gt;"",L523="",M523=""),AND(C523="Institution",D523="",I523="No"),AND(C523="Institution",E523="")),1,0))</f>
        <v>-1E-3</v>
      </c>
    </row>
    <row r="524" spans="1:18" ht="14.45" customHeight="1" x14ac:dyDescent="0.25">
      <c r="A524" s="10" t="s">
        <v>570</v>
      </c>
      <c r="B524" s="15">
        <v>519</v>
      </c>
      <c r="C524" s="18"/>
      <c r="D524" s="19"/>
      <c r="E524" s="14"/>
      <c r="F524" s="19"/>
      <c r="G524" s="17"/>
      <c r="H524" s="14"/>
      <c r="I524" s="14"/>
      <c r="J524" s="14"/>
      <c r="K524" s="14"/>
      <c r="L524" s="14"/>
      <c r="M524" s="19"/>
      <c r="N524" s="14" t="str">
        <f t="shared" si="26"/>
        <v/>
      </c>
      <c r="O524" s="14" t="str">
        <f t="shared" si="24"/>
        <v/>
      </c>
      <c r="P524" s="14" t="str">
        <f t="shared" si="25"/>
        <v/>
      </c>
      <c r="Q524" s="14"/>
      <c r="R524" s="3">
        <f>IF(SUMPRODUCT(--(D524:Q524&lt;&gt;""))=0,-0.001,IF(OR(AND(H524=""),AND(LOWER(LEFT($E$3,1))&lt;&gt;"c"),AND($E$4=""),AND(C524=""),AND(C524="Person",G524=""),AND(C524="Person",I524="Yes"),AND(C524="Institution",G524&lt;&gt;""),AND(I524="No",J524&lt;&gt;""),AND(I524="Yes",J524=""),AND(I524="",J524&lt;&gt;""),AND(COUNTIF(lookup!$A$3:$A$10,"="&amp;K524)=0),AND(COUNTIF(lookup!$A$266:$A$267,"="&amp;L524)=0),AND(K524="",L524="C29.00",M524=""),AND(K524&lt;&gt;"",L524="",M524=""),AND(K524="",L524="",M524&lt;&gt;""),AND(K524="",L524="C29.00",M524&lt;&gt;""),AND(L524="C28.00",M524&lt;&gt;""),AND(L524="C29.00",M524=""),AND(H524&lt;&gt;"",K524="",L524="",M524=""),AND(H524&lt;&gt;"",K524&lt;&gt;"",L524="",M524=""),AND(C524="Institution",D524="",I524="No"),AND(C524="Institution",E524="")),1,0))</f>
        <v>-1E-3</v>
      </c>
    </row>
    <row r="525" spans="1:18" ht="14.45" customHeight="1" x14ac:dyDescent="0.25">
      <c r="A525" s="10" t="s">
        <v>570</v>
      </c>
      <c r="B525" s="15">
        <v>520</v>
      </c>
      <c r="C525" s="18"/>
      <c r="D525" s="19"/>
      <c r="E525" s="14"/>
      <c r="F525" s="19"/>
      <c r="G525" s="17"/>
      <c r="H525" s="14"/>
      <c r="I525" s="14"/>
      <c r="J525" s="14"/>
      <c r="K525" s="14"/>
      <c r="L525" s="14"/>
      <c r="M525" s="19"/>
      <c r="N525" s="14" t="str">
        <f t="shared" si="26"/>
        <v/>
      </c>
      <c r="O525" s="14" t="str">
        <f t="shared" si="24"/>
        <v/>
      </c>
      <c r="P525" s="14" t="str">
        <f t="shared" si="25"/>
        <v/>
      </c>
      <c r="Q525" s="14"/>
      <c r="R525" s="3">
        <f>IF(SUMPRODUCT(--(D525:Q525&lt;&gt;""))=0,-0.001,IF(OR(AND(H525=""),AND(LOWER(LEFT($E$3,1))&lt;&gt;"c"),AND($E$4=""),AND(C525=""),AND(C525="Person",G525=""),AND(C525="Person",I525="Yes"),AND(C525="Institution",G525&lt;&gt;""),AND(I525="No",J525&lt;&gt;""),AND(I525="Yes",J525=""),AND(I525="",J525&lt;&gt;""),AND(COUNTIF(lookup!$A$3:$A$10,"="&amp;K525)=0),AND(COUNTIF(lookup!$A$266:$A$267,"="&amp;L525)=0),AND(K525="",L525="C29.00",M525=""),AND(K525&lt;&gt;"",L525="",M525=""),AND(K525="",L525="",M525&lt;&gt;""),AND(K525="",L525="C29.00",M525&lt;&gt;""),AND(L525="C28.00",M525&lt;&gt;""),AND(L525="C29.00",M525=""),AND(H525&lt;&gt;"",K525="",L525="",M525=""),AND(H525&lt;&gt;"",K525&lt;&gt;"",L525="",M525=""),AND(C525="Institution",D525="",I525="No"),AND(C525="Institution",E525="")),1,0))</f>
        <v>-1E-3</v>
      </c>
    </row>
    <row r="526" spans="1:18" ht="14.45" customHeight="1" x14ac:dyDescent="0.25">
      <c r="A526" s="10" t="s">
        <v>570</v>
      </c>
      <c r="B526" s="15">
        <v>521</v>
      </c>
      <c r="C526" s="18"/>
      <c r="D526" s="19"/>
      <c r="E526" s="14"/>
      <c r="F526" s="19"/>
      <c r="G526" s="17"/>
      <c r="H526" s="14"/>
      <c r="I526" s="14"/>
      <c r="J526" s="14"/>
      <c r="K526" s="14"/>
      <c r="L526" s="14"/>
      <c r="M526" s="19"/>
      <c r="N526" s="14" t="str">
        <f t="shared" si="26"/>
        <v/>
      </c>
      <c r="O526" s="14" t="str">
        <f t="shared" si="24"/>
        <v/>
      </c>
      <c r="P526" s="14" t="str">
        <f t="shared" si="25"/>
        <v/>
      </c>
      <c r="Q526" s="14"/>
      <c r="R526" s="3">
        <f>IF(SUMPRODUCT(--(D526:Q526&lt;&gt;""))=0,-0.001,IF(OR(AND(H526=""),AND(LOWER(LEFT($E$3,1))&lt;&gt;"c"),AND($E$4=""),AND(C526=""),AND(C526="Person",G526=""),AND(C526="Person",I526="Yes"),AND(C526="Institution",G526&lt;&gt;""),AND(I526="No",J526&lt;&gt;""),AND(I526="Yes",J526=""),AND(I526="",J526&lt;&gt;""),AND(COUNTIF(lookup!$A$3:$A$10,"="&amp;K526)=0),AND(COUNTIF(lookup!$A$266:$A$267,"="&amp;L526)=0),AND(K526="",L526="C29.00",M526=""),AND(K526&lt;&gt;"",L526="",M526=""),AND(K526="",L526="",M526&lt;&gt;""),AND(K526="",L526="C29.00",M526&lt;&gt;""),AND(L526="C28.00",M526&lt;&gt;""),AND(L526="C29.00",M526=""),AND(H526&lt;&gt;"",K526="",L526="",M526=""),AND(H526&lt;&gt;"",K526&lt;&gt;"",L526="",M526=""),AND(C526="Institution",D526="",I526="No"),AND(C526="Institution",E526="")),1,0))</f>
        <v>-1E-3</v>
      </c>
    </row>
    <row r="527" spans="1:18" ht="14.45" customHeight="1" x14ac:dyDescent="0.25">
      <c r="A527" s="10" t="s">
        <v>570</v>
      </c>
      <c r="B527" s="15">
        <v>522</v>
      </c>
      <c r="C527" s="18"/>
      <c r="D527" s="19"/>
      <c r="E527" s="14"/>
      <c r="F527" s="19"/>
      <c r="G527" s="17"/>
      <c r="H527" s="14"/>
      <c r="I527" s="14"/>
      <c r="J527" s="14"/>
      <c r="K527" s="14"/>
      <c r="L527" s="14"/>
      <c r="M527" s="19"/>
      <c r="N527" s="14" t="str">
        <f t="shared" si="26"/>
        <v/>
      </c>
      <c r="O527" s="14" t="str">
        <f t="shared" si="24"/>
        <v/>
      </c>
      <c r="P527" s="14" t="str">
        <f t="shared" si="25"/>
        <v/>
      </c>
      <c r="Q527" s="14"/>
      <c r="R527" s="3">
        <f>IF(SUMPRODUCT(--(D527:Q527&lt;&gt;""))=0,-0.001,IF(OR(AND(H527=""),AND(LOWER(LEFT($E$3,1))&lt;&gt;"c"),AND($E$4=""),AND(C527=""),AND(C527="Person",G527=""),AND(C527="Person",I527="Yes"),AND(C527="Institution",G527&lt;&gt;""),AND(I527="No",J527&lt;&gt;""),AND(I527="Yes",J527=""),AND(I527="",J527&lt;&gt;""),AND(COUNTIF(lookup!$A$3:$A$10,"="&amp;K527)=0),AND(COUNTIF(lookup!$A$266:$A$267,"="&amp;L527)=0),AND(K527="",L527="C29.00",M527=""),AND(K527&lt;&gt;"",L527="",M527=""),AND(K527="",L527="",M527&lt;&gt;""),AND(K527="",L527="C29.00",M527&lt;&gt;""),AND(L527="C28.00",M527&lt;&gt;""),AND(L527="C29.00",M527=""),AND(H527&lt;&gt;"",K527="",L527="",M527=""),AND(H527&lt;&gt;"",K527&lt;&gt;"",L527="",M527=""),AND(C527="Institution",D527="",I527="No"),AND(C527="Institution",E527="")),1,0))</f>
        <v>-1E-3</v>
      </c>
    </row>
    <row r="528" spans="1:18" ht="14.45" customHeight="1" x14ac:dyDescent="0.25">
      <c r="A528" s="10" t="s">
        <v>570</v>
      </c>
      <c r="B528" s="15">
        <v>523</v>
      </c>
      <c r="C528" s="18"/>
      <c r="D528" s="19"/>
      <c r="E528" s="14"/>
      <c r="F528" s="19"/>
      <c r="G528" s="17"/>
      <c r="H528" s="14"/>
      <c r="I528" s="14"/>
      <c r="J528" s="14"/>
      <c r="K528" s="14"/>
      <c r="L528" s="14"/>
      <c r="M528" s="19"/>
      <c r="N528" s="14" t="str">
        <f t="shared" si="26"/>
        <v/>
      </c>
      <c r="O528" s="14" t="str">
        <f t="shared" si="24"/>
        <v/>
      </c>
      <c r="P528" s="14" t="str">
        <f t="shared" si="25"/>
        <v/>
      </c>
      <c r="Q528" s="14"/>
      <c r="R528" s="3">
        <f>IF(SUMPRODUCT(--(D528:Q528&lt;&gt;""))=0,-0.001,IF(OR(AND(H528=""),AND(LOWER(LEFT($E$3,1))&lt;&gt;"c"),AND($E$4=""),AND(C528=""),AND(C528="Person",G528=""),AND(C528="Person",I528="Yes"),AND(C528="Institution",G528&lt;&gt;""),AND(I528="No",J528&lt;&gt;""),AND(I528="Yes",J528=""),AND(I528="",J528&lt;&gt;""),AND(COUNTIF(lookup!$A$3:$A$10,"="&amp;K528)=0),AND(COUNTIF(lookup!$A$266:$A$267,"="&amp;L528)=0),AND(K528="",L528="C29.00",M528=""),AND(K528&lt;&gt;"",L528="",M528=""),AND(K528="",L528="",M528&lt;&gt;""),AND(K528="",L528="C29.00",M528&lt;&gt;""),AND(L528="C28.00",M528&lt;&gt;""),AND(L528="C29.00",M528=""),AND(H528&lt;&gt;"",K528="",L528="",M528=""),AND(H528&lt;&gt;"",K528&lt;&gt;"",L528="",M528=""),AND(C528="Institution",D528="",I528="No"),AND(C528="Institution",E528="")),1,0))</f>
        <v>-1E-3</v>
      </c>
    </row>
    <row r="529" spans="1:18" ht="14.45" customHeight="1" x14ac:dyDescent="0.25">
      <c r="A529" s="10" t="s">
        <v>570</v>
      </c>
      <c r="B529" s="15">
        <v>524</v>
      </c>
      <c r="C529" s="18"/>
      <c r="D529" s="19"/>
      <c r="E529" s="14"/>
      <c r="F529" s="19"/>
      <c r="G529" s="17"/>
      <c r="H529" s="14"/>
      <c r="I529" s="14"/>
      <c r="J529" s="14"/>
      <c r="K529" s="14"/>
      <c r="L529" s="14"/>
      <c r="M529" s="19"/>
      <c r="N529" s="14" t="str">
        <f t="shared" si="26"/>
        <v/>
      </c>
      <c r="O529" s="14" t="str">
        <f t="shared" si="24"/>
        <v/>
      </c>
      <c r="P529" s="14" t="str">
        <f t="shared" si="25"/>
        <v/>
      </c>
      <c r="Q529" s="14"/>
      <c r="R529" s="3">
        <f>IF(SUMPRODUCT(--(D529:Q529&lt;&gt;""))=0,-0.001,IF(OR(AND(H529=""),AND(LOWER(LEFT($E$3,1))&lt;&gt;"c"),AND($E$4=""),AND(C529=""),AND(C529="Person",G529=""),AND(C529="Person",I529="Yes"),AND(C529="Institution",G529&lt;&gt;""),AND(I529="No",J529&lt;&gt;""),AND(I529="Yes",J529=""),AND(I529="",J529&lt;&gt;""),AND(COUNTIF(lookup!$A$3:$A$10,"="&amp;K529)=0),AND(COUNTIF(lookup!$A$266:$A$267,"="&amp;L529)=0),AND(K529="",L529="C29.00",M529=""),AND(K529&lt;&gt;"",L529="",M529=""),AND(K529="",L529="",M529&lt;&gt;""),AND(K529="",L529="C29.00",M529&lt;&gt;""),AND(L529="C28.00",M529&lt;&gt;""),AND(L529="C29.00",M529=""),AND(H529&lt;&gt;"",K529="",L529="",M529=""),AND(H529&lt;&gt;"",K529&lt;&gt;"",L529="",M529=""),AND(C529="Institution",D529="",I529="No"),AND(C529="Institution",E529="")),1,0))</f>
        <v>-1E-3</v>
      </c>
    </row>
    <row r="530" spans="1:18" ht="14.45" customHeight="1" x14ac:dyDescent="0.25">
      <c r="A530" s="10" t="s">
        <v>570</v>
      </c>
      <c r="B530" s="15">
        <v>525</v>
      </c>
      <c r="C530" s="18"/>
      <c r="D530" s="19"/>
      <c r="E530" s="14"/>
      <c r="F530" s="19"/>
      <c r="G530" s="17"/>
      <c r="H530" s="14"/>
      <c r="I530" s="14"/>
      <c r="J530" s="14"/>
      <c r="K530" s="14"/>
      <c r="L530" s="14"/>
      <c r="M530" s="19"/>
      <c r="N530" s="14" t="str">
        <f t="shared" si="26"/>
        <v/>
      </c>
      <c r="O530" s="14" t="str">
        <f t="shared" si="24"/>
        <v/>
      </c>
      <c r="P530" s="14" t="str">
        <f t="shared" si="25"/>
        <v/>
      </c>
      <c r="Q530" s="14"/>
      <c r="R530" s="3">
        <f>IF(SUMPRODUCT(--(D530:Q530&lt;&gt;""))=0,-0.001,IF(OR(AND(H530=""),AND(LOWER(LEFT($E$3,1))&lt;&gt;"c"),AND($E$4=""),AND(C530=""),AND(C530="Person",G530=""),AND(C530="Person",I530="Yes"),AND(C530="Institution",G530&lt;&gt;""),AND(I530="No",J530&lt;&gt;""),AND(I530="Yes",J530=""),AND(I530="",J530&lt;&gt;""),AND(COUNTIF(lookup!$A$3:$A$10,"="&amp;K530)=0),AND(COUNTIF(lookup!$A$266:$A$267,"="&amp;L530)=0),AND(K530="",L530="C29.00",M530=""),AND(K530&lt;&gt;"",L530="",M530=""),AND(K530="",L530="",M530&lt;&gt;""),AND(K530="",L530="C29.00",M530&lt;&gt;""),AND(L530="C28.00",M530&lt;&gt;""),AND(L530="C29.00",M530=""),AND(H530&lt;&gt;"",K530="",L530="",M530=""),AND(H530&lt;&gt;"",K530&lt;&gt;"",L530="",M530=""),AND(C530="Institution",D530="",I530="No"),AND(C530="Institution",E530="")),1,0))</f>
        <v>-1E-3</v>
      </c>
    </row>
    <row r="531" spans="1:18" ht="14.45" customHeight="1" x14ac:dyDescent="0.25">
      <c r="A531" s="10" t="s">
        <v>570</v>
      </c>
      <c r="B531" s="15">
        <v>526</v>
      </c>
      <c r="C531" s="18"/>
      <c r="D531" s="19"/>
      <c r="E531" s="14"/>
      <c r="F531" s="19"/>
      <c r="G531" s="17"/>
      <c r="H531" s="14"/>
      <c r="I531" s="14"/>
      <c r="J531" s="14"/>
      <c r="K531" s="14"/>
      <c r="L531" s="14"/>
      <c r="M531" s="19"/>
      <c r="N531" s="14" t="str">
        <f t="shared" si="26"/>
        <v/>
      </c>
      <c r="O531" s="14" t="str">
        <f t="shared" si="24"/>
        <v/>
      </c>
      <c r="P531" s="14" t="str">
        <f t="shared" si="25"/>
        <v/>
      </c>
      <c r="Q531" s="14"/>
      <c r="R531" s="3">
        <f>IF(SUMPRODUCT(--(D531:Q531&lt;&gt;""))=0,-0.001,IF(OR(AND(H531=""),AND(LOWER(LEFT($E$3,1))&lt;&gt;"c"),AND($E$4=""),AND(C531=""),AND(C531="Person",G531=""),AND(C531="Person",I531="Yes"),AND(C531="Institution",G531&lt;&gt;""),AND(I531="No",J531&lt;&gt;""),AND(I531="Yes",J531=""),AND(I531="",J531&lt;&gt;""),AND(COUNTIF(lookup!$A$3:$A$10,"="&amp;K531)=0),AND(COUNTIF(lookup!$A$266:$A$267,"="&amp;L531)=0),AND(K531="",L531="C29.00",M531=""),AND(K531&lt;&gt;"",L531="",M531=""),AND(K531="",L531="",M531&lt;&gt;""),AND(K531="",L531="C29.00",M531&lt;&gt;""),AND(L531="C28.00",M531&lt;&gt;""),AND(L531="C29.00",M531=""),AND(H531&lt;&gt;"",K531="",L531="",M531=""),AND(H531&lt;&gt;"",K531&lt;&gt;"",L531="",M531=""),AND(C531="Institution",D531="",I531="No"),AND(C531="Institution",E531="")),1,0))</f>
        <v>-1E-3</v>
      </c>
    </row>
    <row r="532" spans="1:18" ht="14.45" customHeight="1" x14ac:dyDescent="0.25">
      <c r="A532" s="10" t="s">
        <v>570</v>
      </c>
      <c r="B532" s="15">
        <v>527</v>
      </c>
      <c r="C532" s="18"/>
      <c r="D532" s="19"/>
      <c r="E532" s="14"/>
      <c r="F532" s="19"/>
      <c r="G532" s="17"/>
      <c r="H532" s="14"/>
      <c r="I532" s="14"/>
      <c r="J532" s="14"/>
      <c r="K532" s="14"/>
      <c r="L532" s="14"/>
      <c r="M532" s="19"/>
      <c r="N532" s="14" t="str">
        <f t="shared" si="26"/>
        <v/>
      </c>
      <c r="O532" s="14" t="str">
        <f t="shared" si="24"/>
        <v/>
      </c>
      <c r="P532" s="14" t="str">
        <f t="shared" si="25"/>
        <v/>
      </c>
      <c r="Q532" s="14"/>
      <c r="R532" s="3">
        <f>IF(SUMPRODUCT(--(D532:Q532&lt;&gt;""))=0,-0.001,IF(OR(AND(H532=""),AND(LOWER(LEFT($E$3,1))&lt;&gt;"c"),AND($E$4=""),AND(C532=""),AND(C532="Person",G532=""),AND(C532="Person",I532="Yes"),AND(C532="Institution",G532&lt;&gt;""),AND(I532="No",J532&lt;&gt;""),AND(I532="Yes",J532=""),AND(I532="",J532&lt;&gt;""),AND(COUNTIF(lookup!$A$3:$A$10,"="&amp;K532)=0),AND(COUNTIF(lookup!$A$266:$A$267,"="&amp;L532)=0),AND(K532="",L532="C29.00",M532=""),AND(K532&lt;&gt;"",L532="",M532=""),AND(K532="",L532="",M532&lt;&gt;""),AND(K532="",L532="C29.00",M532&lt;&gt;""),AND(L532="C28.00",M532&lt;&gt;""),AND(L532="C29.00",M532=""),AND(H532&lt;&gt;"",K532="",L532="",M532=""),AND(H532&lt;&gt;"",K532&lt;&gt;"",L532="",M532=""),AND(C532="Institution",D532="",I532="No"),AND(C532="Institution",E532="")),1,0))</f>
        <v>-1E-3</v>
      </c>
    </row>
    <row r="533" spans="1:18" ht="14.45" customHeight="1" x14ac:dyDescent="0.25">
      <c r="A533" s="10" t="s">
        <v>570</v>
      </c>
      <c r="B533" s="15">
        <v>528</v>
      </c>
      <c r="C533" s="18"/>
      <c r="D533" s="19"/>
      <c r="E533" s="14"/>
      <c r="F533" s="19"/>
      <c r="G533" s="17"/>
      <c r="H533" s="14"/>
      <c r="I533" s="14"/>
      <c r="J533" s="14"/>
      <c r="K533" s="14"/>
      <c r="L533" s="14"/>
      <c r="M533" s="19"/>
      <c r="N533" s="14" t="str">
        <f t="shared" si="26"/>
        <v/>
      </c>
      <c r="O533" s="14" t="str">
        <f t="shared" si="24"/>
        <v/>
      </c>
      <c r="P533" s="14" t="str">
        <f t="shared" si="25"/>
        <v/>
      </c>
      <c r="Q533" s="14"/>
      <c r="R533" s="3">
        <f>IF(SUMPRODUCT(--(D533:Q533&lt;&gt;""))=0,-0.001,IF(OR(AND(H533=""),AND(LOWER(LEFT($E$3,1))&lt;&gt;"c"),AND($E$4=""),AND(C533=""),AND(C533="Person",G533=""),AND(C533="Person",I533="Yes"),AND(C533="Institution",G533&lt;&gt;""),AND(I533="No",J533&lt;&gt;""),AND(I533="Yes",J533=""),AND(I533="",J533&lt;&gt;""),AND(COUNTIF(lookup!$A$3:$A$10,"="&amp;K533)=0),AND(COUNTIF(lookup!$A$266:$A$267,"="&amp;L533)=0),AND(K533="",L533="C29.00",M533=""),AND(K533&lt;&gt;"",L533="",M533=""),AND(K533="",L533="",M533&lt;&gt;""),AND(K533="",L533="C29.00",M533&lt;&gt;""),AND(L533="C28.00",M533&lt;&gt;""),AND(L533="C29.00",M533=""),AND(H533&lt;&gt;"",K533="",L533="",M533=""),AND(H533&lt;&gt;"",K533&lt;&gt;"",L533="",M533=""),AND(C533="Institution",D533="",I533="No"),AND(C533="Institution",E533="")),1,0))</f>
        <v>-1E-3</v>
      </c>
    </row>
    <row r="534" spans="1:18" ht="14.45" customHeight="1" x14ac:dyDescent="0.25">
      <c r="A534" s="10" t="s">
        <v>570</v>
      </c>
      <c r="B534" s="15">
        <v>529</v>
      </c>
      <c r="C534" s="18"/>
      <c r="D534" s="19"/>
      <c r="E534" s="14"/>
      <c r="F534" s="19"/>
      <c r="G534" s="17"/>
      <c r="H534" s="14"/>
      <c r="I534" s="14"/>
      <c r="J534" s="14"/>
      <c r="K534" s="14"/>
      <c r="L534" s="14"/>
      <c r="M534" s="19"/>
      <c r="N534" s="14" t="str">
        <f t="shared" si="26"/>
        <v/>
      </c>
      <c r="O534" s="14" t="str">
        <f t="shared" si="24"/>
        <v/>
      </c>
      <c r="P534" s="14" t="str">
        <f t="shared" si="25"/>
        <v/>
      </c>
      <c r="Q534" s="14"/>
      <c r="R534" s="3">
        <f>IF(SUMPRODUCT(--(D534:Q534&lt;&gt;""))=0,-0.001,IF(OR(AND(H534=""),AND(LOWER(LEFT($E$3,1))&lt;&gt;"c"),AND($E$4=""),AND(C534=""),AND(C534="Person",G534=""),AND(C534="Person",I534="Yes"),AND(C534="Institution",G534&lt;&gt;""),AND(I534="No",J534&lt;&gt;""),AND(I534="Yes",J534=""),AND(I534="",J534&lt;&gt;""),AND(COUNTIF(lookup!$A$3:$A$10,"="&amp;K534)=0),AND(COUNTIF(lookup!$A$266:$A$267,"="&amp;L534)=0),AND(K534="",L534="C29.00",M534=""),AND(K534&lt;&gt;"",L534="",M534=""),AND(K534="",L534="",M534&lt;&gt;""),AND(K534="",L534="C29.00",M534&lt;&gt;""),AND(L534="C28.00",M534&lt;&gt;""),AND(L534="C29.00",M534=""),AND(H534&lt;&gt;"",K534="",L534="",M534=""),AND(H534&lt;&gt;"",K534&lt;&gt;"",L534="",M534=""),AND(C534="Institution",D534="",I534="No"),AND(C534="Institution",E534="")),1,0))</f>
        <v>-1E-3</v>
      </c>
    </row>
    <row r="535" spans="1:18" ht="14.45" customHeight="1" x14ac:dyDescent="0.25">
      <c r="A535" s="10" t="s">
        <v>570</v>
      </c>
      <c r="B535" s="15">
        <v>530</v>
      </c>
      <c r="C535" s="18"/>
      <c r="D535" s="19"/>
      <c r="E535" s="14"/>
      <c r="F535" s="19"/>
      <c r="G535" s="17"/>
      <c r="H535" s="14"/>
      <c r="I535" s="14"/>
      <c r="J535" s="14"/>
      <c r="K535" s="14"/>
      <c r="L535" s="14"/>
      <c r="M535" s="19"/>
      <c r="N535" s="14" t="str">
        <f t="shared" si="26"/>
        <v/>
      </c>
      <c r="O535" s="14" t="str">
        <f t="shared" si="24"/>
        <v/>
      </c>
      <c r="P535" s="14" t="str">
        <f t="shared" si="25"/>
        <v/>
      </c>
      <c r="Q535" s="14"/>
      <c r="R535" s="3">
        <f>IF(SUMPRODUCT(--(D535:Q535&lt;&gt;""))=0,-0.001,IF(OR(AND(H535=""),AND(LOWER(LEFT($E$3,1))&lt;&gt;"c"),AND($E$4=""),AND(C535=""),AND(C535="Person",G535=""),AND(C535="Person",I535="Yes"),AND(C535="Institution",G535&lt;&gt;""),AND(I535="No",J535&lt;&gt;""),AND(I535="Yes",J535=""),AND(I535="",J535&lt;&gt;""),AND(COUNTIF(lookup!$A$3:$A$10,"="&amp;K535)=0),AND(COUNTIF(lookup!$A$266:$A$267,"="&amp;L535)=0),AND(K535="",L535="C29.00",M535=""),AND(K535&lt;&gt;"",L535="",M535=""),AND(K535="",L535="",M535&lt;&gt;""),AND(K535="",L535="C29.00",M535&lt;&gt;""),AND(L535="C28.00",M535&lt;&gt;""),AND(L535="C29.00",M535=""),AND(H535&lt;&gt;"",K535="",L535="",M535=""),AND(H535&lt;&gt;"",K535&lt;&gt;"",L535="",M535=""),AND(C535="Institution",D535="",I535="No"),AND(C535="Institution",E535="")),1,0))</f>
        <v>-1E-3</v>
      </c>
    </row>
    <row r="536" spans="1:18" ht="14.45" customHeight="1" x14ac:dyDescent="0.25">
      <c r="A536" s="10" t="s">
        <v>570</v>
      </c>
      <c r="B536" s="15">
        <v>531</v>
      </c>
      <c r="C536" s="18"/>
      <c r="D536" s="19"/>
      <c r="E536" s="14"/>
      <c r="F536" s="19"/>
      <c r="G536" s="17"/>
      <c r="H536" s="14"/>
      <c r="I536" s="14"/>
      <c r="J536" s="14"/>
      <c r="K536" s="14"/>
      <c r="L536" s="14"/>
      <c r="M536" s="19"/>
      <c r="N536" s="14" t="str">
        <f t="shared" si="26"/>
        <v/>
      </c>
      <c r="O536" s="14" t="str">
        <f t="shared" si="24"/>
        <v/>
      </c>
      <c r="P536" s="14" t="str">
        <f t="shared" si="25"/>
        <v/>
      </c>
      <c r="Q536" s="14"/>
      <c r="R536" s="3">
        <f>IF(SUMPRODUCT(--(D536:Q536&lt;&gt;""))=0,-0.001,IF(OR(AND(H536=""),AND(LOWER(LEFT($E$3,1))&lt;&gt;"c"),AND($E$4=""),AND(C536=""),AND(C536="Person",G536=""),AND(C536="Person",I536="Yes"),AND(C536="Institution",G536&lt;&gt;""),AND(I536="No",J536&lt;&gt;""),AND(I536="Yes",J536=""),AND(I536="",J536&lt;&gt;""),AND(COUNTIF(lookup!$A$3:$A$10,"="&amp;K536)=0),AND(COUNTIF(lookup!$A$266:$A$267,"="&amp;L536)=0),AND(K536="",L536="C29.00",M536=""),AND(K536&lt;&gt;"",L536="",M536=""),AND(K536="",L536="",M536&lt;&gt;""),AND(K536="",L536="C29.00",M536&lt;&gt;""),AND(L536="C28.00",M536&lt;&gt;""),AND(L536="C29.00",M536=""),AND(H536&lt;&gt;"",K536="",L536="",M536=""),AND(H536&lt;&gt;"",K536&lt;&gt;"",L536="",M536=""),AND(C536="Institution",D536="",I536="No"),AND(C536="Institution",E536="")),1,0))</f>
        <v>-1E-3</v>
      </c>
    </row>
    <row r="537" spans="1:18" ht="14.45" customHeight="1" x14ac:dyDescent="0.25">
      <c r="A537" s="10" t="s">
        <v>570</v>
      </c>
      <c r="B537" s="15">
        <v>532</v>
      </c>
      <c r="C537" s="18"/>
      <c r="D537" s="19"/>
      <c r="E537" s="14"/>
      <c r="F537" s="19"/>
      <c r="G537" s="17"/>
      <c r="H537" s="14"/>
      <c r="I537" s="14"/>
      <c r="J537" s="14"/>
      <c r="K537" s="14"/>
      <c r="L537" s="14"/>
      <c r="M537" s="19"/>
      <c r="N537" s="14" t="str">
        <f t="shared" si="26"/>
        <v/>
      </c>
      <c r="O537" s="14" t="str">
        <f t="shared" si="24"/>
        <v/>
      </c>
      <c r="P537" s="14" t="str">
        <f t="shared" si="25"/>
        <v/>
      </c>
      <c r="Q537" s="14"/>
      <c r="R537" s="3">
        <f>IF(SUMPRODUCT(--(D537:Q537&lt;&gt;""))=0,-0.001,IF(OR(AND(H537=""),AND(LOWER(LEFT($E$3,1))&lt;&gt;"c"),AND($E$4=""),AND(C537=""),AND(C537="Person",G537=""),AND(C537="Person",I537="Yes"),AND(C537="Institution",G537&lt;&gt;""),AND(I537="No",J537&lt;&gt;""),AND(I537="Yes",J537=""),AND(I537="",J537&lt;&gt;""),AND(COUNTIF(lookup!$A$3:$A$10,"="&amp;K537)=0),AND(COUNTIF(lookup!$A$266:$A$267,"="&amp;L537)=0),AND(K537="",L537="C29.00",M537=""),AND(K537&lt;&gt;"",L537="",M537=""),AND(K537="",L537="",M537&lt;&gt;""),AND(K537="",L537="C29.00",M537&lt;&gt;""),AND(L537="C28.00",M537&lt;&gt;""),AND(L537="C29.00",M537=""),AND(H537&lt;&gt;"",K537="",L537="",M537=""),AND(H537&lt;&gt;"",K537&lt;&gt;"",L537="",M537=""),AND(C537="Institution",D537="",I537="No"),AND(C537="Institution",E537="")),1,0))</f>
        <v>-1E-3</v>
      </c>
    </row>
    <row r="538" spans="1:18" ht="14.45" customHeight="1" x14ac:dyDescent="0.25">
      <c r="A538" s="10" t="s">
        <v>570</v>
      </c>
      <c r="B538" s="15">
        <v>533</v>
      </c>
      <c r="C538" s="18"/>
      <c r="D538" s="19"/>
      <c r="E538" s="14"/>
      <c r="F538" s="19"/>
      <c r="G538" s="17"/>
      <c r="H538" s="14"/>
      <c r="I538" s="14"/>
      <c r="J538" s="14"/>
      <c r="K538" s="14"/>
      <c r="L538" s="14"/>
      <c r="M538" s="19"/>
      <c r="N538" s="14" t="str">
        <f t="shared" si="26"/>
        <v/>
      </c>
      <c r="O538" s="14" t="str">
        <f t="shared" si="24"/>
        <v/>
      </c>
      <c r="P538" s="14" t="str">
        <f t="shared" si="25"/>
        <v/>
      </c>
      <c r="Q538" s="14"/>
      <c r="R538" s="3">
        <f>IF(SUMPRODUCT(--(D538:Q538&lt;&gt;""))=0,-0.001,IF(OR(AND(H538=""),AND(LOWER(LEFT($E$3,1))&lt;&gt;"c"),AND($E$4=""),AND(C538=""),AND(C538="Person",G538=""),AND(C538="Person",I538="Yes"),AND(C538="Institution",G538&lt;&gt;""),AND(I538="No",J538&lt;&gt;""),AND(I538="Yes",J538=""),AND(I538="",J538&lt;&gt;""),AND(COUNTIF(lookup!$A$3:$A$10,"="&amp;K538)=0),AND(COUNTIF(lookup!$A$266:$A$267,"="&amp;L538)=0),AND(K538="",L538="C29.00",M538=""),AND(K538&lt;&gt;"",L538="",M538=""),AND(K538="",L538="",M538&lt;&gt;""),AND(K538="",L538="C29.00",M538&lt;&gt;""),AND(L538="C28.00",M538&lt;&gt;""),AND(L538="C29.00",M538=""),AND(H538&lt;&gt;"",K538="",L538="",M538=""),AND(H538&lt;&gt;"",K538&lt;&gt;"",L538="",M538=""),AND(C538="Institution",D538="",I538="No"),AND(C538="Institution",E538="")),1,0))</f>
        <v>-1E-3</v>
      </c>
    </row>
    <row r="539" spans="1:18" ht="14.45" customHeight="1" x14ac:dyDescent="0.25">
      <c r="A539" s="10" t="s">
        <v>570</v>
      </c>
      <c r="B539" s="15">
        <v>534</v>
      </c>
      <c r="C539" s="18"/>
      <c r="D539" s="19"/>
      <c r="E539" s="14"/>
      <c r="F539" s="19"/>
      <c r="G539" s="17"/>
      <c r="H539" s="14"/>
      <c r="I539" s="14"/>
      <c r="J539" s="14"/>
      <c r="K539" s="14"/>
      <c r="L539" s="14"/>
      <c r="M539" s="19"/>
      <c r="N539" s="14" t="str">
        <f t="shared" si="26"/>
        <v/>
      </c>
      <c r="O539" s="14" t="str">
        <f t="shared" si="24"/>
        <v/>
      </c>
      <c r="P539" s="14" t="str">
        <f t="shared" si="25"/>
        <v/>
      </c>
      <c r="Q539" s="14"/>
      <c r="R539" s="3">
        <f>IF(SUMPRODUCT(--(D539:Q539&lt;&gt;""))=0,-0.001,IF(OR(AND(H539=""),AND(LOWER(LEFT($E$3,1))&lt;&gt;"c"),AND($E$4=""),AND(C539=""),AND(C539="Person",G539=""),AND(C539="Person",I539="Yes"),AND(C539="Institution",G539&lt;&gt;""),AND(I539="No",J539&lt;&gt;""),AND(I539="Yes",J539=""),AND(I539="",J539&lt;&gt;""),AND(COUNTIF(lookup!$A$3:$A$10,"="&amp;K539)=0),AND(COUNTIF(lookup!$A$266:$A$267,"="&amp;L539)=0),AND(K539="",L539="C29.00",M539=""),AND(K539&lt;&gt;"",L539="",M539=""),AND(K539="",L539="",M539&lt;&gt;""),AND(K539="",L539="C29.00",M539&lt;&gt;""),AND(L539="C28.00",M539&lt;&gt;""),AND(L539="C29.00",M539=""),AND(H539&lt;&gt;"",K539="",L539="",M539=""),AND(H539&lt;&gt;"",K539&lt;&gt;"",L539="",M539=""),AND(C539="Institution",D539="",I539="No"),AND(C539="Institution",E539="")),1,0))</f>
        <v>-1E-3</v>
      </c>
    </row>
    <row r="540" spans="1:18" ht="14.45" customHeight="1" x14ac:dyDescent="0.25">
      <c r="A540" s="10" t="s">
        <v>570</v>
      </c>
      <c r="B540" s="15">
        <v>535</v>
      </c>
      <c r="C540" s="18"/>
      <c r="D540" s="19"/>
      <c r="E540" s="14"/>
      <c r="F540" s="19"/>
      <c r="G540" s="17"/>
      <c r="H540" s="14"/>
      <c r="I540" s="14"/>
      <c r="J540" s="14"/>
      <c r="K540" s="14"/>
      <c r="L540" s="14"/>
      <c r="M540" s="19"/>
      <c r="N540" s="14" t="str">
        <f t="shared" si="26"/>
        <v/>
      </c>
      <c r="O540" s="14" t="str">
        <f t="shared" si="24"/>
        <v/>
      </c>
      <c r="P540" s="14" t="str">
        <f t="shared" si="25"/>
        <v/>
      </c>
      <c r="Q540" s="14"/>
      <c r="R540" s="3">
        <f>IF(SUMPRODUCT(--(D540:Q540&lt;&gt;""))=0,-0.001,IF(OR(AND(H540=""),AND(LOWER(LEFT($E$3,1))&lt;&gt;"c"),AND($E$4=""),AND(C540=""),AND(C540="Person",G540=""),AND(C540="Person",I540="Yes"),AND(C540="Institution",G540&lt;&gt;""),AND(I540="No",J540&lt;&gt;""),AND(I540="Yes",J540=""),AND(I540="",J540&lt;&gt;""),AND(COUNTIF(lookup!$A$3:$A$10,"="&amp;K540)=0),AND(COUNTIF(lookup!$A$266:$A$267,"="&amp;L540)=0),AND(K540="",L540="C29.00",M540=""),AND(K540&lt;&gt;"",L540="",M540=""),AND(K540="",L540="",M540&lt;&gt;""),AND(K540="",L540="C29.00",M540&lt;&gt;""),AND(L540="C28.00",M540&lt;&gt;""),AND(L540="C29.00",M540=""),AND(H540&lt;&gt;"",K540="",L540="",M540=""),AND(H540&lt;&gt;"",K540&lt;&gt;"",L540="",M540=""),AND(C540="Institution",D540="",I540="No"),AND(C540="Institution",E540="")),1,0))</f>
        <v>-1E-3</v>
      </c>
    </row>
    <row r="541" spans="1:18" ht="14.45" customHeight="1" x14ac:dyDescent="0.25">
      <c r="A541" s="10" t="s">
        <v>570</v>
      </c>
      <c r="B541" s="15">
        <v>536</v>
      </c>
      <c r="C541" s="18"/>
      <c r="D541" s="19"/>
      <c r="E541" s="14"/>
      <c r="F541" s="19"/>
      <c r="G541" s="17"/>
      <c r="H541" s="14"/>
      <c r="I541" s="14"/>
      <c r="J541" s="14"/>
      <c r="K541" s="14"/>
      <c r="L541" s="14"/>
      <c r="M541" s="19"/>
      <c r="N541" s="14" t="str">
        <f t="shared" si="26"/>
        <v/>
      </c>
      <c r="O541" s="14" t="str">
        <f t="shared" si="24"/>
        <v/>
      </c>
      <c r="P541" s="14" t="str">
        <f t="shared" si="25"/>
        <v/>
      </c>
      <c r="Q541" s="14"/>
      <c r="R541" s="3">
        <f>IF(SUMPRODUCT(--(D541:Q541&lt;&gt;""))=0,-0.001,IF(OR(AND(H541=""),AND(LOWER(LEFT($E$3,1))&lt;&gt;"c"),AND($E$4=""),AND(C541=""),AND(C541="Person",G541=""),AND(C541="Person",I541="Yes"),AND(C541="Institution",G541&lt;&gt;""),AND(I541="No",J541&lt;&gt;""),AND(I541="Yes",J541=""),AND(I541="",J541&lt;&gt;""),AND(COUNTIF(lookup!$A$3:$A$10,"="&amp;K541)=0),AND(COUNTIF(lookup!$A$266:$A$267,"="&amp;L541)=0),AND(K541="",L541="C29.00",M541=""),AND(K541&lt;&gt;"",L541="",M541=""),AND(K541="",L541="",M541&lt;&gt;""),AND(K541="",L541="C29.00",M541&lt;&gt;""),AND(L541="C28.00",M541&lt;&gt;""),AND(L541="C29.00",M541=""),AND(H541&lt;&gt;"",K541="",L541="",M541=""),AND(H541&lt;&gt;"",K541&lt;&gt;"",L541="",M541=""),AND(C541="Institution",D541="",I541="No"),AND(C541="Institution",E541="")),1,0))</f>
        <v>-1E-3</v>
      </c>
    </row>
    <row r="542" spans="1:18" ht="14.45" customHeight="1" x14ac:dyDescent="0.25">
      <c r="A542" s="10" t="s">
        <v>570</v>
      </c>
      <c r="B542" s="15">
        <v>537</v>
      </c>
      <c r="C542" s="18"/>
      <c r="D542" s="19"/>
      <c r="E542" s="14"/>
      <c r="F542" s="19"/>
      <c r="G542" s="17"/>
      <c r="H542" s="14"/>
      <c r="I542" s="14"/>
      <c r="J542" s="14"/>
      <c r="K542" s="14"/>
      <c r="L542" s="14"/>
      <c r="M542" s="19"/>
      <c r="N542" s="14" t="str">
        <f t="shared" si="26"/>
        <v/>
      </c>
      <c r="O542" s="14" t="str">
        <f t="shared" si="24"/>
        <v/>
      </c>
      <c r="P542" s="14" t="str">
        <f t="shared" si="25"/>
        <v/>
      </c>
      <c r="Q542" s="14"/>
      <c r="R542" s="3">
        <f>IF(SUMPRODUCT(--(D542:Q542&lt;&gt;""))=0,-0.001,IF(OR(AND(H542=""),AND(LOWER(LEFT($E$3,1))&lt;&gt;"c"),AND($E$4=""),AND(C542=""),AND(C542="Person",G542=""),AND(C542="Person",I542="Yes"),AND(C542="Institution",G542&lt;&gt;""),AND(I542="No",J542&lt;&gt;""),AND(I542="Yes",J542=""),AND(I542="",J542&lt;&gt;""),AND(COUNTIF(lookup!$A$3:$A$10,"="&amp;K542)=0),AND(COUNTIF(lookup!$A$266:$A$267,"="&amp;L542)=0),AND(K542="",L542="C29.00",M542=""),AND(K542&lt;&gt;"",L542="",M542=""),AND(K542="",L542="",M542&lt;&gt;""),AND(K542="",L542="C29.00",M542&lt;&gt;""),AND(L542="C28.00",M542&lt;&gt;""),AND(L542="C29.00",M542=""),AND(H542&lt;&gt;"",K542="",L542="",M542=""),AND(H542&lt;&gt;"",K542&lt;&gt;"",L542="",M542=""),AND(C542="Institution",D542="",I542="No"),AND(C542="Institution",E542="")),1,0))</f>
        <v>-1E-3</v>
      </c>
    </row>
    <row r="543" spans="1:18" ht="14.45" customHeight="1" x14ac:dyDescent="0.25">
      <c r="A543" s="10" t="s">
        <v>570</v>
      </c>
      <c r="B543" s="15">
        <v>538</v>
      </c>
      <c r="C543" s="18"/>
      <c r="D543" s="19"/>
      <c r="E543" s="14"/>
      <c r="F543" s="19"/>
      <c r="G543" s="17"/>
      <c r="H543" s="14"/>
      <c r="I543" s="14"/>
      <c r="J543" s="14"/>
      <c r="K543" s="14"/>
      <c r="L543" s="14"/>
      <c r="M543" s="19"/>
      <c r="N543" s="14" t="str">
        <f t="shared" si="26"/>
        <v/>
      </c>
      <c r="O543" s="14" t="str">
        <f t="shared" si="24"/>
        <v/>
      </c>
      <c r="P543" s="14" t="str">
        <f t="shared" si="25"/>
        <v/>
      </c>
      <c r="Q543" s="14"/>
      <c r="R543" s="3">
        <f>IF(SUMPRODUCT(--(D543:Q543&lt;&gt;""))=0,-0.001,IF(OR(AND(H543=""),AND(LOWER(LEFT($E$3,1))&lt;&gt;"c"),AND($E$4=""),AND(C543=""),AND(C543="Person",G543=""),AND(C543="Person",I543="Yes"),AND(C543="Institution",G543&lt;&gt;""),AND(I543="No",J543&lt;&gt;""),AND(I543="Yes",J543=""),AND(I543="",J543&lt;&gt;""),AND(COUNTIF(lookup!$A$3:$A$10,"="&amp;K543)=0),AND(COUNTIF(lookup!$A$266:$A$267,"="&amp;L543)=0),AND(K543="",L543="C29.00",M543=""),AND(K543&lt;&gt;"",L543="",M543=""),AND(K543="",L543="",M543&lt;&gt;""),AND(K543="",L543="C29.00",M543&lt;&gt;""),AND(L543="C28.00",M543&lt;&gt;""),AND(L543="C29.00",M543=""),AND(H543&lt;&gt;"",K543="",L543="",M543=""),AND(H543&lt;&gt;"",K543&lt;&gt;"",L543="",M543=""),AND(C543="Institution",D543="",I543="No"),AND(C543="Institution",E543="")),1,0))</f>
        <v>-1E-3</v>
      </c>
    </row>
    <row r="544" spans="1:18" ht="14.45" customHeight="1" x14ac:dyDescent="0.25">
      <c r="A544" s="10" t="s">
        <v>570</v>
      </c>
      <c r="B544" s="15">
        <v>539</v>
      </c>
      <c r="C544" s="18"/>
      <c r="D544" s="19"/>
      <c r="E544" s="14"/>
      <c r="F544" s="19"/>
      <c r="G544" s="17"/>
      <c r="H544" s="14"/>
      <c r="I544" s="14"/>
      <c r="J544" s="14"/>
      <c r="K544" s="14"/>
      <c r="L544" s="14"/>
      <c r="M544" s="19"/>
      <c r="N544" s="14" t="str">
        <f t="shared" si="26"/>
        <v/>
      </c>
      <c r="O544" s="14" t="str">
        <f t="shared" si="24"/>
        <v/>
      </c>
      <c r="P544" s="14" t="str">
        <f t="shared" si="25"/>
        <v/>
      </c>
      <c r="Q544" s="14"/>
      <c r="R544" s="3">
        <f>IF(SUMPRODUCT(--(D544:Q544&lt;&gt;""))=0,-0.001,IF(OR(AND(H544=""),AND(LOWER(LEFT($E$3,1))&lt;&gt;"c"),AND($E$4=""),AND(C544=""),AND(C544="Person",G544=""),AND(C544="Person",I544="Yes"),AND(C544="Institution",G544&lt;&gt;""),AND(I544="No",J544&lt;&gt;""),AND(I544="Yes",J544=""),AND(I544="",J544&lt;&gt;""),AND(COUNTIF(lookup!$A$3:$A$10,"="&amp;K544)=0),AND(COUNTIF(lookup!$A$266:$A$267,"="&amp;L544)=0),AND(K544="",L544="C29.00",M544=""),AND(K544&lt;&gt;"",L544="",M544=""),AND(K544="",L544="",M544&lt;&gt;""),AND(K544="",L544="C29.00",M544&lt;&gt;""),AND(L544="C28.00",M544&lt;&gt;""),AND(L544="C29.00",M544=""),AND(H544&lt;&gt;"",K544="",L544="",M544=""),AND(H544&lt;&gt;"",K544&lt;&gt;"",L544="",M544=""),AND(C544="Institution",D544="",I544="No"),AND(C544="Institution",E544="")),1,0))</f>
        <v>-1E-3</v>
      </c>
    </row>
    <row r="545" spans="1:18" ht="14.45" customHeight="1" x14ac:dyDescent="0.25">
      <c r="A545" s="10" t="s">
        <v>570</v>
      </c>
      <c r="B545" s="15">
        <v>540</v>
      </c>
      <c r="C545" s="18"/>
      <c r="D545" s="19"/>
      <c r="E545" s="14"/>
      <c r="F545" s="19"/>
      <c r="G545" s="17"/>
      <c r="H545" s="14"/>
      <c r="I545" s="14"/>
      <c r="J545" s="14"/>
      <c r="K545" s="14"/>
      <c r="L545" s="14"/>
      <c r="M545" s="19"/>
      <c r="N545" s="14" t="str">
        <f t="shared" si="26"/>
        <v/>
      </c>
      <c r="O545" s="14" t="str">
        <f t="shared" si="24"/>
        <v/>
      </c>
      <c r="P545" s="14" t="str">
        <f t="shared" si="25"/>
        <v/>
      </c>
      <c r="Q545" s="14"/>
      <c r="R545" s="3">
        <f>IF(SUMPRODUCT(--(D545:Q545&lt;&gt;""))=0,-0.001,IF(OR(AND(H545=""),AND(LOWER(LEFT($E$3,1))&lt;&gt;"c"),AND($E$4=""),AND(C545=""),AND(C545="Person",G545=""),AND(C545="Person",I545="Yes"),AND(C545="Institution",G545&lt;&gt;""),AND(I545="No",J545&lt;&gt;""),AND(I545="Yes",J545=""),AND(I545="",J545&lt;&gt;""),AND(COUNTIF(lookup!$A$3:$A$10,"="&amp;K545)=0),AND(COUNTIF(lookup!$A$266:$A$267,"="&amp;L545)=0),AND(K545="",L545="C29.00",M545=""),AND(K545&lt;&gt;"",L545="",M545=""),AND(K545="",L545="",M545&lt;&gt;""),AND(K545="",L545="C29.00",M545&lt;&gt;""),AND(L545="C28.00",M545&lt;&gt;""),AND(L545="C29.00",M545=""),AND(H545&lt;&gt;"",K545="",L545="",M545=""),AND(H545&lt;&gt;"",K545&lt;&gt;"",L545="",M545=""),AND(C545="Institution",D545="",I545="No"),AND(C545="Institution",E545="")),1,0))</f>
        <v>-1E-3</v>
      </c>
    </row>
    <row r="546" spans="1:18" ht="14.45" customHeight="1" x14ac:dyDescent="0.25">
      <c r="A546" s="10" t="s">
        <v>570</v>
      </c>
      <c r="B546" s="15">
        <v>541</v>
      </c>
      <c r="C546" s="18"/>
      <c r="D546" s="19"/>
      <c r="E546" s="14"/>
      <c r="F546" s="19"/>
      <c r="G546" s="17"/>
      <c r="H546" s="14"/>
      <c r="I546" s="14"/>
      <c r="J546" s="14"/>
      <c r="K546" s="14"/>
      <c r="L546" s="14"/>
      <c r="M546" s="19"/>
      <c r="N546" s="14" t="str">
        <f t="shared" si="26"/>
        <v/>
      </c>
      <c r="O546" s="14" t="str">
        <f t="shared" si="24"/>
        <v/>
      </c>
      <c r="P546" s="14" t="str">
        <f t="shared" si="25"/>
        <v/>
      </c>
      <c r="Q546" s="14"/>
      <c r="R546" s="3">
        <f>IF(SUMPRODUCT(--(D546:Q546&lt;&gt;""))=0,-0.001,IF(OR(AND(H546=""),AND(LOWER(LEFT($E$3,1))&lt;&gt;"c"),AND($E$4=""),AND(C546=""),AND(C546="Person",G546=""),AND(C546="Person",I546="Yes"),AND(C546="Institution",G546&lt;&gt;""),AND(I546="No",J546&lt;&gt;""),AND(I546="Yes",J546=""),AND(I546="",J546&lt;&gt;""),AND(COUNTIF(lookup!$A$3:$A$10,"="&amp;K546)=0),AND(COUNTIF(lookup!$A$266:$A$267,"="&amp;L546)=0),AND(K546="",L546="C29.00",M546=""),AND(K546&lt;&gt;"",L546="",M546=""),AND(K546="",L546="",M546&lt;&gt;""),AND(K546="",L546="C29.00",M546&lt;&gt;""),AND(L546="C28.00",M546&lt;&gt;""),AND(L546="C29.00",M546=""),AND(H546&lt;&gt;"",K546="",L546="",M546=""),AND(H546&lt;&gt;"",K546&lt;&gt;"",L546="",M546=""),AND(C546="Institution",D546="",I546="No"),AND(C546="Institution",E546="")),1,0))</f>
        <v>-1E-3</v>
      </c>
    </row>
    <row r="547" spans="1:18" ht="14.45" customHeight="1" x14ac:dyDescent="0.25">
      <c r="A547" s="10" t="s">
        <v>570</v>
      </c>
      <c r="B547" s="15">
        <v>542</v>
      </c>
      <c r="C547" s="18"/>
      <c r="D547" s="19"/>
      <c r="E547" s="14"/>
      <c r="F547" s="19"/>
      <c r="G547" s="17"/>
      <c r="H547" s="14"/>
      <c r="I547" s="14"/>
      <c r="J547" s="14"/>
      <c r="K547" s="14"/>
      <c r="L547" s="14"/>
      <c r="M547" s="19"/>
      <c r="N547" s="14" t="str">
        <f t="shared" si="26"/>
        <v/>
      </c>
      <c r="O547" s="14" t="str">
        <f t="shared" si="24"/>
        <v/>
      </c>
      <c r="P547" s="14" t="str">
        <f t="shared" si="25"/>
        <v/>
      </c>
      <c r="Q547" s="14"/>
      <c r="R547" s="3">
        <f>IF(SUMPRODUCT(--(D547:Q547&lt;&gt;""))=0,-0.001,IF(OR(AND(H547=""),AND(LOWER(LEFT($E$3,1))&lt;&gt;"c"),AND($E$4=""),AND(C547=""),AND(C547="Person",G547=""),AND(C547="Person",I547="Yes"),AND(C547="Institution",G547&lt;&gt;""),AND(I547="No",J547&lt;&gt;""),AND(I547="Yes",J547=""),AND(I547="",J547&lt;&gt;""),AND(COUNTIF(lookup!$A$3:$A$10,"="&amp;K547)=0),AND(COUNTIF(lookup!$A$266:$A$267,"="&amp;L547)=0),AND(K547="",L547="C29.00",M547=""),AND(K547&lt;&gt;"",L547="",M547=""),AND(K547="",L547="",M547&lt;&gt;""),AND(K547="",L547="C29.00",M547&lt;&gt;""),AND(L547="C28.00",M547&lt;&gt;""),AND(L547="C29.00",M547=""),AND(H547&lt;&gt;"",K547="",L547="",M547=""),AND(H547&lt;&gt;"",K547&lt;&gt;"",L547="",M547=""),AND(C547="Institution",D547="",I547="No"),AND(C547="Institution",E547="")),1,0))</f>
        <v>-1E-3</v>
      </c>
    </row>
    <row r="548" spans="1:18" ht="14.45" customHeight="1" x14ac:dyDescent="0.25">
      <c r="A548" s="10" t="s">
        <v>570</v>
      </c>
      <c r="B548" s="15">
        <v>543</v>
      </c>
      <c r="C548" s="18"/>
      <c r="D548" s="19"/>
      <c r="E548" s="14"/>
      <c r="F548" s="19"/>
      <c r="G548" s="17"/>
      <c r="H548" s="14"/>
      <c r="I548" s="14"/>
      <c r="J548" s="14"/>
      <c r="K548" s="14"/>
      <c r="L548" s="14"/>
      <c r="M548" s="19"/>
      <c r="N548" s="14" t="str">
        <f t="shared" si="26"/>
        <v/>
      </c>
      <c r="O548" s="14" t="str">
        <f t="shared" si="24"/>
        <v/>
      </c>
      <c r="P548" s="14" t="str">
        <f t="shared" si="25"/>
        <v/>
      </c>
      <c r="Q548" s="14"/>
      <c r="R548" s="3">
        <f>IF(SUMPRODUCT(--(D548:Q548&lt;&gt;""))=0,-0.001,IF(OR(AND(H548=""),AND(LOWER(LEFT($E$3,1))&lt;&gt;"c"),AND($E$4=""),AND(C548=""),AND(C548="Person",G548=""),AND(C548="Person",I548="Yes"),AND(C548="Institution",G548&lt;&gt;""),AND(I548="No",J548&lt;&gt;""),AND(I548="Yes",J548=""),AND(I548="",J548&lt;&gt;""),AND(COUNTIF(lookup!$A$3:$A$10,"="&amp;K548)=0),AND(COUNTIF(lookup!$A$266:$A$267,"="&amp;L548)=0),AND(K548="",L548="C29.00",M548=""),AND(K548&lt;&gt;"",L548="",M548=""),AND(K548="",L548="",M548&lt;&gt;""),AND(K548="",L548="C29.00",M548&lt;&gt;""),AND(L548="C28.00",M548&lt;&gt;""),AND(L548="C29.00",M548=""),AND(H548&lt;&gt;"",K548="",L548="",M548=""),AND(H548&lt;&gt;"",K548&lt;&gt;"",L548="",M548=""),AND(C548="Institution",D548="",I548="No"),AND(C548="Institution",E548="")),1,0))</f>
        <v>-1E-3</v>
      </c>
    </row>
    <row r="549" spans="1:18" ht="14.45" customHeight="1" x14ac:dyDescent="0.25">
      <c r="A549" s="10" t="s">
        <v>570</v>
      </c>
      <c r="B549" s="15">
        <v>544</v>
      </c>
      <c r="C549" s="18"/>
      <c r="D549" s="19"/>
      <c r="E549" s="14"/>
      <c r="F549" s="19"/>
      <c r="G549" s="17"/>
      <c r="H549" s="14"/>
      <c r="I549" s="14"/>
      <c r="J549" s="14"/>
      <c r="K549" s="14"/>
      <c r="L549" s="14"/>
      <c r="M549" s="19"/>
      <c r="N549" s="14" t="str">
        <f t="shared" si="26"/>
        <v/>
      </c>
      <c r="O549" s="14" t="str">
        <f t="shared" si="24"/>
        <v/>
      </c>
      <c r="P549" s="14" t="str">
        <f t="shared" si="25"/>
        <v/>
      </c>
      <c r="Q549" s="14"/>
      <c r="R549" s="3">
        <f>IF(SUMPRODUCT(--(D549:Q549&lt;&gt;""))=0,-0.001,IF(OR(AND(H549=""),AND(LOWER(LEFT($E$3,1))&lt;&gt;"c"),AND($E$4=""),AND(C549=""),AND(C549="Person",G549=""),AND(C549="Person",I549="Yes"),AND(C549="Institution",G549&lt;&gt;""),AND(I549="No",J549&lt;&gt;""),AND(I549="Yes",J549=""),AND(I549="",J549&lt;&gt;""),AND(COUNTIF(lookup!$A$3:$A$10,"="&amp;K549)=0),AND(COUNTIF(lookup!$A$266:$A$267,"="&amp;L549)=0),AND(K549="",L549="C29.00",M549=""),AND(K549&lt;&gt;"",L549="",M549=""),AND(K549="",L549="",M549&lt;&gt;""),AND(K549="",L549="C29.00",M549&lt;&gt;""),AND(L549="C28.00",M549&lt;&gt;""),AND(L549="C29.00",M549=""),AND(H549&lt;&gt;"",K549="",L549="",M549=""),AND(H549&lt;&gt;"",K549&lt;&gt;"",L549="",M549=""),AND(C549="Institution",D549="",I549="No"),AND(C549="Institution",E549="")),1,0))</f>
        <v>-1E-3</v>
      </c>
    </row>
    <row r="550" spans="1:18" ht="14.45" customHeight="1" x14ac:dyDescent="0.25">
      <c r="A550" s="10" t="s">
        <v>570</v>
      </c>
      <c r="B550" s="15">
        <v>545</v>
      </c>
      <c r="C550" s="18"/>
      <c r="D550" s="19"/>
      <c r="E550" s="14"/>
      <c r="F550" s="19"/>
      <c r="G550" s="17"/>
      <c r="H550" s="14"/>
      <c r="I550" s="14"/>
      <c r="J550" s="14"/>
      <c r="K550" s="14"/>
      <c r="L550" s="14"/>
      <c r="M550" s="19"/>
      <c r="N550" s="14" t="str">
        <f t="shared" si="26"/>
        <v/>
      </c>
      <c r="O550" s="14" t="str">
        <f t="shared" si="24"/>
        <v/>
      </c>
      <c r="P550" s="14" t="str">
        <f t="shared" si="25"/>
        <v/>
      </c>
      <c r="Q550" s="14"/>
      <c r="R550" s="3">
        <f>IF(SUMPRODUCT(--(D550:Q550&lt;&gt;""))=0,-0.001,IF(OR(AND(H550=""),AND(LOWER(LEFT($E$3,1))&lt;&gt;"c"),AND($E$4=""),AND(C550=""),AND(C550="Person",G550=""),AND(C550="Person",I550="Yes"),AND(C550="Institution",G550&lt;&gt;""),AND(I550="No",J550&lt;&gt;""),AND(I550="Yes",J550=""),AND(I550="",J550&lt;&gt;""),AND(COUNTIF(lookup!$A$3:$A$10,"="&amp;K550)=0),AND(COUNTIF(lookup!$A$266:$A$267,"="&amp;L550)=0),AND(K550="",L550="C29.00",M550=""),AND(K550&lt;&gt;"",L550="",M550=""),AND(K550="",L550="",M550&lt;&gt;""),AND(K550="",L550="C29.00",M550&lt;&gt;""),AND(L550="C28.00",M550&lt;&gt;""),AND(L550="C29.00",M550=""),AND(H550&lt;&gt;"",K550="",L550="",M550=""),AND(H550&lt;&gt;"",K550&lt;&gt;"",L550="",M550=""),AND(C550="Institution",D550="",I550="No"),AND(C550="Institution",E550="")),1,0))</f>
        <v>-1E-3</v>
      </c>
    </row>
    <row r="551" spans="1:18" ht="14.45" customHeight="1" x14ac:dyDescent="0.25">
      <c r="A551" s="10" t="s">
        <v>570</v>
      </c>
      <c r="B551" s="15">
        <v>546</v>
      </c>
      <c r="C551" s="18"/>
      <c r="D551" s="19"/>
      <c r="E551" s="14"/>
      <c r="F551" s="19"/>
      <c r="G551" s="17"/>
      <c r="H551" s="14"/>
      <c r="I551" s="14"/>
      <c r="J551" s="14"/>
      <c r="K551" s="14"/>
      <c r="L551" s="14"/>
      <c r="M551" s="19"/>
      <c r="N551" s="14" t="str">
        <f t="shared" si="26"/>
        <v/>
      </c>
      <c r="O551" s="14" t="str">
        <f t="shared" si="24"/>
        <v/>
      </c>
      <c r="P551" s="14" t="str">
        <f t="shared" si="25"/>
        <v/>
      </c>
      <c r="Q551" s="14"/>
      <c r="R551" s="3">
        <f>IF(SUMPRODUCT(--(D551:Q551&lt;&gt;""))=0,-0.001,IF(OR(AND(H551=""),AND(LOWER(LEFT($E$3,1))&lt;&gt;"c"),AND($E$4=""),AND(C551=""),AND(C551="Person",G551=""),AND(C551="Person",I551="Yes"),AND(C551="Institution",G551&lt;&gt;""),AND(I551="No",J551&lt;&gt;""),AND(I551="Yes",J551=""),AND(I551="",J551&lt;&gt;""),AND(COUNTIF(lookup!$A$3:$A$10,"="&amp;K551)=0),AND(COUNTIF(lookup!$A$266:$A$267,"="&amp;L551)=0),AND(K551="",L551="C29.00",M551=""),AND(K551&lt;&gt;"",L551="",M551=""),AND(K551="",L551="",M551&lt;&gt;""),AND(K551="",L551="C29.00",M551&lt;&gt;""),AND(L551="C28.00",M551&lt;&gt;""),AND(L551="C29.00",M551=""),AND(H551&lt;&gt;"",K551="",L551="",M551=""),AND(H551&lt;&gt;"",K551&lt;&gt;"",L551="",M551=""),AND(C551="Institution",D551="",I551="No"),AND(C551="Institution",E551="")),1,0))</f>
        <v>-1E-3</v>
      </c>
    </row>
    <row r="552" spans="1:18" ht="14.45" customHeight="1" x14ac:dyDescent="0.25">
      <c r="A552" s="10" t="s">
        <v>570</v>
      </c>
      <c r="B552" s="15">
        <v>547</v>
      </c>
      <c r="C552" s="18"/>
      <c r="D552" s="19"/>
      <c r="E552" s="14"/>
      <c r="F552" s="19"/>
      <c r="G552" s="17"/>
      <c r="H552" s="14"/>
      <c r="I552" s="14"/>
      <c r="J552" s="14"/>
      <c r="K552" s="14"/>
      <c r="L552" s="14"/>
      <c r="M552" s="19"/>
      <c r="N552" s="14" t="str">
        <f t="shared" si="26"/>
        <v/>
      </c>
      <c r="O552" s="14" t="str">
        <f t="shared" si="24"/>
        <v/>
      </c>
      <c r="P552" s="14" t="str">
        <f t="shared" si="25"/>
        <v/>
      </c>
      <c r="Q552" s="14"/>
      <c r="R552" s="3">
        <f>IF(SUMPRODUCT(--(D552:Q552&lt;&gt;""))=0,-0.001,IF(OR(AND(H552=""),AND(LOWER(LEFT($E$3,1))&lt;&gt;"c"),AND($E$4=""),AND(C552=""),AND(C552="Person",G552=""),AND(C552="Person",I552="Yes"),AND(C552="Institution",G552&lt;&gt;""),AND(I552="No",J552&lt;&gt;""),AND(I552="Yes",J552=""),AND(I552="",J552&lt;&gt;""),AND(COUNTIF(lookup!$A$3:$A$10,"="&amp;K552)=0),AND(COUNTIF(lookup!$A$266:$A$267,"="&amp;L552)=0),AND(K552="",L552="C29.00",M552=""),AND(K552&lt;&gt;"",L552="",M552=""),AND(K552="",L552="",M552&lt;&gt;""),AND(K552="",L552="C29.00",M552&lt;&gt;""),AND(L552="C28.00",M552&lt;&gt;""),AND(L552="C29.00",M552=""),AND(H552&lt;&gt;"",K552="",L552="",M552=""),AND(H552&lt;&gt;"",K552&lt;&gt;"",L552="",M552=""),AND(C552="Institution",D552="",I552="No"),AND(C552="Institution",E552="")),1,0))</f>
        <v>-1E-3</v>
      </c>
    </row>
    <row r="553" spans="1:18" ht="14.45" customHeight="1" x14ac:dyDescent="0.25">
      <c r="A553" s="10" t="s">
        <v>570</v>
      </c>
      <c r="B553" s="15">
        <v>548</v>
      </c>
      <c r="C553" s="18"/>
      <c r="D553" s="19"/>
      <c r="E553" s="14"/>
      <c r="F553" s="19"/>
      <c r="G553" s="17"/>
      <c r="H553" s="14"/>
      <c r="I553" s="14"/>
      <c r="J553" s="14"/>
      <c r="K553" s="14"/>
      <c r="L553" s="14"/>
      <c r="M553" s="19"/>
      <c r="N553" s="14" t="str">
        <f t="shared" si="26"/>
        <v/>
      </c>
      <c r="O553" s="14" t="str">
        <f t="shared" si="24"/>
        <v/>
      </c>
      <c r="P553" s="14" t="str">
        <f t="shared" si="25"/>
        <v/>
      </c>
      <c r="Q553" s="14"/>
      <c r="R553" s="3">
        <f>IF(SUMPRODUCT(--(D553:Q553&lt;&gt;""))=0,-0.001,IF(OR(AND(H553=""),AND(LOWER(LEFT($E$3,1))&lt;&gt;"c"),AND($E$4=""),AND(C553=""),AND(C553="Person",G553=""),AND(C553="Person",I553="Yes"),AND(C553="Institution",G553&lt;&gt;""),AND(I553="No",J553&lt;&gt;""),AND(I553="Yes",J553=""),AND(I553="",J553&lt;&gt;""),AND(COUNTIF(lookup!$A$3:$A$10,"="&amp;K553)=0),AND(COUNTIF(lookup!$A$266:$A$267,"="&amp;L553)=0),AND(K553="",L553="C29.00",M553=""),AND(K553&lt;&gt;"",L553="",M553=""),AND(K553="",L553="",M553&lt;&gt;""),AND(K553="",L553="C29.00",M553&lt;&gt;""),AND(L553="C28.00",M553&lt;&gt;""),AND(L553="C29.00",M553=""),AND(H553&lt;&gt;"",K553="",L553="",M553=""),AND(H553&lt;&gt;"",K553&lt;&gt;"",L553="",M553=""),AND(C553="Institution",D553="",I553="No"),AND(C553="Institution",E553="")),1,0))</f>
        <v>-1E-3</v>
      </c>
    </row>
    <row r="554" spans="1:18" ht="14.45" customHeight="1" x14ac:dyDescent="0.25">
      <c r="A554" s="10" t="s">
        <v>570</v>
      </c>
      <c r="B554" s="15">
        <v>549</v>
      </c>
      <c r="C554" s="18"/>
      <c r="D554" s="19"/>
      <c r="E554" s="14"/>
      <c r="F554" s="19"/>
      <c r="G554" s="17"/>
      <c r="H554" s="14"/>
      <c r="I554" s="14"/>
      <c r="J554" s="14"/>
      <c r="K554" s="14"/>
      <c r="L554" s="14"/>
      <c r="M554" s="19"/>
      <c r="N554" s="14" t="str">
        <f t="shared" si="26"/>
        <v/>
      </c>
      <c r="O554" s="14" t="str">
        <f t="shared" si="24"/>
        <v/>
      </c>
      <c r="P554" s="14" t="str">
        <f t="shared" si="25"/>
        <v/>
      </c>
      <c r="Q554" s="14"/>
      <c r="R554" s="3">
        <f>IF(SUMPRODUCT(--(D554:Q554&lt;&gt;""))=0,-0.001,IF(OR(AND(H554=""),AND(LOWER(LEFT($E$3,1))&lt;&gt;"c"),AND($E$4=""),AND(C554=""),AND(C554="Person",G554=""),AND(C554="Person",I554="Yes"),AND(C554="Institution",G554&lt;&gt;""),AND(I554="No",J554&lt;&gt;""),AND(I554="Yes",J554=""),AND(I554="",J554&lt;&gt;""),AND(COUNTIF(lookup!$A$3:$A$10,"="&amp;K554)=0),AND(COUNTIF(lookup!$A$266:$A$267,"="&amp;L554)=0),AND(K554="",L554="C29.00",M554=""),AND(K554&lt;&gt;"",L554="",M554=""),AND(K554="",L554="",M554&lt;&gt;""),AND(K554="",L554="C29.00",M554&lt;&gt;""),AND(L554="C28.00",M554&lt;&gt;""),AND(L554="C29.00",M554=""),AND(H554&lt;&gt;"",K554="",L554="",M554=""),AND(H554&lt;&gt;"",K554&lt;&gt;"",L554="",M554=""),AND(C554="Institution",D554="",I554="No"),AND(C554="Institution",E554="")),1,0))</f>
        <v>-1E-3</v>
      </c>
    </row>
    <row r="555" spans="1:18" ht="14.45" customHeight="1" x14ac:dyDescent="0.25">
      <c r="A555" s="10" t="s">
        <v>570</v>
      </c>
      <c r="B555" s="15">
        <v>550</v>
      </c>
      <c r="C555" s="18"/>
      <c r="D555" s="19"/>
      <c r="E555" s="14"/>
      <c r="F555" s="19"/>
      <c r="G555" s="17"/>
      <c r="H555" s="14"/>
      <c r="I555" s="14"/>
      <c r="J555" s="14"/>
      <c r="K555" s="14"/>
      <c r="L555" s="14"/>
      <c r="M555" s="19"/>
      <c r="N555" s="14" t="str">
        <f t="shared" si="26"/>
        <v/>
      </c>
      <c r="O555" s="14" t="str">
        <f t="shared" si="24"/>
        <v/>
      </c>
      <c r="P555" s="14" t="str">
        <f t="shared" si="25"/>
        <v/>
      </c>
      <c r="Q555" s="14"/>
      <c r="R555" s="3">
        <f>IF(SUMPRODUCT(--(D555:Q555&lt;&gt;""))=0,-0.001,IF(OR(AND(H555=""),AND(LOWER(LEFT($E$3,1))&lt;&gt;"c"),AND($E$4=""),AND(C555=""),AND(C555="Person",G555=""),AND(C555="Person",I555="Yes"),AND(C555="Institution",G555&lt;&gt;""),AND(I555="No",J555&lt;&gt;""),AND(I555="Yes",J555=""),AND(I555="",J555&lt;&gt;""),AND(COUNTIF(lookup!$A$3:$A$10,"="&amp;K555)=0),AND(COUNTIF(lookup!$A$266:$A$267,"="&amp;L555)=0),AND(K555="",L555="C29.00",M555=""),AND(K555&lt;&gt;"",L555="",M555=""),AND(K555="",L555="",M555&lt;&gt;""),AND(K555="",L555="C29.00",M555&lt;&gt;""),AND(L555="C28.00",M555&lt;&gt;""),AND(L555="C29.00",M555=""),AND(H555&lt;&gt;"",K555="",L555="",M555=""),AND(H555&lt;&gt;"",K555&lt;&gt;"",L555="",M555=""),AND(C555="Institution",D555="",I555="No"),AND(C555="Institution",E555="")),1,0))</f>
        <v>-1E-3</v>
      </c>
    </row>
    <row r="556" spans="1:18" ht="14.45" customHeight="1" x14ac:dyDescent="0.25">
      <c r="A556" s="10" t="s">
        <v>570</v>
      </c>
      <c r="B556" s="15">
        <v>551</v>
      </c>
      <c r="C556" s="18"/>
      <c r="D556" s="19"/>
      <c r="E556" s="14"/>
      <c r="F556" s="19"/>
      <c r="G556" s="17"/>
      <c r="H556" s="14"/>
      <c r="I556" s="14"/>
      <c r="J556" s="14"/>
      <c r="K556" s="14"/>
      <c r="L556" s="14"/>
      <c r="M556" s="19"/>
      <c r="N556" s="14" t="str">
        <f t="shared" si="26"/>
        <v/>
      </c>
      <c r="O556" s="14" t="str">
        <f t="shared" si="24"/>
        <v/>
      </c>
      <c r="P556" s="14" t="str">
        <f t="shared" si="25"/>
        <v/>
      </c>
      <c r="Q556" s="14"/>
      <c r="R556" s="3">
        <f>IF(SUMPRODUCT(--(D556:Q556&lt;&gt;""))=0,-0.001,IF(OR(AND(H556=""),AND(LOWER(LEFT($E$3,1))&lt;&gt;"c"),AND($E$4=""),AND(C556=""),AND(C556="Person",G556=""),AND(C556="Person",I556="Yes"),AND(C556="Institution",G556&lt;&gt;""),AND(I556="No",J556&lt;&gt;""),AND(I556="Yes",J556=""),AND(I556="",J556&lt;&gt;""),AND(COUNTIF(lookup!$A$3:$A$10,"="&amp;K556)=0),AND(COUNTIF(lookup!$A$266:$A$267,"="&amp;L556)=0),AND(K556="",L556="C29.00",M556=""),AND(K556&lt;&gt;"",L556="",M556=""),AND(K556="",L556="",M556&lt;&gt;""),AND(K556="",L556="C29.00",M556&lt;&gt;""),AND(L556="C28.00",M556&lt;&gt;""),AND(L556="C29.00",M556=""),AND(H556&lt;&gt;"",K556="",L556="",M556=""),AND(H556&lt;&gt;"",K556&lt;&gt;"",L556="",M556=""),AND(C556="Institution",D556="",I556="No"),AND(C556="Institution",E556="")),1,0))</f>
        <v>-1E-3</v>
      </c>
    </row>
    <row r="557" spans="1:18" ht="14.45" customHeight="1" x14ac:dyDescent="0.25">
      <c r="A557" s="10" t="s">
        <v>570</v>
      </c>
      <c r="B557" s="15">
        <v>552</v>
      </c>
      <c r="C557" s="18"/>
      <c r="D557" s="19"/>
      <c r="E557" s="14"/>
      <c r="F557" s="19"/>
      <c r="G557" s="17"/>
      <c r="H557" s="14"/>
      <c r="I557" s="14"/>
      <c r="J557" s="14"/>
      <c r="K557" s="14"/>
      <c r="L557" s="14"/>
      <c r="M557" s="19"/>
      <c r="N557" s="14" t="str">
        <f t="shared" si="26"/>
        <v/>
      </c>
      <c r="O557" s="14" t="str">
        <f t="shared" si="24"/>
        <v/>
      </c>
      <c r="P557" s="14" t="str">
        <f t="shared" si="25"/>
        <v/>
      </c>
      <c r="Q557" s="14"/>
      <c r="R557" s="3">
        <f>IF(SUMPRODUCT(--(D557:Q557&lt;&gt;""))=0,-0.001,IF(OR(AND(H557=""),AND(LOWER(LEFT($E$3,1))&lt;&gt;"c"),AND($E$4=""),AND(C557=""),AND(C557="Person",G557=""),AND(C557="Person",I557="Yes"),AND(C557="Institution",G557&lt;&gt;""),AND(I557="No",J557&lt;&gt;""),AND(I557="Yes",J557=""),AND(I557="",J557&lt;&gt;""),AND(COUNTIF(lookup!$A$3:$A$10,"="&amp;K557)=0),AND(COUNTIF(lookup!$A$266:$A$267,"="&amp;L557)=0),AND(K557="",L557="C29.00",M557=""),AND(K557&lt;&gt;"",L557="",M557=""),AND(K557="",L557="",M557&lt;&gt;""),AND(K557="",L557="C29.00",M557&lt;&gt;""),AND(L557="C28.00",M557&lt;&gt;""),AND(L557="C29.00",M557=""),AND(H557&lt;&gt;"",K557="",L557="",M557=""),AND(H557&lt;&gt;"",K557&lt;&gt;"",L557="",M557=""),AND(C557="Institution",D557="",I557="No"),AND(C557="Institution",E557="")),1,0))</f>
        <v>-1E-3</v>
      </c>
    </row>
    <row r="558" spans="1:18" ht="14.45" customHeight="1" x14ac:dyDescent="0.25">
      <c r="A558" s="10" t="s">
        <v>570</v>
      </c>
      <c r="B558" s="15">
        <v>553</v>
      </c>
      <c r="C558" s="18"/>
      <c r="D558" s="19"/>
      <c r="E558" s="14"/>
      <c r="F558" s="19"/>
      <c r="G558" s="17"/>
      <c r="H558" s="14"/>
      <c r="I558" s="14"/>
      <c r="J558" s="14"/>
      <c r="K558" s="14"/>
      <c r="L558" s="14"/>
      <c r="M558" s="19"/>
      <c r="N558" s="14" t="str">
        <f t="shared" si="26"/>
        <v/>
      </c>
      <c r="O558" s="14" t="str">
        <f t="shared" si="24"/>
        <v/>
      </c>
      <c r="P558" s="14" t="str">
        <f t="shared" si="25"/>
        <v/>
      </c>
      <c r="Q558" s="14"/>
      <c r="R558" s="3">
        <f>IF(SUMPRODUCT(--(D558:Q558&lt;&gt;""))=0,-0.001,IF(OR(AND(H558=""),AND(LOWER(LEFT($E$3,1))&lt;&gt;"c"),AND($E$4=""),AND(C558=""),AND(C558="Person",G558=""),AND(C558="Person",I558="Yes"),AND(C558="Institution",G558&lt;&gt;""),AND(I558="No",J558&lt;&gt;""),AND(I558="Yes",J558=""),AND(I558="",J558&lt;&gt;""),AND(COUNTIF(lookup!$A$3:$A$10,"="&amp;K558)=0),AND(COUNTIF(lookup!$A$266:$A$267,"="&amp;L558)=0),AND(K558="",L558="C29.00",M558=""),AND(K558&lt;&gt;"",L558="",M558=""),AND(K558="",L558="",M558&lt;&gt;""),AND(K558="",L558="C29.00",M558&lt;&gt;""),AND(L558="C28.00",M558&lt;&gt;""),AND(L558="C29.00",M558=""),AND(H558&lt;&gt;"",K558="",L558="",M558=""),AND(H558&lt;&gt;"",K558&lt;&gt;"",L558="",M558=""),AND(C558="Institution",D558="",I558="No"),AND(C558="Institution",E558="")),1,0))</f>
        <v>-1E-3</v>
      </c>
    </row>
    <row r="559" spans="1:18" ht="14.45" customHeight="1" x14ac:dyDescent="0.25">
      <c r="A559" s="10" t="s">
        <v>570</v>
      </c>
      <c r="B559" s="15">
        <v>554</v>
      </c>
      <c r="C559" s="18"/>
      <c r="D559" s="19"/>
      <c r="E559" s="14"/>
      <c r="F559" s="19"/>
      <c r="G559" s="17"/>
      <c r="H559" s="14"/>
      <c r="I559" s="14"/>
      <c r="J559" s="14"/>
      <c r="K559" s="14"/>
      <c r="L559" s="14"/>
      <c r="M559" s="19"/>
      <c r="N559" s="14" t="str">
        <f t="shared" si="26"/>
        <v/>
      </c>
      <c r="O559" s="14" t="str">
        <f t="shared" si="24"/>
        <v/>
      </c>
      <c r="P559" s="14" t="str">
        <f t="shared" si="25"/>
        <v/>
      </c>
      <c r="Q559" s="14"/>
      <c r="R559" s="3">
        <f>IF(SUMPRODUCT(--(D559:Q559&lt;&gt;""))=0,-0.001,IF(OR(AND(H559=""),AND(LOWER(LEFT($E$3,1))&lt;&gt;"c"),AND($E$4=""),AND(C559=""),AND(C559="Person",G559=""),AND(C559="Person",I559="Yes"),AND(C559="Institution",G559&lt;&gt;""),AND(I559="No",J559&lt;&gt;""),AND(I559="Yes",J559=""),AND(I559="",J559&lt;&gt;""),AND(COUNTIF(lookup!$A$3:$A$10,"="&amp;K559)=0),AND(COUNTIF(lookup!$A$266:$A$267,"="&amp;L559)=0),AND(K559="",L559="C29.00",M559=""),AND(K559&lt;&gt;"",L559="",M559=""),AND(K559="",L559="",M559&lt;&gt;""),AND(K559="",L559="C29.00",M559&lt;&gt;""),AND(L559="C28.00",M559&lt;&gt;""),AND(L559="C29.00",M559=""),AND(H559&lt;&gt;"",K559="",L559="",M559=""),AND(H559&lt;&gt;"",K559&lt;&gt;"",L559="",M559=""),AND(C559="Institution",D559="",I559="No"),AND(C559="Institution",E559="")),1,0))</f>
        <v>-1E-3</v>
      </c>
    </row>
    <row r="560" spans="1:18" ht="14.45" customHeight="1" x14ac:dyDescent="0.25">
      <c r="A560" s="10" t="s">
        <v>570</v>
      </c>
      <c r="B560" s="15">
        <v>555</v>
      </c>
      <c r="C560" s="18"/>
      <c r="D560" s="19"/>
      <c r="E560" s="14"/>
      <c r="F560" s="19"/>
      <c r="G560" s="17"/>
      <c r="H560" s="14"/>
      <c r="I560" s="14"/>
      <c r="J560" s="14"/>
      <c r="K560" s="14"/>
      <c r="L560" s="14"/>
      <c r="M560" s="19"/>
      <c r="N560" s="14" t="str">
        <f t="shared" si="26"/>
        <v/>
      </c>
      <c r="O560" s="14" t="str">
        <f t="shared" si="24"/>
        <v/>
      </c>
      <c r="P560" s="14" t="str">
        <f t="shared" si="25"/>
        <v/>
      </c>
      <c r="Q560" s="14"/>
      <c r="R560" s="3">
        <f>IF(SUMPRODUCT(--(D560:Q560&lt;&gt;""))=0,-0.001,IF(OR(AND(H560=""),AND(LOWER(LEFT($E$3,1))&lt;&gt;"c"),AND($E$4=""),AND(C560=""),AND(C560="Person",G560=""),AND(C560="Person",I560="Yes"),AND(C560="Institution",G560&lt;&gt;""),AND(I560="No",J560&lt;&gt;""),AND(I560="Yes",J560=""),AND(I560="",J560&lt;&gt;""),AND(COUNTIF(lookup!$A$3:$A$10,"="&amp;K560)=0),AND(COUNTIF(lookup!$A$266:$A$267,"="&amp;L560)=0),AND(K560="",L560="C29.00",M560=""),AND(K560&lt;&gt;"",L560="",M560=""),AND(K560="",L560="",M560&lt;&gt;""),AND(K560="",L560="C29.00",M560&lt;&gt;""),AND(L560="C28.00",M560&lt;&gt;""),AND(L560="C29.00",M560=""),AND(H560&lt;&gt;"",K560="",L560="",M560=""),AND(H560&lt;&gt;"",K560&lt;&gt;"",L560="",M560=""),AND(C560="Institution",D560="",I560="No"),AND(C560="Institution",E560="")),1,0))</f>
        <v>-1E-3</v>
      </c>
    </row>
    <row r="561" spans="1:18" ht="14.45" customHeight="1" x14ac:dyDescent="0.25">
      <c r="A561" s="10" t="s">
        <v>570</v>
      </c>
      <c r="B561" s="15">
        <v>556</v>
      </c>
      <c r="C561" s="18"/>
      <c r="D561" s="19"/>
      <c r="E561" s="14"/>
      <c r="F561" s="19"/>
      <c r="G561" s="17"/>
      <c r="H561" s="14"/>
      <c r="I561" s="14"/>
      <c r="J561" s="14"/>
      <c r="K561" s="14"/>
      <c r="L561" s="14"/>
      <c r="M561" s="19"/>
      <c r="N561" s="14" t="str">
        <f t="shared" si="26"/>
        <v/>
      </c>
      <c r="O561" s="14" t="str">
        <f t="shared" si="24"/>
        <v/>
      </c>
      <c r="P561" s="14" t="str">
        <f t="shared" si="25"/>
        <v/>
      </c>
      <c r="Q561" s="14"/>
      <c r="R561" s="3">
        <f>IF(SUMPRODUCT(--(D561:Q561&lt;&gt;""))=0,-0.001,IF(OR(AND(H561=""),AND(LOWER(LEFT($E$3,1))&lt;&gt;"c"),AND($E$4=""),AND(C561=""),AND(C561="Person",G561=""),AND(C561="Person",I561="Yes"),AND(C561="Institution",G561&lt;&gt;""),AND(I561="No",J561&lt;&gt;""),AND(I561="Yes",J561=""),AND(I561="",J561&lt;&gt;""),AND(COUNTIF(lookup!$A$3:$A$10,"="&amp;K561)=0),AND(COUNTIF(lookup!$A$266:$A$267,"="&amp;L561)=0),AND(K561="",L561="C29.00",M561=""),AND(K561&lt;&gt;"",L561="",M561=""),AND(K561="",L561="",M561&lt;&gt;""),AND(K561="",L561="C29.00",M561&lt;&gt;""),AND(L561="C28.00",M561&lt;&gt;""),AND(L561="C29.00",M561=""),AND(H561&lt;&gt;"",K561="",L561="",M561=""),AND(H561&lt;&gt;"",K561&lt;&gt;"",L561="",M561=""),AND(C561="Institution",D561="",I561="No"),AND(C561="Institution",E561="")),1,0))</f>
        <v>-1E-3</v>
      </c>
    </row>
    <row r="562" spans="1:18" ht="14.45" customHeight="1" x14ac:dyDescent="0.25">
      <c r="A562" s="10" t="s">
        <v>570</v>
      </c>
      <c r="B562" s="15">
        <v>557</v>
      </c>
      <c r="C562" s="18"/>
      <c r="D562" s="19"/>
      <c r="E562" s="14"/>
      <c r="F562" s="19"/>
      <c r="G562" s="17"/>
      <c r="H562" s="14"/>
      <c r="I562" s="14"/>
      <c r="J562" s="14"/>
      <c r="K562" s="14"/>
      <c r="L562" s="14"/>
      <c r="M562" s="19"/>
      <c r="N562" s="14" t="str">
        <f t="shared" si="26"/>
        <v/>
      </c>
      <c r="O562" s="14" t="str">
        <f t="shared" si="24"/>
        <v/>
      </c>
      <c r="P562" s="14" t="str">
        <f t="shared" si="25"/>
        <v/>
      </c>
      <c r="Q562" s="14"/>
      <c r="R562" s="3">
        <f>IF(SUMPRODUCT(--(D562:Q562&lt;&gt;""))=0,-0.001,IF(OR(AND(H562=""),AND(LOWER(LEFT($E$3,1))&lt;&gt;"c"),AND($E$4=""),AND(C562=""),AND(C562="Person",G562=""),AND(C562="Person",I562="Yes"),AND(C562="Institution",G562&lt;&gt;""),AND(I562="No",J562&lt;&gt;""),AND(I562="Yes",J562=""),AND(I562="",J562&lt;&gt;""),AND(COUNTIF(lookup!$A$3:$A$10,"="&amp;K562)=0),AND(COUNTIF(lookup!$A$266:$A$267,"="&amp;L562)=0),AND(K562="",L562="C29.00",M562=""),AND(K562&lt;&gt;"",L562="",M562=""),AND(K562="",L562="",M562&lt;&gt;""),AND(K562="",L562="C29.00",M562&lt;&gt;""),AND(L562="C28.00",M562&lt;&gt;""),AND(L562="C29.00",M562=""),AND(H562&lt;&gt;"",K562="",L562="",M562=""),AND(H562&lt;&gt;"",K562&lt;&gt;"",L562="",M562=""),AND(C562="Institution",D562="",I562="No"),AND(C562="Institution",E562="")),1,0))</f>
        <v>-1E-3</v>
      </c>
    </row>
    <row r="563" spans="1:18" ht="14.45" customHeight="1" x14ac:dyDescent="0.25">
      <c r="A563" s="10" t="s">
        <v>570</v>
      </c>
      <c r="B563" s="15">
        <v>558</v>
      </c>
      <c r="C563" s="18"/>
      <c r="D563" s="19"/>
      <c r="E563" s="14"/>
      <c r="F563" s="19"/>
      <c r="G563" s="17"/>
      <c r="H563" s="14"/>
      <c r="I563" s="14"/>
      <c r="J563" s="14"/>
      <c r="K563" s="14"/>
      <c r="L563" s="14"/>
      <c r="M563" s="19"/>
      <c r="N563" s="14" t="str">
        <f t="shared" si="26"/>
        <v/>
      </c>
      <c r="O563" s="14" t="str">
        <f t="shared" si="24"/>
        <v/>
      </c>
      <c r="P563" s="14" t="str">
        <f t="shared" si="25"/>
        <v/>
      </c>
      <c r="Q563" s="14"/>
      <c r="R563" s="3">
        <f>IF(SUMPRODUCT(--(D563:Q563&lt;&gt;""))=0,-0.001,IF(OR(AND(H563=""),AND(LOWER(LEFT($E$3,1))&lt;&gt;"c"),AND($E$4=""),AND(C563=""),AND(C563="Person",G563=""),AND(C563="Person",I563="Yes"),AND(C563="Institution",G563&lt;&gt;""),AND(I563="No",J563&lt;&gt;""),AND(I563="Yes",J563=""),AND(I563="",J563&lt;&gt;""),AND(COUNTIF(lookup!$A$3:$A$10,"="&amp;K563)=0),AND(COUNTIF(lookup!$A$266:$A$267,"="&amp;L563)=0),AND(K563="",L563="C29.00",M563=""),AND(K563&lt;&gt;"",L563="",M563=""),AND(K563="",L563="",M563&lt;&gt;""),AND(K563="",L563="C29.00",M563&lt;&gt;""),AND(L563="C28.00",M563&lt;&gt;""),AND(L563="C29.00",M563=""),AND(H563&lt;&gt;"",K563="",L563="",M563=""),AND(H563&lt;&gt;"",K563&lt;&gt;"",L563="",M563=""),AND(C563="Institution",D563="",I563="No"),AND(C563="Institution",E563="")),1,0))</f>
        <v>-1E-3</v>
      </c>
    </row>
    <row r="564" spans="1:18" ht="14.45" customHeight="1" x14ac:dyDescent="0.25">
      <c r="A564" s="10" t="s">
        <v>570</v>
      </c>
      <c r="B564" s="15">
        <v>559</v>
      </c>
      <c r="C564" s="18"/>
      <c r="D564" s="19"/>
      <c r="E564" s="14"/>
      <c r="F564" s="19"/>
      <c r="G564" s="17"/>
      <c r="H564" s="14"/>
      <c r="I564" s="14"/>
      <c r="J564" s="14"/>
      <c r="K564" s="14"/>
      <c r="L564" s="14"/>
      <c r="M564" s="19"/>
      <c r="N564" s="14" t="str">
        <f t="shared" si="26"/>
        <v/>
      </c>
      <c r="O564" s="14" t="str">
        <f t="shared" si="24"/>
        <v/>
      </c>
      <c r="P564" s="14" t="str">
        <f t="shared" si="25"/>
        <v/>
      </c>
      <c r="Q564" s="14"/>
      <c r="R564" s="3">
        <f>IF(SUMPRODUCT(--(D564:Q564&lt;&gt;""))=0,-0.001,IF(OR(AND(H564=""),AND(LOWER(LEFT($E$3,1))&lt;&gt;"c"),AND($E$4=""),AND(C564=""),AND(C564="Person",G564=""),AND(C564="Person",I564="Yes"),AND(C564="Institution",G564&lt;&gt;""),AND(I564="No",J564&lt;&gt;""),AND(I564="Yes",J564=""),AND(I564="",J564&lt;&gt;""),AND(COUNTIF(lookup!$A$3:$A$10,"="&amp;K564)=0),AND(COUNTIF(lookup!$A$266:$A$267,"="&amp;L564)=0),AND(K564="",L564="C29.00",M564=""),AND(K564&lt;&gt;"",L564="",M564=""),AND(K564="",L564="",M564&lt;&gt;""),AND(K564="",L564="C29.00",M564&lt;&gt;""),AND(L564="C28.00",M564&lt;&gt;""),AND(L564="C29.00",M564=""),AND(H564&lt;&gt;"",K564="",L564="",M564=""),AND(H564&lt;&gt;"",K564&lt;&gt;"",L564="",M564=""),AND(C564="Institution",D564="",I564="No"),AND(C564="Institution",E564="")),1,0))</f>
        <v>-1E-3</v>
      </c>
    </row>
    <row r="565" spans="1:18" ht="14.45" customHeight="1" x14ac:dyDescent="0.25">
      <c r="A565" s="10" t="s">
        <v>570</v>
      </c>
      <c r="B565" s="15">
        <v>560</v>
      </c>
      <c r="C565" s="18"/>
      <c r="D565" s="19"/>
      <c r="E565" s="14"/>
      <c r="F565" s="19"/>
      <c r="G565" s="17"/>
      <c r="H565" s="14"/>
      <c r="I565" s="14"/>
      <c r="J565" s="14"/>
      <c r="K565" s="14"/>
      <c r="L565" s="14"/>
      <c r="M565" s="19"/>
      <c r="N565" s="14" t="str">
        <f t="shared" si="26"/>
        <v/>
      </c>
      <c r="O565" s="14" t="str">
        <f t="shared" si="24"/>
        <v/>
      </c>
      <c r="P565" s="14" t="str">
        <f t="shared" si="25"/>
        <v/>
      </c>
      <c r="Q565" s="14"/>
      <c r="R565" s="3">
        <f>IF(SUMPRODUCT(--(D565:Q565&lt;&gt;""))=0,-0.001,IF(OR(AND(H565=""),AND(LOWER(LEFT($E$3,1))&lt;&gt;"c"),AND($E$4=""),AND(C565=""),AND(C565="Person",G565=""),AND(C565="Person",I565="Yes"),AND(C565="Institution",G565&lt;&gt;""),AND(I565="No",J565&lt;&gt;""),AND(I565="Yes",J565=""),AND(I565="",J565&lt;&gt;""),AND(COUNTIF(lookup!$A$3:$A$10,"="&amp;K565)=0),AND(COUNTIF(lookup!$A$266:$A$267,"="&amp;L565)=0),AND(K565="",L565="C29.00",M565=""),AND(K565&lt;&gt;"",L565="",M565=""),AND(K565="",L565="",M565&lt;&gt;""),AND(K565="",L565="C29.00",M565&lt;&gt;""),AND(L565="C28.00",M565&lt;&gt;""),AND(L565="C29.00",M565=""),AND(H565&lt;&gt;"",K565="",L565="",M565=""),AND(H565&lt;&gt;"",K565&lt;&gt;"",L565="",M565=""),AND(C565="Institution",D565="",I565="No"),AND(C565="Institution",E565="")),1,0))</f>
        <v>-1E-3</v>
      </c>
    </row>
    <row r="566" spans="1:18" ht="14.45" customHeight="1" x14ac:dyDescent="0.25">
      <c r="A566" s="10" t="s">
        <v>570</v>
      </c>
      <c r="B566" s="15">
        <v>561</v>
      </c>
      <c r="C566" s="18"/>
      <c r="D566" s="19"/>
      <c r="E566" s="14"/>
      <c r="F566" s="19"/>
      <c r="G566" s="17"/>
      <c r="H566" s="14"/>
      <c r="I566" s="14"/>
      <c r="J566" s="14"/>
      <c r="K566" s="14"/>
      <c r="L566" s="14"/>
      <c r="M566" s="19"/>
      <c r="N566" s="14" t="str">
        <f t="shared" si="26"/>
        <v/>
      </c>
      <c r="O566" s="14" t="str">
        <f t="shared" si="24"/>
        <v/>
      </c>
      <c r="P566" s="14" t="str">
        <f t="shared" si="25"/>
        <v/>
      </c>
      <c r="Q566" s="14"/>
      <c r="R566" s="3">
        <f>IF(SUMPRODUCT(--(D566:Q566&lt;&gt;""))=0,-0.001,IF(OR(AND(H566=""),AND(LOWER(LEFT($E$3,1))&lt;&gt;"c"),AND($E$4=""),AND(C566=""),AND(C566="Person",G566=""),AND(C566="Person",I566="Yes"),AND(C566="Institution",G566&lt;&gt;""),AND(I566="No",J566&lt;&gt;""),AND(I566="Yes",J566=""),AND(I566="",J566&lt;&gt;""),AND(COUNTIF(lookup!$A$3:$A$10,"="&amp;K566)=0),AND(COUNTIF(lookup!$A$266:$A$267,"="&amp;L566)=0),AND(K566="",L566="C29.00",M566=""),AND(K566&lt;&gt;"",L566="",M566=""),AND(K566="",L566="",M566&lt;&gt;""),AND(K566="",L566="C29.00",M566&lt;&gt;""),AND(L566="C28.00",M566&lt;&gt;""),AND(L566="C29.00",M566=""),AND(H566&lt;&gt;"",K566="",L566="",M566=""),AND(H566&lt;&gt;"",K566&lt;&gt;"",L566="",M566=""),AND(C566="Institution",D566="",I566="No"),AND(C566="Institution",E566="")),1,0))</f>
        <v>-1E-3</v>
      </c>
    </row>
    <row r="567" spans="1:18" ht="14.45" customHeight="1" x14ac:dyDescent="0.25">
      <c r="A567" s="10" t="s">
        <v>570</v>
      </c>
      <c r="B567" s="15">
        <v>562</v>
      </c>
      <c r="C567" s="18"/>
      <c r="D567" s="19"/>
      <c r="E567" s="14"/>
      <c r="F567" s="19"/>
      <c r="G567" s="17"/>
      <c r="H567" s="14"/>
      <c r="I567" s="14"/>
      <c r="J567" s="14"/>
      <c r="K567" s="14"/>
      <c r="L567" s="14"/>
      <c r="M567" s="19"/>
      <c r="N567" s="14" t="str">
        <f t="shared" si="26"/>
        <v/>
      </c>
      <c r="O567" s="14" t="str">
        <f t="shared" si="24"/>
        <v/>
      </c>
      <c r="P567" s="14" t="str">
        <f t="shared" si="25"/>
        <v/>
      </c>
      <c r="Q567" s="14"/>
      <c r="R567" s="3">
        <f>IF(SUMPRODUCT(--(D567:Q567&lt;&gt;""))=0,-0.001,IF(OR(AND(H567=""),AND(LOWER(LEFT($E$3,1))&lt;&gt;"c"),AND($E$4=""),AND(C567=""),AND(C567="Person",G567=""),AND(C567="Person",I567="Yes"),AND(C567="Institution",G567&lt;&gt;""),AND(I567="No",J567&lt;&gt;""),AND(I567="Yes",J567=""),AND(I567="",J567&lt;&gt;""),AND(COUNTIF(lookup!$A$3:$A$10,"="&amp;K567)=0),AND(COUNTIF(lookup!$A$266:$A$267,"="&amp;L567)=0),AND(K567="",L567="C29.00",M567=""),AND(K567&lt;&gt;"",L567="",M567=""),AND(K567="",L567="",M567&lt;&gt;""),AND(K567="",L567="C29.00",M567&lt;&gt;""),AND(L567="C28.00",M567&lt;&gt;""),AND(L567="C29.00",M567=""),AND(H567&lt;&gt;"",K567="",L567="",M567=""),AND(H567&lt;&gt;"",K567&lt;&gt;"",L567="",M567=""),AND(C567="Institution",D567="",I567="No"),AND(C567="Institution",E567="")),1,0))</f>
        <v>-1E-3</v>
      </c>
    </row>
    <row r="568" spans="1:18" ht="14.45" customHeight="1" x14ac:dyDescent="0.25">
      <c r="A568" s="10" t="s">
        <v>570</v>
      </c>
      <c r="B568" s="15">
        <v>563</v>
      </c>
      <c r="C568" s="18"/>
      <c r="D568" s="19"/>
      <c r="E568" s="14"/>
      <c r="F568" s="19"/>
      <c r="G568" s="17"/>
      <c r="H568" s="14"/>
      <c r="I568" s="14"/>
      <c r="J568" s="14"/>
      <c r="K568" s="14"/>
      <c r="L568" s="14"/>
      <c r="M568" s="19"/>
      <c r="N568" s="14" t="str">
        <f t="shared" si="26"/>
        <v/>
      </c>
      <c r="O568" s="14" t="str">
        <f t="shared" si="24"/>
        <v/>
      </c>
      <c r="P568" s="14" t="str">
        <f t="shared" si="25"/>
        <v/>
      </c>
      <c r="Q568" s="14"/>
      <c r="R568" s="3">
        <f>IF(SUMPRODUCT(--(D568:Q568&lt;&gt;""))=0,-0.001,IF(OR(AND(H568=""),AND(LOWER(LEFT($E$3,1))&lt;&gt;"c"),AND($E$4=""),AND(C568=""),AND(C568="Person",G568=""),AND(C568="Person",I568="Yes"),AND(C568="Institution",G568&lt;&gt;""),AND(I568="No",J568&lt;&gt;""),AND(I568="Yes",J568=""),AND(I568="",J568&lt;&gt;""),AND(COUNTIF(lookup!$A$3:$A$10,"="&amp;K568)=0),AND(COUNTIF(lookup!$A$266:$A$267,"="&amp;L568)=0),AND(K568="",L568="C29.00",M568=""),AND(K568&lt;&gt;"",L568="",M568=""),AND(K568="",L568="",M568&lt;&gt;""),AND(K568="",L568="C29.00",M568&lt;&gt;""),AND(L568="C28.00",M568&lt;&gt;""),AND(L568="C29.00",M568=""),AND(H568&lt;&gt;"",K568="",L568="",M568=""),AND(H568&lt;&gt;"",K568&lt;&gt;"",L568="",M568=""),AND(C568="Institution",D568="",I568="No"),AND(C568="Institution",E568="")),1,0))</f>
        <v>-1E-3</v>
      </c>
    </row>
    <row r="569" spans="1:18" ht="14.45" customHeight="1" x14ac:dyDescent="0.25">
      <c r="A569" s="10" t="s">
        <v>570</v>
      </c>
      <c r="B569" s="15">
        <v>564</v>
      </c>
      <c r="C569" s="18"/>
      <c r="D569" s="19"/>
      <c r="E569" s="14"/>
      <c r="F569" s="19"/>
      <c r="G569" s="17"/>
      <c r="H569" s="14"/>
      <c r="I569" s="14"/>
      <c r="J569" s="14"/>
      <c r="K569" s="14"/>
      <c r="L569" s="14"/>
      <c r="M569" s="19"/>
      <c r="N569" s="14" t="str">
        <f t="shared" si="26"/>
        <v/>
      </c>
      <c r="O569" s="14" t="str">
        <f t="shared" si="24"/>
        <v/>
      </c>
      <c r="P569" s="14" t="str">
        <f t="shared" si="25"/>
        <v/>
      </c>
      <c r="Q569" s="14"/>
      <c r="R569" s="3">
        <f>IF(SUMPRODUCT(--(D569:Q569&lt;&gt;""))=0,-0.001,IF(OR(AND(H569=""),AND(LOWER(LEFT($E$3,1))&lt;&gt;"c"),AND($E$4=""),AND(C569=""),AND(C569="Person",G569=""),AND(C569="Person",I569="Yes"),AND(C569="Institution",G569&lt;&gt;""),AND(I569="No",J569&lt;&gt;""),AND(I569="Yes",J569=""),AND(I569="",J569&lt;&gt;""),AND(COUNTIF(lookup!$A$3:$A$10,"="&amp;K569)=0),AND(COUNTIF(lookup!$A$266:$A$267,"="&amp;L569)=0),AND(K569="",L569="C29.00",M569=""),AND(K569&lt;&gt;"",L569="",M569=""),AND(K569="",L569="",M569&lt;&gt;""),AND(K569="",L569="C29.00",M569&lt;&gt;""),AND(L569="C28.00",M569&lt;&gt;""),AND(L569="C29.00",M569=""),AND(H569&lt;&gt;"",K569="",L569="",M569=""),AND(H569&lt;&gt;"",K569&lt;&gt;"",L569="",M569=""),AND(C569="Institution",D569="",I569="No"),AND(C569="Institution",E569="")),1,0))</f>
        <v>-1E-3</v>
      </c>
    </row>
    <row r="570" spans="1:18" ht="14.45" customHeight="1" x14ac:dyDescent="0.25">
      <c r="A570" s="10" t="s">
        <v>570</v>
      </c>
      <c r="B570" s="15">
        <v>565</v>
      </c>
      <c r="C570" s="18"/>
      <c r="D570" s="19"/>
      <c r="E570" s="14"/>
      <c r="F570" s="19"/>
      <c r="G570" s="17"/>
      <c r="H570" s="14"/>
      <c r="I570" s="14"/>
      <c r="J570" s="14"/>
      <c r="K570" s="14"/>
      <c r="L570" s="14"/>
      <c r="M570" s="19"/>
      <c r="N570" s="14" t="str">
        <f t="shared" si="26"/>
        <v/>
      </c>
      <c r="O570" s="14" t="str">
        <f t="shared" si="24"/>
        <v/>
      </c>
      <c r="P570" s="14" t="str">
        <f t="shared" si="25"/>
        <v/>
      </c>
      <c r="Q570" s="14"/>
      <c r="R570" s="3">
        <f>IF(SUMPRODUCT(--(D570:Q570&lt;&gt;""))=0,-0.001,IF(OR(AND(H570=""),AND(LOWER(LEFT($E$3,1))&lt;&gt;"c"),AND($E$4=""),AND(C570=""),AND(C570="Person",G570=""),AND(C570="Person",I570="Yes"),AND(C570="Institution",G570&lt;&gt;""),AND(I570="No",J570&lt;&gt;""),AND(I570="Yes",J570=""),AND(I570="",J570&lt;&gt;""),AND(COUNTIF(lookup!$A$3:$A$10,"="&amp;K570)=0),AND(COUNTIF(lookup!$A$266:$A$267,"="&amp;L570)=0),AND(K570="",L570="C29.00",M570=""),AND(K570&lt;&gt;"",L570="",M570=""),AND(K570="",L570="",M570&lt;&gt;""),AND(K570="",L570="C29.00",M570&lt;&gt;""),AND(L570="C28.00",M570&lt;&gt;""),AND(L570="C29.00",M570=""),AND(H570&lt;&gt;"",K570="",L570="",M570=""),AND(H570&lt;&gt;"",K570&lt;&gt;"",L570="",M570=""),AND(C570="Institution",D570="",I570="No"),AND(C570="Institution",E570="")),1,0))</f>
        <v>-1E-3</v>
      </c>
    </row>
    <row r="571" spans="1:18" ht="14.45" customHeight="1" x14ac:dyDescent="0.25">
      <c r="A571" s="10" t="s">
        <v>570</v>
      </c>
      <c r="B571" s="15">
        <v>566</v>
      </c>
      <c r="C571" s="18"/>
      <c r="D571" s="19"/>
      <c r="E571" s="14"/>
      <c r="F571" s="19"/>
      <c r="G571" s="17"/>
      <c r="H571" s="14"/>
      <c r="I571" s="14"/>
      <c r="J571" s="14"/>
      <c r="K571" s="14"/>
      <c r="L571" s="14"/>
      <c r="M571" s="19"/>
      <c r="N571" s="14" t="str">
        <f t="shared" si="26"/>
        <v/>
      </c>
      <c r="O571" s="14" t="str">
        <f t="shared" si="24"/>
        <v/>
      </c>
      <c r="P571" s="14" t="str">
        <f t="shared" si="25"/>
        <v/>
      </c>
      <c r="Q571" s="14"/>
      <c r="R571" s="3">
        <f>IF(SUMPRODUCT(--(D571:Q571&lt;&gt;""))=0,-0.001,IF(OR(AND(H571=""),AND(LOWER(LEFT($E$3,1))&lt;&gt;"c"),AND($E$4=""),AND(C571=""),AND(C571="Person",G571=""),AND(C571="Person",I571="Yes"),AND(C571="Institution",G571&lt;&gt;""),AND(I571="No",J571&lt;&gt;""),AND(I571="Yes",J571=""),AND(I571="",J571&lt;&gt;""),AND(COUNTIF(lookup!$A$3:$A$10,"="&amp;K571)=0),AND(COUNTIF(lookup!$A$266:$A$267,"="&amp;L571)=0),AND(K571="",L571="C29.00",M571=""),AND(K571&lt;&gt;"",L571="",M571=""),AND(K571="",L571="",M571&lt;&gt;""),AND(K571="",L571="C29.00",M571&lt;&gt;""),AND(L571="C28.00",M571&lt;&gt;""),AND(L571="C29.00",M571=""),AND(H571&lt;&gt;"",K571="",L571="",M571=""),AND(H571&lt;&gt;"",K571&lt;&gt;"",L571="",M571=""),AND(C571="Institution",D571="",I571="No"),AND(C571="Institution",E571="")),1,0))</f>
        <v>-1E-3</v>
      </c>
    </row>
    <row r="572" spans="1:18" ht="14.45" customHeight="1" x14ac:dyDescent="0.25">
      <c r="A572" s="10" t="s">
        <v>570</v>
      </c>
      <c r="B572" s="15">
        <v>567</v>
      </c>
      <c r="C572" s="18"/>
      <c r="D572" s="19"/>
      <c r="E572" s="14"/>
      <c r="F572" s="19"/>
      <c r="G572" s="17"/>
      <c r="H572" s="14"/>
      <c r="I572" s="14"/>
      <c r="J572" s="14"/>
      <c r="K572" s="14"/>
      <c r="L572" s="14"/>
      <c r="M572" s="19"/>
      <c r="N572" s="14" t="str">
        <f t="shared" si="26"/>
        <v/>
      </c>
      <c r="O572" s="14" t="str">
        <f t="shared" si="24"/>
        <v/>
      </c>
      <c r="P572" s="14" t="str">
        <f t="shared" si="25"/>
        <v/>
      </c>
      <c r="Q572" s="14"/>
      <c r="R572" s="3">
        <f>IF(SUMPRODUCT(--(D572:Q572&lt;&gt;""))=0,-0.001,IF(OR(AND(H572=""),AND(LOWER(LEFT($E$3,1))&lt;&gt;"c"),AND($E$4=""),AND(C572=""),AND(C572="Person",G572=""),AND(C572="Person",I572="Yes"),AND(C572="Institution",G572&lt;&gt;""),AND(I572="No",J572&lt;&gt;""),AND(I572="Yes",J572=""),AND(I572="",J572&lt;&gt;""),AND(COUNTIF(lookup!$A$3:$A$10,"="&amp;K572)=0),AND(COUNTIF(lookup!$A$266:$A$267,"="&amp;L572)=0),AND(K572="",L572="C29.00",M572=""),AND(K572&lt;&gt;"",L572="",M572=""),AND(K572="",L572="",M572&lt;&gt;""),AND(K572="",L572="C29.00",M572&lt;&gt;""),AND(L572="C28.00",M572&lt;&gt;""),AND(L572="C29.00",M572=""),AND(H572&lt;&gt;"",K572="",L572="",M572=""),AND(H572&lt;&gt;"",K572&lt;&gt;"",L572="",M572=""),AND(C572="Institution",D572="",I572="No"),AND(C572="Institution",E572="")),1,0))</f>
        <v>-1E-3</v>
      </c>
    </row>
    <row r="573" spans="1:18" ht="14.45" customHeight="1" x14ac:dyDescent="0.25">
      <c r="A573" s="10" t="s">
        <v>570</v>
      </c>
      <c r="B573" s="15">
        <v>568</v>
      </c>
      <c r="C573" s="18"/>
      <c r="D573" s="19"/>
      <c r="E573" s="14"/>
      <c r="F573" s="19"/>
      <c r="G573" s="17"/>
      <c r="H573" s="14"/>
      <c r="I573" s="14"/>
      <c r="J573" s="14"/>
      <c r="K573" s="14"/>
      <c r="L573" s="14"/>
      <c r="M573" s="19"/>
      <c r="N573" s="14" t="str">
        <f t="shared" si="26"/>
        <v/>
      </c>
      <c r="O573" s="14" t="str">
        <f t="shared" si="24"/>
        <v/>
      </c>
      <c r="P573" s="14" t="str">
        <f t="shared" si="25"/>
        <v/>
      </c>
      <c r="Q573" s="14"/>
      <c r="R573" s="3">
        <f>IF(SUMPRODUCT(--(D573:Q573&lt;&gt;""))=0,-0.001,IF(OR(AND(H573=""),AND(LOWER(LEFT($E$3,1))&lt;&gt;"c"),AND($E$4=""),AND(C573=""),AND(C573="Person",G573=""),AND(C573="Person",I573="Yes"),AND(C573="Institution",G573&lt;&gt;""),AND(I573="No",J573&lt;&gt;""),AND(I573="Yes",J573=""),AND(I573="",J573&lt;&gt;""),AND(COUNTIF(lookup!$A$3:$A$10,"="&amp;K573)=0),AND(COUNTIF(lookup!$A$266:$A$267,"="&amp;L573)=0),AND(K573="",L573="C29.00",M573=""),AND(K573&lt;&gt;"",L573="",M573=""),AND(K573="",L573="",M573&lt;&gt;""),AND(K573="",L573="C29.00",M573&lt;&gt;""),AND(L573="C28.00",M573&lt;&gt;""),AND(L573="C29.00",M573=""),AND(H573&lt;&gt;"",K573="",L573="",M573=""),AND(H573&lt;&gt;"",K573&lt;&gt;"",L573="",M573=""),AND(C573="Institution",D573="",I573="No"),AND(C573="Institution",E573="")),1,0))</f>
        <v>-1E-3</v>
      </c>
    </row>
    <row r="574" spans="1:18" ht="14.45" customHeight="1" x14ac:dyDescent="0.25">
      <c r="A574" s="10" t="s">
        <v>570</v>
      </c>
      <c r="B574" s="15">
        <v>569</v>
      </c>
      <c r="C574" s="18"/>
      <c r="D574" s="19"/>
      <c r="E574" s="14"/>
      <c r="F574" s="19"/>
      <c r="G574" s="17"/>
      <c r="H574" s="14"/>
      <c r="I574" s="14"/>
      <c r="J574" s="14"/>
      <c r="K574" s="14"/>
      <c r="L574" s="14"/>
      <c r="M574" s="19"/>
      <c r="N574" s="14" t="str">
        <f t="shared" si="26"/>
        <v/>
      </c>
      <c r="O574" s="14" t="str">
        <f t="shared" si="24"/>
        <v/>
      </c>
      <c r="P574" s="14" t="str">
        <f t="shared" si="25"/>
        <v/>
      </c>
      <c r="Q574" s="14"/>
      <c r="R574" s="3">
        <f>IF(SUMPRODUCT(--(D574:Q574&lt;&gt;""))=0,-0.001,IF(OR(AND(H574=""),AND(LOWER(LEFT($E$3,1))&lt;&gt;"c"),AND($E$4=""),AND(C574=""),AND(C574="Person",G574=""),AND(C574="Person",I574="Yes"),AND(C574="Institution",G574&lt;&gt;""),AND(I574="No",J574&lt;&gt;""),AND(I574="Yes",J574=""),AND(I574="",J574&lt;&gt;""),AND(COUNTIF(lookup!$A$3:$A$10,"="&amp;K574)=0),AND(COUNTIF(lookup!$A$266:$A$267,"="&amp;L574)=0),AND(K574="",L574="C29.00",M574=""),AND(K574&lt;&gt;"",L574="",M574=""),AND(K574="",L574="",M574&lt;&gt;""),AND(K574="",L574="C29.00",M574&lt;&gt;""),AND(L574="C28.00",M574&lt;&gt;""),AND(L574="C29.00",M574=""),AND(H574&lt;&gt;"",K574="",L574="",M574=""),AND(H574&lt;&gt;"",K574&lt;&gt;"",L574="",M574=""),AND(C574="Institution",D574="",I574="No"),AND(C574="Institution",E574="")),1,0))</f>
        <v>-1E-3</v>
      </c>
    </row>
    <row r="575" spans="1:18" ht="14.45" customHeight="1" x14ac:dyDescent="0.25">
      <c r="A575" s="10" t="s">
        <v>570</v>
      </c>
      <c r="B575" s="15">
        <v>570</v>
      </c>
      <c r="C575" s="18"/>
      <c r="D575" s="19"/>
      <c r="E575" s="14"/>
      <c r="F575" s="19"/>
      <c r="G575" s="17"/>
      <c r="H575" s="14"/>
      <c r="I575" s="14"/>
      <c r="J575" s="14"/>
      <c r="K575" s="14"/>
      <c r="L575" s="14"/>
      <c r="M575" s="19"/>
      <c r="N575" s="14" t="str">
        <f t="shared" si="26"/>
        <v/>
      </c>
      <c r="O575" s="14" t="str">
        <f t="shared" si="24"/>
        <v/>
      </c>
      <c r="P575" s="14" t="str">
        <f t="shared" si="25"/>
        <v/>
      </c>
      <c r="Q575" s="14"/>
      <c r="R575" s="3">
        <f>IF(SUMPRODUCT(--(D575:Q575&lt;&gt;""))=0,-0.001,IF(OR(AND(H575=""),AND(LOWER(LEFT($E$3,1))&lt;&gt;"c"),AND($E$4=""),AND(C575=""),AND(C575="Person",G575=""),AND(C575="Person",I575="Yes"),AND(C575="Institution",G575&lt;&gt;""),AND(I575="No",J575&lt;&gt;""),AND(I575="Yes",J575=""),AND(I575="",J575&lt;&gt;""),AND(COUNTIF(lookup!$A$3:$A$10,"="&amp;K575)=0),AND(COUNTIF(lookup!$A$266:$A$267,"="&amp;L575)=0),AND(K575="",L575="C29.00",M575=""),AND(K575&lt;&gt;"",L575="",M575=""),AND(K575="",L575="",M575&lt;&gt;""),AND(K575="",L575="C29.00",M575&lt;&gt;""),AND(L575="C28.00",M575&lt;&gt;""),AND(L575="C29.00",M575=""),AND(H575&lt;&gt;"",K575="",L575="",M575=""),AND(H575&lt;&gt;"",K575&lt;&gt;"",L575="",M575=""),AND(C575="Institution",D575="",I575="No"),AND(C575="Institution",E575="")),1,0))</f>
        <v>-1E-3</v>
      </c>
    </row>
    <row r="576" spans="1:18" ht="14.45" customHeight="1" x14ac:dyDescent="0.25">
      <c r="A576" s="10" t="s">
        <v>570</v>
      </c>
      <c r="B576" s="15">
        <v>571</v>
      </c>
      <c r="C576" s="18"/>
      <c r="D576" s="19"/>
      <c r="E576" s="14"/>
      <c r="F576" s="19"/>
      <c r="G576" s="17"/>
      <c r="H576" s="14"/>
      <c r="I576" s="14"/>
      <c r="J576" s="14"/>
      <c r="K576" s="14"/>
      <c r="L576" s="14"/>
      <c r="M576" s="19"/>
      <c r="N576" s="14" t="str">
        <f t="shared" si="26"/>
        <v/>
      </c>
      <c r="O576" s="14" t="str">
        <f t="shared" si="24"/>
        <v/>
      </c>
      <c r="P576" s="14" t="str">
        <f t="shared" si="25"/>
        <v/>
      </c>
      <c r="Q576" s="14"/>
      <c r="R576" s="3">
        <f>IF(SUMPRODUCT(--(D576:Q576&lt;&gt;""))=0,-0.001,IF(OR(AND(H576=""),AND(LOWER(LEFT($E$3,1))&lt;&gt;"c"),AND($E$4=""),AND(C576=""),AND(C576="Person",G576=""),AND(C576="Person",I576="Yes"),AND(C576="Institution",G576&lt;&gt;""),AND(I576="No",J576&lt;&gt;""),AND(I576="Yes",J576=""),AND(I576="",J576&lt;&gt;""),AND(COUNTIF(lookup!$A$3:$A$10,"="&amp;K576)=0),AND(COUNTIF(lookup!$A$266:$A$267,"="&amp;L576)=0),AND(K576="",L576="C29.00",M576=""),AND(K576&lt;&gt;"",L576="",M576=""),AND(K576="",L576="",M576&lt;&gt;""),AND(K576="",L576="C29.00",M576&lt;&gt;""),AND(L576="C28.00",M576&lt;&gt;""),AND(L576="C29.00",M576=""),AND(H576&lt;&gt;"",K576="",L576="",M576=""),AND(H576&lt;&gt;"",K576&lt;&gt;"",L576="",M576=""),AND(C576="Institution",D576="",I576="No"),AND(C576="Institution",E576="")),1,0))</f>
        <v>-1E-3</v>
      </c>
    </row>
    <row r="577" spans="1:18" ht="14.45" customHeight="1" x14ac:dyDescent="0.25">
      <c r="A577" s="10" t="s">
        <v>570</v>
      </c>
      <c r="B577" s="15">
        <v>572</v>
      </c>
      <c r="C577" s="18"/>
      <c r="D577" s="19"/>
      <c r="E577" s="14"/>
      <c r="F577" s="19"/>
      <c r="G577" s="17"/>
      <c r="H577" s="14"/>
      <c r="I577" s="14"/>
      <c r="J577" s="14"/>
      <c r="K577" s="14"/>
      <c r="L577" s="14"/>
      <c r="M577" s="19"/>
      <c r="N577" s="14" t="str">
        <f t="shared" si="26"/>
        <v/>
      </c>
      <c r="O577" s="14" t="str">
        <f t="shared" si="24"/>
        <v/>
      </c>
      <c r="P577" s="14" t="str">
        <f t="shared" si="25"/>
        <v/>
      </c>
      <c r="Q577" s="14"/>
      <c r="R577" s="3">
        <f>IF(SUMPRODUCT(--(D577:Q577&lt;&gt;""))=0,-0.001,IF(OR(AND(H577=""),AND(LOWER(LEFT($E$3,1))&lt;&gt;"c"),AND($E$4=""),AND(C577=""),AND(C577="Person",G577=""),AND(C577="Person",I577="Yes"),AND(C577="Institution",G577&lt;&gt;""),AND(I577="No",J577&lt;&gt;""),AND(I577="Yes",J577=""),AND(I577="",J577&lt;&gt;""),AND(COUNTIF(lookup!$A$3:$A$10,"="&amp;K577)=0),AND(COUNTIF(lookup!$A$266:$A$267,"="&amp;L577)=0),AND(K577="",L577="C29.00",M577=""),AND(K577&lt;&gt;"",L577="",M577=""),AND(K577="",L577="",M577&lt;&gt;""),AND(K577="",L577="C29.00",M577&lt;&gt;""),AND(L577="C28.00",M577&lt;&gt;""),AND(L577="C29.00",M577=""),AND(H577&lt;&gt;"",K577="",L577="",M577=""),AND(H577&lt;&gt;"",K577&lt;&gt;"",L577="",M577=""),AND(C577="Institution",D577="",I577="No"),AND(C577="Institution",E577="")),1,0))</f>
        <v>-1E-3</v>
      </c>
    </row>
    <row r="578" spans="1:18" ht="14.45" customHeight="1" x14ac:dyDescent="0.25">
      <c r="A578" s="10" t="s">
        <v>570</v>
      </c>
      <c r="B578" s="15">
        <v>573</v>
      </c>
      <c r="C578" s="18"/>
      <c r="D578" s="19"/>
      <c r="E578" s="14"/>
      <c r="F578" s="19"/>
      <c r="G578" s="17"/>
      <c r="H578" s="14"/>
      <c r="I578" s="14"/>
      <c r="J578" s="14"/>
      <c r="K578" s="14"/>
      <c r="L578" s="14"/>
      <c r="M578" s="19"/>
      <c r="N578" s="14" t="str">
        <f t="shared" si="26"/>
        <v/>
      </c>
      <c r="O578" s="14" t="str">
        <f t="shared" si="24"/>
        <v/>
      </c>
      <c r="P578" s="14" t="str">
        <f t="shared" si="25"/>
        <v/>
      </c>
      <c r="Q578" s="14"/>
      <c r="R578" s="3">
        <f>IF(SUMPRODUCT(--(D578:Q578&lt;&gt;""))=0,-0.001,IF(OR(AND(H578=""),AND(LOWER(LEFT($E$3,1))&lt;&gt;"c"),AND($E$4=""),AND(C578=""),AND(C578="Person",G578=""),AND(C578="Person",I578="Yes"),AND(C578="Institution",G578&lt;&gt;""),AND(I578="No",J578&lt;&gt;""),AND(I578="Yes",J578=""),AND(I578="",J578&lt;&gt;""),AND(COUNTIF(lookup!$A$3:$A$10,"="&amp;K578)=0),AND(COUNTIF(lookup!$A$266:$A$267,"="&amp;L578)=0),AND(K578="",L578="C29.00",M578=""),AND(K578&lt;&gt;"",L578="",M578=""),AND(K578="",L578="",M578&lt;&gt;""),AND(K578="",L578="C29.00",M578&lt;&gt;""),AND(L578="C28.00",M578&lt;&gt;""),AND(L578="C29.00",M578=""),AND(H578&lt;&gt;"",K578="",L578="",M578=""),AND(H578&lt;&gt;"",K578&lt;&gt;"",L578="",M578=""),AND(C578="Institution",D578="",I578="No"),AND(C578="Institution",E578="")),1,0))</f>
        <v>-1E-3</v>
      </c>
    </row>
    <row r="579" spans="1:18" ht="14.45" customHeight="1" x14ac:dyDescent="0.25">
      <c r="A579" s="10" t="s">
        <v>570</v>
      </c>
      <c r="B579" s="15">
        <v>574</v>
      </c>
      <c r="C579" s="18"/>
      <c r="D579" s="19"/>
      <c r="E579" s="14"/>
      <c r="F579" s="19"/>
      <c r="G579" s="17"/>
      <c r="H579" s="14"/>
      <c r="I579" s="14"/>
      <c r="J579" s="14"/>
      <c r="K579" s="14"/>
      <c r="L579" s="14"/>
      <c r="M579" s="19"/>
      <c r="N579" s="14" t="str">
        <f t="shared" si="26"/>
        <v/>
      </c>
      <c r="O579" s="14" t="str">
        <f t="shared" si="24"/>
        <v/>
      </c>
      <c r="P579" s="14" t="str">
        <f t="shared" si="25"/>
        <v/>
      </c>
      <c r="Q579" s="14"/>
      <c r="R579" s="3">
        <f>IF(SUMPRODUCT(--(D579:Q579&lt;&gt;""))=0,-0.001,IF(OR(AND(H579=""),AND(LOWER(LEFT($E$3,1))&lt;&gt;"c"),AND($E$4=""),AND(C579=""),AND(C579="Person",G579=""),AND(C579="Person",I579="Yes"),AND(C579="Institution",G579&lt;&gt;""),AND(I579="No",J579&lt;&gt;""),AND(I579="Yes",J579=""),AND(I579="",J579&lt;&gt;""),AND(COUNTIF(lookup!$A$3:$A$10,"="&amp;K579)=0),AND(COUNTIF(lookup!$A$266:$A$267,"="&amp;L579)=0),AND(K579="",L579="C29.00",M579=""),AND(K579&lt;&gt;"",L579="",M579=""),AND(K579="",L579="",M579&lt;&gt;""),AND(K579="",L579="C29.00",M579&lt;&gt;""),AND(L579="C28.00",M579&lt;&gt;""),AND(L579="C29.00",M579=""),AND(H579&lt;&gt;"",K579="",L579="",M579=""),AND(H579&lt;&gt;"",K579&lt;&gt;"",L579="",M579=""),AND(C579="Institution",D579="",I579="No"),AND(C579="Institution",E579="")),1,0))</f>
        <v>-1E-3</v>
      </c>
    </row>
    <row r="580" spans="1:18" ht="14.45" customHeight="1" x14ac:dyDescent="0.25">
      <c r="A580" s="10" t="s">
        <v>570</v>
      </c>
      <c r="B580" s="15">
        <v>575</v>
      </c>
      <c r="C580" s="18"/>
      <c r="D580" s="19"/>
      <c r="E580" s="14"/>
      <c r="F580" s="19"/>
      <c r="G580" s="17"/>
      <c r="H580" s="14"/>
      <c r="I580" s="14"/>
      <c r="J580" s="14"/>
      <c r="K580" s="14"/>
      <c r="L580" s="14"/>
      <c r="M580" s="19"/>
      <c r="N580" s="14" t="str">
        <f t="shared" si="26"/>
        <v/>
      </c>
      <c r="O580" s="14" t="str">
        <f t="shared" si="24"/>
        <v/>
      </c>
      <c r="P580" s="14" t="str">
        <f t="shared" si="25"/>
        <v/>
      </c>
      <c r="Q580" s="14"/>
      <c r="R580" s="3">
        <f>IF(SUMPRODUCT(--(D580:Q580&lt;&gt;""))=0,-0.001,IF(OR(AND(H580=""),AND(LOWER(LEFT($E$3,1))&lt;&gt;"c"),AND($E$4=""),AND(C580=""),AND(C580="Person",G580=""),AND(C580="Person",I580="Yes"),AND(C580="Institution",G580&lt;&gt;""),AND(I580="No",J580&lt;&gt;""),AND(I580="Yes",J580=""),AND(I580="",J580&lt;&gt;""),AND(COUNTIF(lookup!$A$3:$A$10,"="&amp;K580)=0),AND(COUNTIF(lookup!$A$266:$A$267,"="&amp;L580)=0),AND(K580="",L580="C29.00",M580=""),AND(K580&lt;&gt;"",L580="",M580=""),AND(K580="",L580="",M580&lt;&gt;""),AND(K580="",L580="C29.00",M580&lt;&gt;""),AND(L580="C28.00",M580&lt;&gt;""),AND(L580="C29.00",M580=""),AND(H580&lt;&gt;"",K580="",L580="",M580=""),AND(H580&lt;&gt;"",K580&lt;&gt;"",L580="",M580=""),AND(C580="Institution",D580="",I580="No"),AND(C580="Institution",E580="")),1,0))</f>
        <v>-1E-3</v>
      </c>
    </row>
    <row r="581" spans="1:18" ht="14.45" customHeight="1" x14ac:dyDescent="0.25">
      <c r="A581" s="10" t="s">
        <v>570</v>
      </c>
      <c r="B581" s="15">
        <v>576</v>
      </c>
      <c r="C581" s="18"/>
      <c r="D581" s="19"/>
      <c r="E581" s="14"/>
      <c r="F581" s="19"/>
      <c r="G581" s="17"/>
      <c r="H581" s="14"/>
      <c r="I581" s="14"/>
      <c r="J581" s="14"/>
      <c r="K581" s="14"/>
      <c r="L581" s="14"/>
      <c r="M581" s="19"/>
      <c r="N581" s="14" t="str">
        <f t="shared" si="26"/>
        <v/>
      </c>
      <c r="O581" s="14" t="str">
        <f t="shared" si="24"/>
        <v/>
      </c>
      <c r="P581" s="14" t="str">
        <f t="shared" si="25"/>
        <v/>
      </c>
      <c r="Q581" s="14"/>
      <c r="R581" s="3">
        <f>IF(SUMPRODUCT(--(D581:Q581&lt;&gt;""))=0,-0.001,IF(OR(AND(H581=""),AND(LOWER(LEFT($E$3,1))&lt;&gt;"c"),AND($E$4=""),AND(C581=""),AND(C581="Person",G581=""),AND(C581="Person",I581="Yes"),AND(C581="Institution",G581&lt;&gt;""),AND(I581="No",J581&lt;&gt;""),AND(I581="Yes",J581=""),AND(I581="",J581&lt;&gt;""),AND(COUNTIF(lookup!$A$3:$A$10,"="&amp;K581)=0),AND(COUNTIF(lookup!$A$266:$A$267,"="&amp;L581)=0),AND(K581="",L581="C29.00",M581=""),AND(K581&lt;&gt;"",L581="",M581=""),AND(K581="",L581="",M581&lt;&gt;""),AND(K581="",L581="C29.00",M581&lt;&gt;""),AND(L581="C28.00",M581&lt;&gt;""),AND(L581="C29.00",M581=""),AND(H581&lt;&gt;"",K581="",L581="",M581=""),AND(H581&lt;&gt;"",K581&lt;&gt;"",L581="",M581=""),AND(C581="Institution",D581="",I581="No"),AND(C581="Institution",E581="")),1,0))</f>
        <v>-1E-3</v>
      </c>
    </row>
    <row r="582" spans="1:18" ht="14.45" customHeight="1" x14ac:dyDescent="0.25">
      <c r="A582" s="10" t="s">
        <v>570</v>
      </c>
      <c r="B582" s="15">
        <v>577</v>
      </c>
      <c r="C582" s="18"/>
      <c r="D582" s="19"/>
      <c r="E582" s="14"/>
      <c r="F582" s="19"/>
      <c r="G582" s="17"/>
      <c r="H582" s="14"/>
      <c r="I582" s="14"/>
      <c r="J582" s="14"/>
      <c r="K582" s="14"/>
      <c r="L582" s="14"/>
      <c r="M582" s="19"/>
      <c r="N582" s="14" t="str">
        <f t="shared" si="26"/>
        <v/>
      </c>
      <c r="O582" s="14" t="str">
        <f t="shared" si="24"/>
        <v/>
      </c>
      <c r="P582" s="14" t="str">
        <f t="shared" si="25"/>
        <v/>
      </c>
      <c r="Q582" s="14"/>
      <c r="R582" s="3">
        <f>IF(SUMPRODUCT(--(D582:Q582&lt;&gt;""))=0,-0.001,IF(OR(AND(H582=""),AND(LOWER(LEFT($E$3,1))&lt;&gt;"c"),AND($E$4=""),AND(C582=""),AND(C582="Person",G582=""),AND(C582="Person",I582="Yes"),AND(C582="Institution",G582&lt;&gt;""),AND(I582="No",J582&lt;&gt;""),AND(I582="Yes",J582=""),AND(I582="",J582&lt;&gt;""),AND(COUNTIF(lookup!$A$3:$A$10,"="&amp;K582)=0),AND(COUNTIF(lookup!$A$266:$A$267,"="&amp;L582)=0),AND(K582="",L582="C29.00",M582=""),AND(K582&lt;&gt;"",L582="",M582=""),AND(K582="",L582="",M582&lt;&gt;""),AND(K582="",L582="C29.00",M582&lt;&gt;""),AND(L582="C28.00",M582&lt;&gt;""),AND(L582="C29.00",M582=""),AND(H582&lt;&gt;"",K582="",L582="",M582=""),AND(H582&lt;&gt;"",K582&lt;&gt;"",L582="",M582=""),AND(C582="Institution",D582="",I582="No"),AND(C582="Institution",E582="")),1,0))</f>
        <v>-1E-3</v>
      </c>
    </row>
    <row r="583" spans="1:18" ht="14.45" customHeight="1" x14ac:dyDescent="0.25">
      <c r="A583" s="10" t="s">
        <v>570</v>
      </c>
      <c r="B583" s="15">
        <v>578</v>
      </c>
      <c r="C583" s="18"/>
      <c r="D583" s="19"/>
      <c r="E583" s="14"/>
      <c r="F583" s="19"/>
      <c r="G583" s="17"/>
      <c r="H583" s="14"/>
      <c r="I583" s="14"/>
      <c r="J583" s="14"/>
      <c r="K583" s="14"/>
      <c r="L583" s="14"/>
      <c r="M583" s="19"/>
      <c r="N583" s="14" t="str">
        <f t="shared" si="26"/>
        <v/>
      </c>
      <c r="O583" s="14" t="str">
        <f t="shared" ref="O583:O646" si="27">+IF(AND(L583="C29.00",ISTEXT(K583)),Q583,"")</f>
        <v/>
      </c>
      <c r="P583" s="14" t="str">
        <f t="shared" ref="P583:P646" si="28">+IF(AND(L583="C28.00",ISTEXT(K583)),Q583,"")</f>
        <v/>
      </c>
      <c r="Q583" s="14"/>
      <c r="R583" s="3">
        <f>IF(SUMPRODUCT(--(D583:Q583&lt;&gt;""))=0,-0.001,IF(OR(AND(H583=""),AND(LOWER(LEFT($E$3,1))&lt;&gt;"c"),AND($E$4=""),AND(C583=""),AND(C583="Person",G583=""),AND(C583="Person",I583="Yes"),AND(C583="Institution",G583&lt;&gt;""),AND(I583="No",J583&lt;&gt;""),AND(I583="Yes",J583=""),AND(I583="",J583&lt;&gt;""),AND(COUNTIF(lookup!$A$3:$A$10,"="&amp;K583)=0),AND(COUNTIF(lookup!$A$266:$A$267,"="&amp;L583)=0),AND(K583="",L583="C29.00",M583=""),AND(K583&lt;&gt;"",L583="",M583=""),AND(K583="",L583="",M583&lt;&gt;""),AND(K583="",L583="C29.00",M583&lt;&gt;""),AND(L583="C28.00",M583&lt;&gt;""),AND(L583="C29.00",M583=""),AND(H583&lt;&gt;"",K583="",L583="",M583=""),AND(H583&lt;&gt;"",K583&lt;&gt;"",L583="",M583=""),AND(C583="Institution",D583="",I583="No"),AND(C583="Institution",E583="")),1,0))</f>
        <v>-1E-3</v>
      </c>
    </row>
    <row r="584" spans="1:18" ht="14.45" customHeight="1" x14ac:dyDescent="0.25">
      <c r="A584" s="10" t="s">
        <v>570</v>
      </c>
      <c r="B584" s="15">
        <v>579</v>
      </c>
      <c r="C584" s="18"/>
      <c r="D584" s="19"/>
      <c r="E584" s="14"/>
      <c r="F584" s="19"/>
      <c r="G584" s="17"/>
      <c r="H584" s="14"/>
      <c r="I584" s="14"/>
      <c r="J584" s="14"/>
      <c r="K584" s="14"/>
      <c r="L584" s="14"/>
      <c r="M584" s="19"/>
      <c r="N584" s="14" t="str">
        <f t="shared" si="26"/>
        <v/>
      </c>
      <c r="O584" s="14" t="str">
        <f t="shared" si="27"/>
        <v/>
      </c>
      <c r="P584" s="14" t="str">
        <f t="shared" si="28"/>
        <v/>
      </c>
      <c r="Q584" s="14"/>
      <c r="R584" s="3">
        <f>IF(SUMPRODUCT(--(D584:Q584&lt;&gt;""))=0,-0.001,IF(OR(AND(H584=""),AND(LOWER(LEFT($E$3,1))&lt;&gt;"c"),AND($E$4=""),AND(C584=""),AND(C584="Person",G584=""),AND(C584="Person",I584="Yes"),AND(C584="Institution",G584&lt;&gt;""),AND(I584="No",J584&lt;&gt;""),AND(I584="Yes",J584=""),AND(I584="",J584&lt;&gt;""),AND(COUNTIF(lookup!$A$3:$A$10,"="&amp;K584)=0),AND(COUNTIF(lookup!$A$266:$A$267,"="&amp;L584)=0),AND(K584="",L584="C29.00",M584=""),AND(K584&lt;&gt;"",L584="",M584=""),AND(K584="",L584="",M584&lt;&gt;""),AND(K584="",L584="C29.00",M584&lt;&gt;""),AND(L584="C28.00",M584&lt;&gt;""),AND(L584="C29.00",M584=""),AND(H584&lt;&gt;"",K584="",L584="",M584=""),AND(H584&lt;&gt;"",K584&lt;&gt;"",L584="",M584=""),AND(C584="Institution",D584="",I584="No"),AND(C584="Institution",E584="")),1,0))</f>
        <v>-1E-3</v>
      </c>
    </row>
    <row r="585" spans="1:18" ht="14.45" customHeight="1" x14ac:dyDescent="0.25">
      <c r="A585" s="10" t="s">
        <v>570</v>
      </c>
      <c r="B585" s="15">
        <v>580</v>
      </c>
      <c r="C585" s="18"/>
      <c r="D585" s="19"/>
      <c r="E585" s="14"/>
      <c r="F585" s="19"/>
      <c r="G585" s="17"/>
      <c r="H585" s="14"/>
      <c r="I585" s="14"/>
      <c r="J585" s="14"/>
      <c r="K585" s="14"/>
      <c r="L585" s="14"/>
      <c r="M585" s="19"/>
      <c r="N585" s="14" t="str">
        <f t="shared" si="26"/>
        <v/>
      </c>
      <c r="O585" s="14" t="str">
        <f t="shared" si="27"/>
        <v/>
      </c>
      <c r="P585" s="14" t="str">
        <f t="shared" si="28"/>
        <v/>
      </c>
      <c r="Q585" s="14"/>
      <c r="R585" s="3">
        <f>IF(SUMPRODUCT(--(D585:Q585&lt;&gt;""))=0,-0.001,IF(OR(AND(H585=""),AND(LOWER(LEFT($E$3,1))&lt;&gt;"c"),AND($E$4=""),AND(C585=""),AND(C585="Person",G585=""),AND(C585="Person",I585="Yes"),AND(C585="Institution",G585&lt;&gt;""),AND(I585="No",J585&lt;&gt;""),AND(I585="Yes",J585=""),AND(I585="",J585&lt;&gt;""),AND(COUNTIF(lookup!$A$3:$A$10,"="&amp;K585)=0),AND(COUNTIF(lookup!$A$266:$A$267,"="&amp;L585)=0),AND(K585="",L585="C29.00",M585=""),AND(K585&lt;&gt;"",L585="",M585=""),AND(K585="",L585="",M585&lt;&gt;""),AND(K585="",L585="C29.00",M585&lt;&gt;""),AND(L585="C28.00",M585&lt;&gt;""),AND(L585="C29.00",M585=""),AND(H585&lt;&gt;"",K585="",L585="",M585=""),AND(H585&lt;&gt;"",K585&lt;&gt;"",L585="",M585=""),AND(C585="Institution",D585="",I585="No"),AND(C585="Institution",E585="")),1,0))</f>
        <v>-1E-3</v>
      </c>
    </row>
    <row r="586" spans="1:18" ht="14.45" customHeight="1" x14ac:dyDescent="0.25">
      <c r="A586" s="10" t="s">
        <v>570</v>
      </c>
      <c r="B586" s="15">
        <v>581</v>
      </c>
      <c r="C586" s="18"/>
      <c r="D586" s="19"/>
      <c r="E586" s="14"/>
      <c r="F586" s="19"/>
      <c r="G586" s="17"/>
      <c r="H586" s="14"/>
      <c r="I586" s="14"/>
      <c r="J586" s="14"/>
      <c r="K586" s="14"/>
      <c r="L586" s="14"/>
      <c r="M586" s="19"/>
      <c r="N586" s="14" t="str">
        <f t="shared" si="26"/>
        <v/>
      </c>
      <c r="O586" s="14" t="str">
        <f t="shared" si="27"/>
        <v/>
      </c>
      <c r="P586" s="14" t="str">
        <f t="shared" si="28"/>
        <v/>
      </c>
      <c r="Q586" s="14"/>
      <c r="R586" s="3">
        <f>IF(SUMPRODUCT(--(D586:Q586&lt;&gt;""))=0,-0.001,IF(OR(AND(H586=""),AND(LOWER(LEFT($E$3,1))&lt;&gt;"c"),AND($E$4=""),AND(C586=""),AND(C586="Person",G586=""),AND(C586="Person",I586="Yes"),AND(C586="Institution",G586&lt;&gt;""),AND(I586="No",J586&lt;&gt;""),AND(I586="Yes",J586=""),AND(I586="",J586&lt;&gt;""),AND(COUNTIF(lookup!$A$3:$A$10,"="&amp;K586)=0),AND(COUNTIF(lookup!$A$266:$A$267,"="&amp;L586)=0),AND(K586="",L586="C29.00",M586=""),AND(K586&lt;&gt;"",L586="",M586=""),AND(K586="",L586="",M586&lt;&gt;""),AND(K586="",L586="C29.00",M586&lt;&gt;""),AND(L586="C28.00",M586&lt;&gt;""),AND(L586="C29.00",M586=""),AND(H586&lt;&gt;"",K586="",L586="",M586=""),AND(H586&lt;&gt;"",K586&lt;&gt;"",L586="",M586=""),AND(C586="Institution",D586="",I586="No"),AND(C586="Institution",E586="")),1,0))</f>
        <v>-1E-3</v>
      </c>
    </row>
    <row r="587" spans="1:18" ht="14.45" customHeight="1" x14ac:dyDescent="0.25">
      <c r="A587" s="10" t="s">
        <v>570</v>
      </c>
      <c r="B587" s="15">
        <v>582</v>
      </c>
      <c r="C587" s="18"/>
      <c r="D587" s="19"/>
      <c r="E587" s="14"/>
      <c r="F587" s="19"/>
      <c r="G587" s="17"/>
      <c r="H587" s="14"/>
      <c r="I587" s="14"/>
      <c r="J587" s="14"/>
      <c r="K587" s="14"/>
      <c r="L587" s="14"/>
      <c r="M587" s="19"/>
      <c r="N587" s="14" t="str">
        <f t="shared" ref="N587:N650" si="29">IFERROR(VLOOKUP(M587,$B$6:$Q$998,MATCH($Q$5,$B$5:$Q$5,0),FALSE),IF(AND(ISTEXT(K587),L587="C29.00",ISTEXT(M587)),M587,IF(AND(ISBLANK(K587),L587="C28.00"),Q587,"")))</f>
        <v/>
      </c>
      <c r="O587" s="14" t="str">
        <f t="shared" si="27"/>
        <v/>
      </c>
      <c r="P587" s="14" t="str">
        <f t="shared" si="28"/>
        <v/>
      </c>
      <c r="Q587" s="14"/>
      <c r="R587" s="3">
        <f>IF(SUMPRODUCT(--(D587:Q587&lt;&gt;""))=0,-0.001,IF(OR(AND(H587=""),AND(LOWER(LEFT($E$3,1))&lt;&gt;"c"),AND($E$4=""),AND(C587=""),AND(C587="Person",G587=""),AND(C587="Person",I587="Yes"),AND(C587="Institution",G587&lt;&gt;""),AND(I587="No",J587&lt;&gt;""),AND(I587="Yes",J587=""),AND(I587="",J587&lt;&gt;""),AND(COUNTIF(lookup!$A$3:$A$10,"="&amp;K587)=0),AND(COUNTIF(lookup!$A$266:$A$267,"="&amp;L587)=0),AND(K587="",L587="C29.00",M587=""),AND(K587&lt;&gt;"",L587="",M587=""),AND(K587="",L587="",M587&lt;&gt;""),AND(K587="",L587="C29.00",M587&lt;&gt;""),AND(L587="C28.00",M587&lt;&gt;""),AND(L587="C29.00",M587=""),AND(H587&lt;&gt;"",K587="",L587="",M587=""),AND(H587&lt;&gt;"",K587&lt;&gt;"",L587="",M587=""),AND(C587="Institution",D587="",I587="No"),AND(C587="Institution",E587="")),1,0))</f>
        <v>-1E-3</v>
      </c>
    </row>
    <row r="588" spans="1:18" ht="14.45" customHeight="1" x14ac:dyDescent="0.25">
      <c r="A588" s="10" t="s">
        <v>570</v>
      </c>
      <c r="B588" s="15">
        <v>583</v>
      </c>
      <c r="C588" s="18"/>
      <c r="D588" s="19"/>
      <c r="E588" s="14"/>
      <c r="F588" s="19"/>
      <c r="G588" s="17"/>
      <c r="H588" s="14"/>
      <c r="I588" s="14"/>
      <c r="J588" s="14"/>
      <c r="K588" s="14"/>
      <c r="L588" s="14"/>
      <c r="M588" s="19"/>
      <c r="N588" s="14" t="str">
        <f t="shared" si="29"/>
        <v/>
      </c>
      <c r="O588" s="14" t="str">
        <f t="shared" si="27"/>
        <v/>
      </c>
      <c r="P588" s="14" t="str">
        <f t="shared" si="28"/>
        <v/>
      </c>
      <c r="Q588" s="14"/>
      <c r="R588" s="3">
        <f>IF(SUMPRODUCT(--(D588:Q588&lt;&gt;""))=0,-0.001,IF(OR(AND(H588=""),AND(LOWER(LEFT($E$3,1))&lt;&gt;"c"),AND($E$4=""),AND(C588=""),AND(C588="Person",G588=""),AND(C588="Person",I588="Yes"),AND(C588="Institution",G588&lt;&gt;""),AND(I588="No",J588&lt;&gt;""),AND(I588="Yes",J588=""),AND(I588="",J588&lt;&gt;""),AND(COUNTIF(lookup!$A$3:$A$10,"="&amp;K588)=0),AND(COUNTIF(lookup!$A$266:$A$267,"="&amp;L588)=0),AND(K588="",L588="C29.00",M588=""),AND(K588&lt;&gt;"",L588="",M588=""),AND(K588="",L588="",M588&lt;&gt;""),AND(K588="",L588="C29.00",M588&lt;&gt;""),AND(L588="C28.00",M588&lt;&gt;""),AND(L588="C29.00",M588=""),AND(H588&lt;&gt;"",K588="",L588="",M588=""),AND(H588&lt;&gt;"",K588&lt;&gt;"",L588="",M588=""),AND(C588="Institution",D588="",I588="No"),AND(C588="Institution",E588="")),1,0))</f>
        <v>-1E-3</v>
      </c>
    </row>
    <row r="589" spans="1:18" ht="14.45" customHeight="1" x14ac:dyDescent="0.25">
      <c r="A589" s="10" t="s">
        <v>570</v>
      </c>
      <c r="B589" s="15">
        <v>584</v>
      </c>
      <c r="C589" s="18"/>
      <c r="D589" s="19"/>
      <c r="E589" s="14"/>
      <c r="F589" s="19"/>
      <c r="G589" s="17"/>
      <c r="H589" s="14"/>
      <c r="I589" s="14"/>
      <c r="J589" s="14"/>
      <c r="K589" s="14"/>
      <c r="L589" s="14"/>
      <c r="M589" s="19"/>
      <c r="N589" s="14" t="str">
        <f t="shared" si="29"/>
        <v/>
      </c>
      <c r="O589" s="14" t="str">
        <f t="shared" si="27"/>
        <v/>
      </c>
      <c r="P589" s="14" t="str">
        <f t="shared" si="28"/>
        <v/>
      </c>
      <c r="Q589" s="14"/>
      <c r="R589" s="3">
        <f>IF(SUMPRODUCT(--(D589:Q589&lt;&gt;""))=0,-0.001,IF(OR(AND(H589=""),AND(LOWER(LEFT($E$3,1))&lt;&gt;"c"),AND($E$4=""),AND(C589=""),AND(C589="Person",G589=""),AND(C589="Person",I589="Yes"),AND(C589="Institution",G589&lt;&gt;""),AND(I589="No",J589&lt;&gt;""),AND(I589="Yes",J589=""),AND(I589="",J589&lt;&gt;""),AND(COUNTIF(lookup!$A$3:$A$10,"="&amp;K589)=0),AND(COUNTIF(lookup!$A$266:$A$267,"="&amp;L589)=0),AND(K589="",L589="C29.00",M589=""),AND(K589&lt;&gt;"",L589="",M589=""),AND(K589="",L589="",M589&lt;&gt;""),AND(K589="",L589="C29.00",M589&lt;&gt;""),AND(L589="C28.00",M589&lt;&gt;""),AND(L589="C29.00",M589=""),AND(H589&lt;&gt;"",K589="",L589="",M589=""),AND(H589&lt;&gt;"",K589&lt;&gt;"",L589="",M589=""),AND(C589="Institution",D589="",I589="No"),AND(C589="Institution",E589="")),1,0))</f>
        <v>-1E-3</v>
      </c>
    </row>
    <row r="590" spans="1:18" ht="14.45" customHeight="1" x14ac:dyDescent="0.25">
      <c r="A590" s="10" t="s">
        <v>570</v>
      </c>
      <c r="B590" s="15">
        <v>585</v>
      </c>
      <c r="C590" s="18"/>
      <c r="D590" s="19"/>
      <c r="E590" s="14"/>
      <c r="F590" s="19"/>
      <c r="G590" s="17"/>
      <c r="H590" s="14"/>
      <c r="I590" s="14"/>
      <c r="J590" s="14"/>
      <c r="K590" s="14"/>
      <c r="L590" s="14"/>
      <c r="M590" s="19"/>
      <c r="N590" s="14" t="str">
        <f t="shared" si="29"/>
        <v/>
      </c>
      <c r="O590" s="14" t="str">
        <f t="shared" si="27"/>
        <v/>
      </c>
      <c r="P590" s="14" t="str">
        <f t="shared" si="28"/>
        <v/>
      </c>
      <c r="Q590" s="14"/>
      <c r="R590" s="3">
        <f>IF(SUMPRODUCT(--(D590:Q590&lt;&gt;""))=0,-0.001,IF(OR(AND(H590=""),AND(LOWER(LEFT($E$3,1))&lt;&gt;"c"),AND($E$4=""),AND(C590=""),AND(C590="Person",G590=""),AND(C590="Person",I590="Yes"),AND(C590="Institution",G590&lt;&gt;""),AND(I590="No",J590&lt;&gt;""),AND(I590="Yes",J590=""),AND(I590="",J590&lt;&gt;""),AND(COUNTIF(lookup!$A$3:$A$10,"="&amp;K590)=0),AND(COUNTIF(lookup!$A$266:$A$267,"="&amp;L590)=0),AND(K590="",L590="C29.00",M590=""),AND(K590&lt;&gt;"",L590="",M590=""),AND(K590="",L590="",M590&lt;&gt;""),AND(K590="",L590="C29.00",M590&lt;&gt;""),AND(L590="C28.00",M590&lt;&gt;""),AND(L590="C29.00",M590=""),AND(H590&lt;&gt;"",K590="",L590="",M590=""),AND(H590&lt;&gt;"",K590&lt;&gt;"",L590="",M590=""),AND(C590="Institution",D590="",I590="No"),AND(C590="Institution",E590="")),1,0))</f>
        <v>-1E-3</v>
      </c>
    </row>
    <row r="591" spans="1:18" ht="14.45" customHeight="1" x14ac:dyDescent="0.25">
      <c r="A591" s="10" t="s">
        <v>570</v>
      </c>
      <c r="B591" s="15">
        <v>586</v>
      </c>
      <c r="C591" s="18"/>
      <c r="D591" s="19"/>
      <c r="E591" s="14"/>
      <c r="F591" s="19"/>
      <c r="G591" s="17"/>
      <c r="H591" s="14"/>
      <c r="I591" s="14"/>
      <c r="J591" s="14"/>
      <c r="K591" s="14"/>
      <c r="L591" s="14"/>
      <c r="M591" s="19"/>
      <c r="N591" s="14" t="str">
        <f t="shared" si="29"/>
        <v/>
      </c>
      <c r="O591" s="14" t="str">
        <f t="shared" si="27"/>
        <v/>
      </c>
      <c r="P591" s="14" t="str">
        <f t="shared" si="28"/>
        <v/>
      </c>
      <c r="Q591" s="14"/>
      <c r="R591" s="3">
        <f>IF(SUMPRODUCT(--(D591:Q591&lt;&gt;""))=0,-0.001,IF(OR(AND(H591=""),AND(LOWER(LEFT($E$3,1))&lt;&gt;"c"),AND($E$4=""),AND(C591=""),AND(C591="Person",G591=""),AND(C591="Person",I591="Yes"),AND(C591="Institution",G591&lt;&gt;""),AND(I591="No",J591&lt;&gt;""),AND(I591="Yes",J591=""),AND(I591="",J591&lt;&gt;""),AND(COUNTIF(lookup!$A$3:$A$10,"="&amp;K591)=0),AND(COUNTIF(lookup!$A$266:$A$267,"="&amp;L591)=0),AND(K591="",L591="C29.00",M591=""),AND(K591&lt;&gt;"",L591="",M591=""),AND(K591="",L591="",M591&lt;&gt;""),AND(K591="",L591="C29.00",M591&lt;&gt;""),AND(L591="C28.00",M591&lt;&gt;""),AND(L591="C29.00",M591=""),AND(H591&lt;&gt;"",K591="",L591="",M591=""),AND(H591&lt;&gt;"",K591&lt;&gt;"",L591="",M591=""),AND(C591="Institution",D591="",I591="No"),AND(C591="Institution",E591="")),1,0))</f>
        <v>-1E-3</v>
      </c>
    </row>
    <row r="592" spans="1:18" ht="14.45" customHeight="1" x14ac:dyDescent="0.25">
      <c r="A592" s="10" t="s">
        <v>570</v>
      </c>
      <c r="B592" s="15">
        <v>587</v>
      </c>
      <c r="C592" s="18"/>
      <c r="D592" s="19"/>
      <c r="E592" s="14"/>
      <c r="F592" s="19"/>
      <c r="G592" s="17"/>
      <c r="H592" s="14"/>
      <c r="I592" s="14"/>
      <c r="J592" s="14"/>
      <c r="K592" s="14"/>
      <c r="L592" s="14"/>
      <c r="M592" s="19"/>
      <c r="N592" s="14" t="str">
        <f t="shared" si="29"/>
        <v/>
      </c>
      <c r="O592" s="14" t="str">
        <f t="shared" si="27"/>
        <v/>
      </c>
      <c r="P592" s="14" t="str">
        <f t="shared" si="28"/>
        <v/>
      </c>
      <c r="Q592" s="14"/>
      <c r="R592" s="3">
        <f>IF(SUMPRODUCT(--(D592:Q592&lt;&gt;""))=0,-0.001,IF(OR(AND(H592=""),AND(LOWER(LEFT($E$3,1))&lt;&gt;"c"),AND($E$4=""),AND(C592=""),AND(C592="Person",G592=""),AND(C592="Person",I592="Yes"),AND(C592="Institution",G592&lt;&gt;""),AND(I592="No",J592&lt;&gt;""),AND(I592="Yes",J592=""),AND(I592="",J592&lt;&gt;""),AND(COUNTIF(lookup!$A$3:$A$10,"="&amp;K592)=0),AND(COUNTIF(lookup!$A$266:$A$267,"="&amp;L592)=0),AND(K592="",L592="C29.00",M592=""),AND(K592&lt;&gt;"",L592="",M592=""),AND(K592="",L592="",M592&lt;&gt;""),AND(K592="",L592="C29.00",M592&lt;&gt;""),AND(L592="C28.00",M592&lt;&gt;""),AND(L592="C29.00",M592=""),AND(H592&lt;&gt;"",K592="",L592="",M592=""),AND(H592&lt;&gt;"",K592&lt;&gt;"",L592="",M592=""),AND(C592="Institution",D592="",I592="No"),AND(C592="Institution",E592="")),1,0))</f>
        <v>-1E-3</v>
      </c>
    </row>
    <row r="593" spans="1:18" ht="14.45" customHeight="1" x14ac:dyDescent="0.25">
      <c r="A593" s="10" t="s">
        <v>570</v>
      </c>
      <c r="B593" s="15">
        <v>588</v>
      </c>
      <c r="C593" s="18"/>
      <c r="D593" s="19"/>
      <c r="E593" s="14"/>
      <c r="F593" s="19"/>
      <c r="G593" s="17"/>
      <c r="H593" s="14"/>
      <c r="I593" s="14"/>
      <c r="J593" s="14"/>
      <c r="K593" s="14"/>
      <c r="L593" s="14"/>
      <c r="M593" s="19"/>
      <c r="N593" s="14" t="str">
        <f t="shared" si="29"/>
        <v/>
      </c>
      <c r="O593" s="14" t="str">
        <f t="shared" si="27"/>
        <v/>
      </c>
      <c r="P593" s="14" t="str">
        <f t="shared" si="28"/>
        <v/>
      </c>
      <c r="Q593" s="14"/>
      <c r="R593" s="3">
        <f>IF(SUMPRODUCT(--(D593:Q593&lt;&gt;""))=0,-0.001,IF(OR(AND(H593=""),AND(LOWER(LEFT($E$3,1))&lt;&gt;"c"),AND($E$4=""),AND(C593=""),AND(C593="Person",G593=""),AND(C593="Person",I593="Yes"),AND(C593="Institution",G593&lt;&gt;""),AND(I593="No",J593&lt;&gt;""),AND(I593="Yes",J593=""),AND(I593="",J593&lt;&gt;""),AND(COUNTIF(lookup!$A$3:$A$10,"="&amp;K593)=0),AND(COUNTIF(lookup!$A$266:$A$267,"="&amp;L593)=0),AND(K593="",L593="C29.00",M593=""),AND(K593&lt;&gt;"",L593="",M593=""),AND(K593="",L593="",M593&lt;&gt;""),AND(K593="",L593="C29.00",M593&lt;&gt;""),AND(L593="C28.00",M593&lt;&gt;""),AND(L593="C29.00",M593=""),AND(H593&lt;&gt;"",K593="",L593="",M593=""),AND(H593&lt;&gt;"",K593&lt;&gt;"",L593="",M593=""),AND(C593="Institution",D593="",I593="No"),AND(C593="Institution",E593="")),1,0))</f>
        <v>-1E-3</v>
      </c>
    </row>
    <row r="594" spans="1:18" ht="14.45" customHeight="1" x14ac:dyDescent="0.25">
      <c r="A594" s="10" t="s">
        <v>570</v>
      </c>
      <c r="B594" s="15">
        <v>589</v>
      </c>
      <c r="C594" s="18"/>
      <c r="D594" s="19"/>
      <c r="E594" s="14"/>
      <c r="F594" s="19"/>
      <c r="G594" s="17"/>
      <c r="H594" s="14"/>
      <c r="I594" s="14"/>
      <c r="J594" s="14"/>
      <c r="K594" s="14"/>
      <c r="L594" s="14"/>
      <c r="M594" s="19"/>
      <c r="N594" s="14" t="str">
        <f t="shared" si="29"/>
        <v/>
      </c>
      <c r="O594" s="14" t="str">
        <f t="shared" si="27"/>
        <v/>
      </c>
      <c r="P594" s="14" t="str">
        <f t="shared" si="28"/>
        <v/>
      </c>
      <c r="Q594" s="14"/>
      <c r="R594" s="3">
        <f>IF(SUMPRODUCT(--(D594:Q594&lt;&gt;""))=0,-0.001,IF(OR(AND(H594=""),AND(LOWER(LEFT($E$3,1))&lt;&gt;"c"),AND($E$4=""),AND(C594=""),AND(C594="Person",G594=""),AND(C594="Person",I594="Yes"),AND(C594="Institution",G594&lt;&gt;""),AND(I594="No",J594&lt;&gt;""),AND(I594="Yes",J594=""),AND(I594="",J594&lt;&gt;""),AND(COUNTIF(lookup!$A$3:$A$10,"="&amp;K594)=0),AND(COUNTIF(lookup!$A$266:$A$267,"="&amp;L594)=0),AND(K594="",L594="C29.00",M594=""),AND(K594&lt;&gt;"",L594="",M594=""),AND(K594="",L594="",M594&lt;&gt;""),AND(K594="",L594="C29.00",M594&lt;&gt;""),AND(L594="C28.00",M594&lt;&gt;""),AND(L594="C29.00",M594=""),AND(H594&lt;&gt;"",K594="",L594="",M594=""),AND(H594&lt;&gt;"",K594&lt;&gt;"",L594="",M594=""),AND(C594="Institution",D594="",I594="No"),AND(C594="Institution",E594="")),1,0))</f>
        <v>-1E-3</v>
      </c>
    </row>
    <row r="595" spans="1:18" ht="14.45" customHeight="1" x14ac:dyDescent="0.25">
      <c r="A595" s="10" t="s">
        <v>570</v>
      </c>
      <c r="B595" s="15">
        <v>590</v>
      </c>
      <c r="C595" s="18"/>
      <c r="D595" s="19"/>
      <c r="E595" s="14"/>
      <c r="F595" s="19"/>
      <c r="G595" s="17"/>
      <c r="H595" s="14"/>
      <c r="I595" s="14"/>
      <c r="J595" s="14"/>
      <c r="K595" s="14"/>
      <c r="L595" s="14"/>
      <c r="M595" s="19"/>
      <c r="N595" s="14" t="str">
        <f t="shared" si="29"/>
        <v/>
      </c>
      <c r="O595" s="14" t="str">
        <f t="shared" si="27"/>
        <v/>
      </c>
      <c r="P595" s="14" t="str">
        <f t="shared" si="28"/>
        <v/>
      </c>
      <c r="Q595" s="14"/>
      <c r="R595" s="3">
        <f>IF(SUMPRODUCT(--(D595:Q595&lt;&gt;""))=0,-0.001,IF(OR(AND(H595=""),AND(LOWER(LEFT($E$3,1))&lt;&gt;"c"),AND($E$4=""),AND(C595=""),AND(C595="Person",G595=""),AND(C595="Person",I595="Yes"),AND(C595="Institution",G595&lt;&gt;""),AND(I595="No",J595&lt;&gt;""),AND(I595="Yes",J595=""),AND(I595="",J595&lt;&gt;""),AND(COUNTIF(lookup!$A$3:$A$10,"="&amp;K595)=0),AND(COUNTIF(lookup!$A$266:$A$267,"="&amp;L595)=0),AND(K595="",L595="C29.00",M595=""),AND(K595&lt;&gt;"",L595="",M595=""),AND(K595="",L595="",M595&lt;&gt;""),AND(K595="",L595="C29.00",M595&lt;&gt;""),AND(L595="C28.00",M595&lt;&gt;""),AND(L595="C29.00",M595=""),AND(H595&lt;&gt;"",K595="",L595="",M595=""),AND(H595&lt;&gt;"",K595&lt;&gt;"",L595="",M595=""),AND(C595="Institution",D595="",I595="No"),AND(C595="Institution",E595="")),1,0))</f>
        <v>-1E-3</v>
      </c>
    </row>
    <row r="596" spans="1:18" ht="14.45" customHeight="1" x14ac:dyDescent="0.25">
      <c r="A596" s="10" t="s">
        <v>570</v>
      </c>
      <c r="B596" s="15">
        <v>591</v>
      </c>
      <c r="C596" s="18"/>
      <c r="D596" s="19"/>
      <c r="E596" s="14"/>
      <c r="F596" s="19"/>
      <c r="G596" s="17"/>
      <c r="H596" s="14"/>
      <c r="I596" s="14"/>
      <c r="J596" s="14"/>
      <c r="K596" s="14"/>
      <c r="L596" s="14"/>
      <c r="M596" s="19"/>
      <c r="N596" s="14" t="str">
        <f t="shared" si="29"/>
        <v/>
      </c>
      <c r="O596" s="14" t="str">
        <f t="shared" si="27"/>
        <v/>
      </c>
      <c r="P596" s="14" t="str">
        <f t="shared" si="28"/>
        <v/>
      </c>
      <c r="Q596" s="14"/>
      <c r="R596" s="3">
        <f>IF(SUMPRODUCT(--(D596:Q596&lt;&gt;""))=0,-0.001,IF(OR(AND(H596=""),AND(LOWER(LEFT($E$3,1))&lt;&gt;"c"),AND($E$4=""),AND(C596=""),AND(C596="Person",G596=""),AND(C596="Person",I596="Yes"),AND(C596="Institution",G596&lt;&gt;""),AND(I596="No",J596&lt;&gt;""),AND(I596="Yes",J596=""),AND(I596="",J596&lt;&gt;""),AND(COUNTIF(lookup!$A$3:$A$10,"="&amp;K596)=0),AND(COUNTIF(lookup!$A$266:$A$267,"="&amp;L596)=0),AND(K596="",L596="C29.00",M596=""),AND(K596&lt;&gt;"",L596="",M596=""),AND(K596="",L596="",M596&lt;&gt;""),AND(K596="",L596="C29.00",M596&lt;&gt;""),AND(L596="C28.00",M596&lt;&gt;""),AND(L596="C29.00",M596=""),AND(H596&lt;&gt;"",K596="",L596="",M596=""),AND(H596&lt;&gt;"",K596&lt;&gt;"",L596="",M596=""),AND(C596="Institution",D596="",I596="No"),AND(C596="Institution",E596="")),1,0))</f>
        <v>-1E-3</v>
      </c>
    </row>
    <row r="597" spans="1:18" ht="14.45" customHeight="1" x14ac:dyDescent="0.25">
      <c r="A597" s="10" t="s">
        <v>570</v>
      </c>
      <c r="B597" s="15">
        <v>592</v>
      </c>
      <c r="C597" s="18"/>
      <c r="D597" s="19"/>
      <c r="E597" s="14"/>
      <c r="F597" s="19"/>
      <c r="G597" s="17"/>
      <c r="H597" s="14"/>
      <c r="I597" s="14"/>
      <c r="J597" s="14"/>
      <c r="K597" s="14"/>
      <c r="L597" s="14"/>
      <c r="M597" s="19"/>
      <c r="N597" s="14" t="str">
        <f t="shared" si="29"/>
        <v/>
      </c>
      <c r="O597" s="14" t="str">
        <f t="shared" si="27"/>
        <v/>
      </c>
      <c r="P597" s="14" t="str">
        <f t="shared" si="28"/>
        <v/>
      </c>
      <c r="Q597" s="14"/>
      <c r="R597" s="3">
        <f>IF(SUMPRODUCT(--(D597:Q597&lt;&gt;""))=0,-0.001,IF(OR(AND(H597=""),AND(LOWER(LEFT($E$3,1))&lt;&gt;"c"),AND($E$4=""),AND(C597=""),AND(C597="Person",G597=""),AND(C597="Person",I597="Yes"),AND(C597="Institution",G597&lt;&gt;""),AND(I597="No",J597&lt;&gt;""),AND(I597="Yes",J597=""),AND(I597="",J597&lt;&gt;""),AND(COUNTIF(lookup!$A$3:$A$10,"="&amp;K597)=0),AND(COUNTIF(lookup!$A$266:$A$267,"="&amp;L597)=0),AND(K597="",L597="C29.00",M597=""),AND(K597&lt;&gt;"",L597="",M597=""),AND(K597="",L597="",M597&lt;&gt;""),AND(K597="",L597="C29.00",M597&lt;&gt;""),AND(L597="C28.00",M597&lt;&gt;""),AND(L597="C29.00",M597=""),AND(H597&lt;&gt;"",K597="",L597="",M597=""),AND(H597&lt;&gt;"",K597&lt;&gt;"",L597="",M597=""),AND(C597="Institution",D597="",I597="No"),AND(C597="Institution",E597="")),1,0))</f>
        <v>-1E-3</v>
      </c>
    </row>
    <row r="598" spans="1:18" ht="14.45" customHeight="1" x14ac:dyDescent="0.25">
      <c r="A598" s="10" t="s">
        <v>570</v>
      </c>
      <c r="B598" s="15">
        <v>593</v>
      </c>
      <c r="C598" s="18"/>
      <c r="D598" s="19"/>
      <c r="E598" s="14"/>
      <c r="F598" s="19"/>
      <c r="G598" s="17"/>
      <c r="H598" s="14"/>
      <c r="I598" s="14"/>
      <c r="J598" s="14"/>
      <c r="K598" s="14"/>
      <c r="L598" s="14"/>
      <c r="M598" s="19"/>
      <c r="N598" s="14" t="str">
        <f t="shared" si="29"/>
        <v/>
      </c>
      <c r="O598" s="14" t="str">
        <f t="shared" si="27"/>
        <v/>
      </c>
      <c r="P598" s="14" t="str">
        <f t="shared" si="28"/>
        <v/>
      </c>
      <c r="Q598" s="14"/>
      <c r="R598" s="3">
        <f>IF(SUMPRODUCT(--(D598:Q598&lt;&gt;""))=0,-0.001,IF(OR(AND(H598=""),AND(LOWER(LEFT($E$3,1))&lt;&gt;"c"),AND($E$4=""),AND(C598=""),AND(C598="Person",G598=""),AND(C598="Person",I598="Yes"),AND(C598="Institution",G598&lt;&gt;""),AND(I598="No",J598&lt;&gt;""),AND(I598="Yes",J598=""),AND(I598="",J598&lt;&gt;""),AND(COUNTIF(lookup!$A$3:$A$10,"="&amp;K598)=0),AND(COUNTIF(lookup!$A$266:$A$267,"="&amp;L598)=0),AND(K598="",L598="C29.00",M598=""),AND(K598&lt;&gt;"",L598="",M598=""),AND(K598="",L598="",M598&lt;&gt;""),AND(K598="",L598="C29.00",M598&lt;&gt;""),AND(L598="C28.00",M598&lt;&gt;""),AND(L598="C29.00",M598=""),AND(H598&lt;&gt;"",K598="",L598="",M598=""),AND(H598&lt;&gt;"",K598&lt;&gt;"",L598="",M598=""),AND(C598="Institution",D598="",I598="No"),AND(C598="Institution",E598="")),1,0))</f>
        <v>-1E-3</v>
      </c>
    </row>
    <row r="599" spans="1:18" ht="14.45" customHeight="1" x14ac:dyDescent="0.25">
      <c r="A599" s="10" t="s">
        <v>570</v>
      </c>
      <c r="B599" s="15">
        <v>594</v>
      </c>
      <c r="C599" s="18"/>
      <c r="D599" s="19"/>
      <c r="E599" s="14"/>
      <c r="F599" s="19"/>
      <c r="G599" s="17"/>
      <c r="H599" s="14"/>
      <c r="I599" s="14"/>
      <c r="J599" s="14"/>
      <c r="K599" s="14"/>
      <c r="L599" s="14"/>
      <c r="M599" s="19"/>
      <c r="N599" s="14" t="str">
        <f t="shared" si="29"/>
        <v/>
      </c>
      <c r="O599" s="14" t="str">
        <f t="shared" si="27"/>
        <v/>
      </c>
      <c r="P599" s="14" t="str">
        <f t="shared" si="28"/>
        <v/>
      </c>
      <c r="Q599" s="14"/>
      <c r="R599" s="3">
        <f>IF(SUMPRODUCT(--(D599:Q599&lt;&gt;""))=0,-0.001,IF(OR(AND(H599=""),AND(LOWER(LEFT($E$3,1))&lt;&gt;"c"),AND($E$4=""),AND(C599=""),AND(C599="Person",G599=""),AND(C599="Person",I599="Yes"),AND(C599="Institution",G599&lt;&gt;""),AND(I599="No",J599&lt;&gt;""),AND(I599="Yes",J599=""),AND(I599="",J599&lt;&gt;""),AND(COUNTIF(lookup!$A$3:$A$10,"="&amp;K599)=0),AND(COUNTIF(lookup!$A$266:$A$267,"="&amp;L599)=0),AND(K599="",L599="C29.00",M599=""),AND(K599&lt;&gt;"",L599="",M599=""),AND(K599="",L599="",M599&lt;&gt;""),AND(K599="",L599="C29.00",M599&lt;&gt;""),AND(L599="C28.00",M599&lt;&gt;""),AND(L599="C29.00",M599=""),AND(H599&lt;&gt;"",K599="",L599="",M599=""),AND(H599&lt;&gt;"",K599&lt;&gt;"",L599="",M599=""),AND(C599="Institution",D599="",I599="No"),AND(C599="Institution",E599="")),1,0))</f>
        <v>-1E-3</v>
      </c>
    </row>
    <row r="600" spans="1:18" ht="14.45" customHeight="1" x14ac:dyDescent="0.25">
      <c r="A600" s="10" t="s">
        <v>570</v>
      </c>
      <c r="B600" s="15">
        <v>595</v>
      </c>
      <c r="C600" s="18"/>
      <c r="D600" s="19"/>
      <c r="E600" s="14"/>
      <c r="F600" s="19"/>
      <c r="G600" s="17"/>
      <c r="H600" s="14"/>
      <c r="I600" s="14"/>
      <c r="J600" s="14"/>
      <c r="K600" s="14"/>
      <c r="L600" s="14"/>
      <c r="M600" s="19"/>
      <c r="N600" s="14" t="str">
        <f t="shared" si="29"/>
        <v/>
      </c>
      <c r="O600" s="14" t="str">
        <f t="shared" si="27"/>
        <v/>
      </c>
      <c r="P600" s="14" t="str">
        <f t="shared" si="28"/>
        <v/>
      </c>
      <c r="Q600" s="14"/>
      <c r="R600" s="3">
        <f>IF(SUMPRODUCT(--(D600:Q600&lt;&gt;""))=0,-0.001,IF(OR(AND(H600=""),AND(LOWER(LEFT($E$3,1))&lt;&gt;"c"),AND($E$4=""),AND(C600=""),AND(C600="Person",G600=""),AND(C600="Person",I600="Yes"),AND(C600="Institution",G600&lt;&gt;""),AND(I600="No",J600&lt;&gt;""),AND(I600="Yes",J600=""),AND(I600="",J600&lt;&gt;""),AND(COUNTIF(lookup!$A$3:$A$10,"="&amp;K600)=0),AND(COUNTIF(lookup!$A$266:$A$267,"="&amp;L600)=0),AND(K600="",L600="C29.00",M600=""),AND(K600&lt;&gt;"",L600="",M600=""),AND(K600="",L600="",M600&lt;&gt;""),AND(K600="",L600="C29.00",M600&lt;&gt;""),AND(L600="C28.00",M600&lt;&gt;""),AND(L600="C29.00",M600=""),AND(H600&lt;&gt;"",K600="",L600="",M600=""),AND(H600&lt;&gt;"",K600&lt;&gt;"",L600="",M600=""),AND(C600="Institution",D600="",I600="No"),AND(C600="Institution",E600="")),1,0))</f>
        <v>-1E-3</v>
      </c>
    </row>
    <row r="601" spans="1:18" ht="14.45" customHeight="1" x14ac:dyDescent="0.25">
      <c r="A601" s="10" t="s">
        <v>570</v>
      </c>
      <c r="B601" s="15">
        <v>596</v>
      </c>
      <c r="C601" s="18"/>
      <c r="D601" s="19"/>
      <c r="E601" s="14"/>
      <c r="F601" s="19"/>
      <c r="G601" s="17"/>
      <c r="H601" s="14"/>
      <c r="I601" s="14"/>
      <c r="J601" s="14"/>
      <c r="K601" s="14"/>
      <c r="L601" s="14"/>
      <c r="M601" s="19"/>
      <c r="N601" s="14" t="str">
        <f t="shared" si="29"/>
        <v/>
      </c>
      <c r="O601" s="14" t="str">
        <f t="shared" si="27"/>
        <v/>
      </c>
      <c r="P601" s="14" t="str">
        <f t="shared" si="28"/>
        <v/>
      </c>
      <c r="Q601" s="14"/>
      <c r="R601" s="3">
        <f>IF(SUMPRODUCT(--(D601:Q601&lt;&gt;""))=0,-0.001,IF(OR(AND(H601=""),AND(LOWER(LEFT($E$3,1))&lt;&gt;"c"),AND($E$4=""),AND(C601=""),AND(C601="Person",G601=""),AND(C601="Person",I601="Yes"),AND(C601="Institution",G601&lt;&gt;""),AND(I601="No",J601&lt;&gt;""),AND(I601="Yes",J601=""),AND(I601="",J601&lt;&gt;""),AND(COUNTIF(lookup!$A$3:$A$10,"="&amp;K601)=0),AND(COUNTIF(lookup!$A$266:$A$267,"="&amp;L601)=0),AND(K601="",L601="C29.00",M601=""),AND(K601&lt;&gt;"",L601="",M601=""),AND(K601="",L601="",M601&lt;&gt;""),AND(K601="",L601="C29.00",M601&lt;&gt;""),AND(L601="C28.00",M601&lt;&gt;""),AND(L601="C29.00",M601=""),AND(H601&lt;&gt;"",K601="",L601="",M601=""),AND(H601&lt;&gt;"",K601&lt;&gt;"",L601="",M601=""),AND(C601="Institution",D601="",I601="No"),AND(C601="Institution",E601="")),1,0))</f>
        <v>-1E-3</v>
      </c>
    </row>
    <row r="602" spans="1:18" ht="14.45" customHeight="1" x14ac:dyDescent="0.25">
      <c r="A602" s="10" t="s">
        <v>570</v>
      </c>
      <c r="B602" s="15">
        <v>597</v>
      </c>
      <c r="C602" s="18"/>
      <c r="D602" s="19"/>
      <c r="E602" s="14"/>
      <c r="F602" s="19"/>
      <c r="G602" s="17"/>
      <c r="H602" s="14"/>
      <c r="I602" s="14"/>
      <c r="J602" s="14"/>
      <c r="K602" s="14"/>
      <c r="L602" s="14"/>
      <c r="M602" s="19"/>
      <c r="N602" s="14" t="str">
        <f t="shared" si="29"/>
        <v/>
      </c>
      <c r="O602" s="14" t="str">
        <f t="shared" si="27"/>
        <v/>
      </c>
      <c r="P602" s="14" t="str">
        <f t="shared" si="28"/>
        <v/>
      </c>
      <c r="Q602" s="14"/>
      <c r="R602" s="3">
        <f>IF(SUMPRODUCT(--(D602:Q602&lt;&gt;""))=0,-0.001,IF(OR(AND(H602=""),AND(LOWER(LEFT($E$3,1))&lt;&gt;"c"),AND($E$4=""),AND(C602=""),AND(C602="Person",G602=""),AND(C602="Person",I602="Yes"),AND(C602="Institution",G602&lt;&gt;""),AND(I602="No",J602&lt;&gt;""),AND(I602="Yes",J602=""),AND(I602="",J602&lt;&gt;""),AND(COUNTIF(lookup!$A$3:$A$10,"="&amp;K602)=0),AND(COUNTIF(lookup!$A$266:$A$267,"="&amp;L602)=0),AND(K602="",L602="C29.00",M602=""),AND(K602&lt;&gt;"",L602="",M602=""),AND(K602="",L602="",M602&lt;&gt;""),AND(K602="",L602="C29.00",M602&lt;&gt;""),AND(L602="C28.00",M602&lt;&gt;""),AND(L602="C29.00",M602=""),AND(H602&lt;&gt;"",K602="",L602="",M602=""),AND(H602&lt;&gt;"",K602&lt;&gt;"",L602="",M602=""),AND(C602="Institution",D602="",I602="No"),AND(C602="Institution",E602="")),1,0))</f>
        <v>-1E-3</v>
      </c>
    </row>
    <row r="603" spans="1:18" ht="14.45" customHeight="1" x14ac:dyDescent="0.25">
      <c r="A603" s="10" t="s">
        <v>570</v>
      </c>
      <c r="B603" s="15">
        <v>598</v>
      </c>
      <c r="C603" s="18"/>
      <c r="D603" s="19"/>
      <c r="E603" s="14"/>
      <c r="F603" s="19"/>
      <c r="G603" s="17"/>
      <c r="H603" s="14"/>
      <c r="I603" s="14"/>
      <c r="J603" s="14"/>
      <c r="K603" s="14"/>
      <c r="L603" s="14"/>
      <c r="M603" s="19"/>
      <c r="N603" s="14" t="str">
        <f t="shared" si="29"/>
        <v/>
      </c>
      <c r="O603" s="14" t="str">
        <f t="shared" si="27"/>
        <v/>
      </c>
      <c r="P603" s="14" t="str">
        <f t="shared" si="28"/>
        <v/>
      </c>
      <c r="Q603" s="14"/>
      <c r="R603" s="3">
        <f>IF(SUMPRODUCT(--(D603:Q603&lt;&gt;""))=0,-0.001,IF(OR(AND(H603=""),AND(LOWER(LEFT($E$3,1))&lt;&gt;"c"),AND($E$4=""),AND(C603=""),AND(C603="Person",G603=""),AND(C603="Person",I603="Yes"),AND(C603="Institution",G603&lt;&gt;""),AND(I603="No",J603&lt;&gt;""),AND(I603="Yes",J603=""),AND(I603="",J603&lt;&gt;""),AND(COUNTIF(lookup!$A$3:$A$10,"="&amp;K603)=0),AND(COUNTIF(lookup!$A$266:$A$267,"="&amp;L603)=0),AND(K603="",L603="C29.00",M603=""),AND(K603&lt;&gt;"",L603="",M603=""),AND(K603="",L603="",M603&lt;&gt;""),AND(K603="",L603="C29.00",M603&lt;&gt;""),AND(L603="C28.00",M603&lt;&gt;""),AND(L603="C29.00",M603=""),AND(H603&lt;&gt;"",K603="",L603="",M603=""),AND(H603&lt;&gt;"",K603&lt;&gt;"",L603="",M603=""),AND(C603="Institution",D603="",I603="No"),AND(C603="Institution",E603="")),1,0))</f>
        <v>-1E-3</v>
      </c>
    </row>
    <row r="604" spans="1:18" ht="14.45" customHeight="1" x14ac:dyDescent="0.25">
      <c r="A604" s="10" t="s">
        <v>570</v>
      </c>
      <c r="B604" s="15">
        <v>599</v>
      </c>
      <c r="C604" s="18"/>
      <c r="D604" s="19"/>
      <c r="E604" s="14"/>
      <c r="F604" s="19"/>
      <c r="G604" s="17"/>
      <c r="H604" s="14"/>
      <c r="I604" s="14"/>
      <c r="J604" s="14"/>
      <c r="K604" s="14"/>
      <c r="L604" s="14"/>
      <c r="M604" s="19"/>
      <c r="N604" s="14" t="str">
        <f t="shared" si="29"/>
        <v/>
      </c>
      <c r="O604" s="14" t="str">
        <f t="shared" si="27"/>
        <v/>
      </c>
      <c r="P604" s="14" t="str">
        <f t="shared" si="28"/>
        <v/>
      </c>
      <c r="Q604" s="14"/>
      <c r="R604" s="3">
        <f>IF(SUMPRODUCT(--(D604:Q604&lt;&gt;""))=0,-0.001,IF(OR(AND(H604=""),AND(LOWER(LEFT($E$3,1))&lt;&gt;"c"),AND($E$4=""),AND(C604=""),AND(C604="Person",G604=""),AND(C604="Person",I604="Yes"),AND(C604="Institution",G604&lt;&gt;""),AND(I604="No",J604&lt;&gt;""),AND(I604="Yes",J604=""),AND(I604="",J604&lt;&gt;""),AND(COUNTIF(lookup!$A$3:$A$10,"="&amp;K604)=0),AND(COUNTIF(lookup!$A$266:$A$267,"="&amp;L604)=0),AND(K604="",L604="C29.00",M604=""),AND(K604&lt;&gt;"",L604="",M604=""),AND(K604="",L604="",M604&lt;&gt;""),AND(K604="",L604="C29.00",M604&lt;&gt;""),AND(L604="C28.00",M604&lt;&gt;""),AND(L604="C29.00",M604=""),AND(H604&lt;&gt;"",K604="",L604="",M604=""),AND(H604&lt;&gt;"",K604&lt;&gt;"",L604="",M604=""),AND(C604="Institution",D604="",I604="No"),AND(C604="Institution",E604="")),1,0))</f>
        <v>-1E-3</v>
      </c>
    </row>
    <row r="605" spans="1:18" ht="14.45" customHeight="1" x14ac:dyDescent="0.25">
      <c r="A605" s="10" t="s">
        <v>570</v>
      </c>
      <c r="B605" s="15">
        <v>600</v>
      </c>
      <c r="C605" s="18"/>
      <c r="D605" s="19"/>
      <c r="E605" s="14"/>
      <c r="F605" s="19"/>
      <c r="G605" s="17"/>
      <c r="H605" s="14"/>
      <c r="I605" s="14"/>
      <c r="J605" s="14"/>
      <c r="K605" s="14"/>
      <c r="L605" s="14"/>
      <c r="M605" s="19"/>
      <c r="N605" s="14" t="str">
        <f t="shared" si="29"/>
        <v/>
      </c>
      <c r="O605" s="14" t="str">
        <f t="shared" si="27"/>
        <v/>
      </c>
      <c r="P605" s="14" t="str">
        <f t="shared" si="28"/>
        <v/>
      </c>
      <c r="Q605" s="14"/>
      <c r="R605" s="3">
        <f>IF(SUMPRODUCT(--(D605:Q605&lt;&gt;""))=0,-0.001,IF(OR(AND(H605=""),AND(LOWER(LEFT($E$3,1))&lt;&gt;"c"),AND($E$4=""),AND(C605=""),AND(C605="Person",G605=""),AND(C605="Person",I605="Yes"),AND(C605="Institution",G605&lt;&gt;""),AND(I605="No",J605&lt;&gt;""),AND(I605="Yes",J605=""),AND(I605="",J605&lt;&gt;""),AND(COUNTIF(lookup!$A$3:$A$10,"="&amp;K605)=0),AND(COUNTIF(lookup!$A$266:$A$267,"="&amp;L605)=0),AND(K605="",L605="C29.00",M605=""),AND(K605&lt;&gt;"",L605="",M605=""),AND(K605="",L605="",M605&lt;&gt;""),AND(K605="",L605="C29.00",M605&lt;&gt;""),AND(L605="C28.00",M605&lt;&gt;""),AND(L605="C29.00",M605=""),AND(H605&lt;&gt;"",K605="",L605="",M605=""),AND(H605&lt;&gt;"",K605&lt;&gt;"",L605="",M605=""),AND(C605="Institution",D605="",I605="No"),AND(C605="Institution",E605="")),1,0))</f>
        <v>-1E-3</v>
      </c>
    </row>
    <row r="606" spans="1:18" ht="14.45" customHeight="1" x14ac:dyDescent="0.25">
      <c r="A606" s="10" t="s">
        <v>570</v>
      </c>
      <c r="B606" s="15">
        <v>601</v>
      </c>
      <c r="C606" s="18"/>
      <c r="D606" s="19"/>
      <c r="E606" s="14"/>
      <c r="F606" s="19"/>
      <c r="G606" s="17"/>
      <c r="H606" s="14"/>
      <c r="I606" s="14"/>
      <c r="J606" s="14"/>
      <c r="K606" s="14"/>
      <c r="L606" s="14"/>
      <c r="M606" s="19"/>
      <c r="N606" s="14" t="str">
        <f t="shared" si="29"/>
        <v/>
      </c>
      <c r="O606" s="14" t="str">
        <f t="shared" si="27"/>
        <v/>
      </c>
      <c r="P606" s="14" t="str">
        <f t="shared" si="28"/>
        <v/>
      </c>
      <c r="Q606" s="14"/>
      <c r="R606" s="3">
        <f>IF(SUMPRODUCT(--(D606:Q606&lt;&gt;""))=0,-0.001,IF(OR(AND(H606=""),AND(LOWER(LEFT($E$3,1))&lt;&gt;"c"),AND($E$4=""),AND(C606=""),AND(C606="Person",G606=""),AND(C606="Person",I606="Yes"),AND(C606="Institution",G606&lt;&gt;""),AND(I606="No",J606&lt;&gt;""),AND(I606="Yes",J606=""),AND(I606="",J606&lt;&gt;""),AND(COUNTIF(lookup!$A$3:$A$10,"="&amp;K606)=0),AND(COUNTIF(lookup!$A$266:$A$267,"="&amp;L606)=0),AND(K606="",L606="C29.00",M606=""),AND(K606&lt;&gt;"",L606="",M606=""),AND(K606="",L606="",M606&lt;&gt;""),AND(K606="",L606="C29.00",M606&lt;&gt;""),AND(L606="C28.00",M606&lt;&gt;""),AND(L606="C29.00",M606=""),AND(H606&lt;&gt;"",K606="",L606="",M606=""),AND(H606&lt;&gt;"",K606&lt;&gt;"",L606="",M606=""),AND(C606="Institution",D606="",I606="No"),AND(C606="Institution",E606="")),1,0))</f>
        <v>-1E-3</v>
      </c>
    </row>
    <row r="607" spans="1:18" ht="14.45" customHeight="1" x14ac:dyDescent="0.25">
      <c r="A607" s="10" t="s">
        <v>570</v>
      </c>
      <c r="B607" s="15">
        <v>602</v>
      </c>
      <c r="C607" s="18"/>
      <c r="D607" s="19"/>
      <c r="E607" s="14"/>
      <c r="F607" s="19"/>
      <c r="G607" s="17"/>
      <c r="H607" s="14"/>
      <c r="I607" s="14"/>
      <c r="J607" s="14"/>
      <c r="K607" s="14"/>
      <c r="L607" s="14"/>
      <c r="M607" s="19"/>
      <c r="N607" s="14" t="str">
        <f t="shared" si="29"/>
        <v/>
      </c>
      <c r="O607" s="14" t="str">
        <f t="shared" si="27"/>
        <v/>
      </c>
      <c r="P607" s="14" t="str">
        <f t="shared" si="28"/>
        <v/>
      </c>
      <c r="Q607" s="14"/>
      <c r="R607" s="3">
        <f>IF(SUMPRODUCT(--(D607:Q607&lt;&gt;""))=0,-0.001,IF(OR(AND(H607=""),AND(LOWER(LEFT($E$3,1))&lt;&gt;"c"),AND($E$4=""),AND(C607=""),AND(C607="Person",G607=""),AND(C607="Person",I607="Yes"),AND(C607="Institution",G607&lt;&gt;""),AND(I607="No",J607&lt;&gt;""),AND(I607="Yes",J607=""),AND(I607="",J607&lt;&gt;""),AND(COUNTIF(lookup!$A$3:$A$10,"="&amp;K607)=0),AND(COUNTIF(lookup!$A$266:$A$267,"="&amp;L607)=0),AND(K607="",L607="C29.00",M607=""),AND(K607&lt;&gt;"",L607="",M607=""),AND(K607="",L607="",M607&lt;&gt;""),AND(K607="",L607="C29.00",M607&lt;&gt;""),AND(L607="C28.00",M607&lt;&gt;""),AND(L607="C29.00",M607=""),AND(H607&lt;&gt;"",K607="",L607="",M607=""),AND(H607&lt;&gt;"",K607&lt;&gt;"",L607="",M607=""),AND(C607="Institution",D607="",I607="No"),AND(C607="Institution",E607="")),1,0))</f>
        <v>-1E-3</v>
      </c>
    </row>
    <row r="608" spans="1:18" ht="14.45" customHeight="1" x14ac:dyDescent="0.25">
      <c r="A608" s="10" t="s">
        <v>570</v>
      </c>
      <c r="B608" s="15">
        <v>603</v>
      </c>
      <c r="C608" s="18"/>
      <c r="D608" s="19"/>
      <c r="E608" s="14"/>
      <c r="F608" s="19"/>
      <c r="G608" s="17"/>
      <c r="H608" s="14"/>
      <c r="I608" s="14"/>
      <c r="J608" s="14"/>
      <c r="K608" s="14"/>
      <c r="L608" s="14"/>
      <c r="M608" s="19"/>
      <c r="N608" s="14" t="str">
        <f t="shared" si="29"/>
        <v/>
      </c>
      <c r="O608" s="14" t="str">
        <f t="shared" si="27"/>
        <v/>
      </c>
      <c r="P608" s="14" t="str">
        <f t="shared" si="28"/>
        <v/>
      </c>
      <c r="Q608" s="14"/>
      <c r="R608" s="3">
        <f>IF(SUMPRODUCT(--(D608:Q608&lt;&gt;""))=0,-0.001,IF(OR(AND(H608=""),AND(LOWER(LEFT($E$3,1))&lt;&gt;"c"),AND($E$4=""),AND(C608=""),AND(C608="Person",G608=""),AND(C608="Person",I608="Yes"),AND(C608="Institution",G608&lt;&gt;""),AND(I608="No",J608&lt;&gt;""),AND(I608="Yes",J608=""),AND(I608="",J608&lt;&gt;""),AND(COUNTIF(lookup!$A$3:$A$10,"="&amp;K608)=0),AND(COUNTIF(lookup!$A$266:$A$267,"="&amp;L608)=0),AND(K608="",L608="C29.00",M608=""),AND(K608&lt;&gt;"",L608="",M608=""),AND(K608="",L608="",M608&lt;&gt;""),AND(K608="",L608="C29.00",M608&lt;&gt;""),AND(L608="C28.00",M608&lt;&gt;""),AND(L608="C29.00",M608=""),AND(H608&lt;&gt;"",K608="",L608="",M608=""),AND(H608&lt;&gt;"",K608&lt;&gt;"",L608="",M608=""),AND(C608="Institution",D608="",I608="No"),AND(C608="Institution",E608="")),1,0))</f>
        <v>-1E-3</v>
      </c>
    </row>
    <row r="609" spans="1:18" ht="14.45" customHeight="1" x14ac:dyDescent="0.25">
      <c r="A609" s="10" t="s">
        <v>570</v>
      </c>
      <c r="B609" s="15">
        <v>604</v>
      </c>
      <c r="C609" s="18"/>
      <c r="D609" s="19"/>
      <c r="E609" s="14"/>
      <c r="F609" s="19"/>
      <c r="G609" s="17"/>
      <c r="H609" s="14"/>
      <c r="I609" s="14"/>
      <c r="J609" s="14"/>
      <c r="K609" s="14"/>
      <c r="L609" s="14"/>
      <c r="M609" s="19"/>
      <c r="N609" s="14" t="str">
        <f t="shared" si="29"/>
        <v/>
      </c>
      <c r="O609" s="14" t="str">
        <f t="shared" si="27"/>
        <v/>
      </c>
      <c r="P609" s="14" t="str">
        <f t="shared" si="28"/>
        <v/>
      </c>
      <c r="Q609" s="14"/>
      <c r="R609" s="3">
        <f>IF(SUMPRODUCT(--(D609:Q609&lt;&gt;""))=0,-0.001,IF(OR(AND(H609=""),AND(LOWER(LEFT($E$3,1))&lt;&gt;"c"),AND($E$4=""),AND(C609=""),AND(C609="Person",G609=""),AND(C609="Person",I609="Yes"),AND(C609="Institution",G609&lt;&gt;""),AND(I609="No",J609&lt;&gt;""),AND(I609="Yes",J609=""),AND(I609="",J609&lt;&gt;""),AND(COUNTIF(lookup!$A$3:$A$10,"="&amp;K609)=0),AND(COUNTIF(lookup!$A$266:$A$267,"="&amp;L609)=0),AND(K609="",L609="C29.00",M609=""),AND(K609&lt;&gt;"",L609="",M609=""),AND(K609="",L609="",M609&lt;&gt;""),AND(K609="",L609="C29.00",M609&lt;&gt;""),AND(L609="C28.00",M609&lt;&gt;""),AND(L609="C29.00",M609=""),AND(H609&lt;&gt;"",K609="",L609="",M609=""),AND(H609&lt;&gt;"",K609&lt;&gt;"",L609="",M609=""),AND(C609="Institution",D609="",I609="No"),AND(C609="Institution",E609="")),1,0))</f>
        <v>-1E-3</v>
      </c>
    </row>
    <row r="610" spans="1:18" ht="14.45" customHeight="1" x14ac:dyDescent="0.25">
      <c r="A610" s="10" t="s">
        <v>570</v>
      </c>
      <c r="B610" s="15">
        <v>605</v>
      </c>
      <c r="C610" s="18"/>
      <c r="D610" s="19"/>
      <c r="E610" s="14"/>
      <c r="F610" s="19"/>
      <c r="G610" s="17"/>
      <c r="H610" s="14"/>
      <c r="I610" s="14"/>
      <c r="J610" s="14"/>
      <c r="K610" s="14"/>
      <c r="L610" s="14"/>
      <c r="M610" s="19"/>
      <c r="N610" s="14" t="str">
        <f t="shared" si="29"/>
        <v/>
      </c>
      <c r="O610" s="14" t="str">
        <f t="shared" si="27"/>
        <v/>
      </c>
      <c r="P610" s="14" t="str">
        <f t="shared" si="28"/>
        <v/>
      </c>
      <c r="Q610" s="14"/>
      <c r="R610" s="3">
        <f>IF(SUMPRODUCT(--(D610:Q610&lt;&gt;""))=0,-0.001,IF(OR(AND(H610=""),AND(LOWER(LEFT($E$3,1))&lt;&gt;"c"),AND($E$4=""),AND(C610=""),AND(C610="Person",G610=""),AND(C610="Person",I610="Yes"),AND(C610="Institution",G610&lt;&gt;""),AND(I610="No",J610&lt;&gt;""),AND(I610="Yes",J610=""),AND(I610="",J610&lt;&gt;""),AND(COUNTIF(lookup!$A$3:$A$10,"="&amp;K610)=0),AND(COUNTIF(lookup!$A$266:$A$267,"="&amp;L610)=0),AND(K610="",L610="C29.00",M610=""),AND(K610&lt;&gt;"",L610="",M610=""),AND(K610="",L610="",M610&lt;&gt;""),AND(K610="",L610="C29.00",M610&lt;&gt;""),AND(L610="C28.00",M610&lt;&gt;""),AND(L610="C29.00",M610=""),AND(H610&lt;&gt;"",K610="",L610="",M610=""),AND(H610&lt;&gt;"",K610&lt;&gt;"",L610="",M610=""),AND(C610="Institution",D610="",I610="No"),AND(C610="Institution",E610="")),1,0))</f>
        <v>-1E-3</v>
      </c>
    </row>
    <row r="611" spans="1:18" ht="14.45" customHeight="1" x14ac:dyDescent="0.25">
      <c r="A611" s="10" t="s">
        <v>570</v>
      </c>
      <c r="B611" s="15">
        <v>606</v>
      </c>
      <c r="C611" s="18"/>
      <c r="D611" s="19"/>
      <c r="E611" s="14"/>
      <c r="F611" s="19"/>
      <c r="G611" s="17"/>
      <c r="H611" s="14"/>
      <c r="I611" s="14"/>
      <c r="J611" s="14"/>
      <c r="K611" s="14"/>
      <c r="L611" s="14"/>
      <c r="M611" s="19"/>
      <c r="N611" s="14" t="str">
        <f t="shared" si="29"/>
        <v/>
      </c>
      <c r="O611" s="14" t="str">
        <f t="shared" si="27"/>
        <v/>
      </c>
      <c r="P611" s="14" t="str">
        <f t="shared" si="28"/>
        <v/>
      </c>
      <c r="Q611" s="14"/>
      <c r="R611" s="3">
        <f>IF(SUMPRODUCT(--(D611:Q611&lt;&gt;""))=0,-0.001,IF(OR(AND(H611=""),AND(LOWER(LEFT($E$3,1))&lt;&gt;"c"),AND($E$4=""),AND(C611=""),AND(C611="Person",G611=""),AND(C611="Person",I611="Yes"),AND(C611="Institution",G611&lt;&gt;""),AND(I611="No",J611&lt;&gt;""),AND(I611="Yes",J611=""),AND(I611="",J611&lt;&gt;""),AND(COUNTIF(lookup!$A$3:$A$10,"="&amp;K611)=0),AND(COUNTIF(lookup!$A$266:$A$267,"="&amp;L611)=0),AND(K611="",L611="C29.00",M611=""),AND(K611&lt;&gt;"",L611="",M611=""),AND(K611="",L611="",M611&lt;&gt;""),AND(K611="",L611="C29.00",M611&lt;&gt;""),AND(L611="C28.00",M611&lt;&gt;""),AND(L611="C29.00",M611=""),AND(H611&lt;&gt;"",K611="",L611="",M611=""),AND(H611&lt;&gt;"",K611&lt;&gt;"",L611="",M611=""),AND(C611="Institution",D611="",I611="No"),AND(C611="Institution",E611="")),1,0))</f>
        <v>-1E-3</v>
      </c>
    </row>
    <row r="612" spans="1:18" ht="14.45" customHeight="1" x14ac:dyDescent="0.25">
      <c r="A612" s="10" t="s">
        <v>570</v>
      </c>
      <c r="B612" s="15">
        <v>607</v>
      </c>
      <c r="C612" s="18"/>
      <c r="D612" s="19"/>
      <c r="E612" s="14"/>
      <c r="F612" s="19"/>
      <c r="G612" s="17"/>
      <c r="H612" s="14"/>
      <c r="I612" s="14"/>
      <c r="J612" s="14"/>
      <c r="K612" s="14"/>
      <c r="L612" s="14"/>
      <c r="M612" s="19"/>
      <c r="N612" s="14" t="str">
        <f t="shared" si="29"/>
        <v/>
      </c>
      <c r="O612" s="14" t="str">
        <f t="shared" si="27"/>
        <v/>
      </c>
      <c r="P612" s="14" t="str">
        <f t="shared" si="28"/>
        <v/>
      </c>
      <c r="Q612" s="14"/>
      <c r="R612" s="3">
        <f>IF(SUMPRODUCT(--(D612:Q612&lt;&gt;""))=0,-0.001,IF(OR(AND(H612=""),AND(LOWER(LEFT($E$3,1))&lt;&gt;"c"),AND($E$4=""),AND(C612=""),AND(C612="Person",G612=""),AND(C612="Person",I612="Yes"),AND(C612="Institution",G612&lt;&gt;""),AND(I612="No",J612&lt;&gt;""),AND(I612="Yes",J612=""),AND(I612="",J612&lt;&gt;""),AND(COUNTIF(lookup!$A$3:$A$10,"="&amp;K612)=0),AND(COUNTIF(lookup!$A$266:$A$267,"="&amp;L612)=0),AND(K612="",L612="C29.00",M612=""),AND(K612&lt;&gt;"",L612="",M612=""),AND(K612="",L612="",M612&lt;&gt;""),AND(K612="",L612="C29.00",M612&lt;&gt;""),AND(L612="C28.00",M612&lt;&gt;""),AND(L612="C29.00",M612=""),AND(H612&lt;&gt;"",K612="",L612="",M612=""),AND(H612&lt;&gt;"",K612&lt;&gt;"",L612="",M612=""),AND(C612="Institution",D612="",I612="No"),AND(C612="Institution",E612="")),1,0))</f>
        <v>-1E-3</v>
      </c>
    </row>
    <row r="613" spans="1:18" ht="14.45" customHeight="1" x14ac:dyDescent="0.25">
      <c r="A613" s="10" t="s">
        <v>570</v>
      </c>
      <c r="B613" s="15">
        <v>608</v>
      </c>
      <c r="C613" s="18"/>
      <c r="D613" s="19"/>
      <c r="E613" s="14"/>
      <c r="F613" s="19"/>
      <c r="G613" s="17"/>
      <c r="H613" s="14"/>
      <c r="I613" s="14"/>
      <c r="J613" s="14"/>
      <c r="K613" s="14"/>
      <c r="L613" s="14"/>
      <c r="M613" s="19"/>
      <c r="N613" s="14" t="str">
        <f t="shared" si="29"/>
        <v/>
      </c>
      <c r="O613" s="14" t="str">
        <f t="shared" si="27"/>
        <v/>
      </c>
      <c r="P613" s="14" t="str">
        <f t="shared" si="28"/>
        <v/>
      </c>
      <c r="Q613" s="14"/>
      <c r="R613" s="3">
        <f>IF(SUMPRODUCT(--(D613:Q613&lt;&gt;""))=0,-0.001,IF(OR(AND(H613=""),AND(LOWER(LEFT($E$3,1))&lt;&gt;"c"),AND($E$4=""),AND(C613=""),AND(C613="Person",G613=""),AND(C613="Person",I613="Yes"),AND(C613="Institution",G613&lt;&gt;""),AND(I613="No",J613&lt;&gt;""),AND(I613="Yes",J613=""),AND(I613="",J613&lt;&gt;""),AND(COUNTIF(lookup!$A$3:$A$10,"="&amp;K613)=0),AND(COUNTIF(lookup!$A$266:$A$267,"="&amp;L613)=0),AND(K613="",L613="C29.00",M613=""),AND(K613&lt;&gt;"",L613="",M613=""),AND(K613="",L613="",M613&lt;&gt;""),AND(K613="",L613="C29.00",M613&lt;&gt;""),AND(L613="C28.00",M613&lt;&gt;""),AND(L613="C29.00",M613=""),AND(H613&lt;&gt;"",K613="",L613="",M613=""),AND(H613&lt;&gt;"",K613&lt;&gt;"",L613="",M613=""),AND(C613="Institution",D613="",I613="No"),AND(C613="Institution",E613="")),1,0))</f>
        <v>-1E-3</v>
      </c>
    </row>
    <row r="614" spans="1:18" ht="14.45" customHeight="1" x14ac:dyDescent="0.25">
      <c r="A614" s="10" t="s">
        <v>570</v>
      </c>
      <c r="B614" s="15">
        <v>609</v>
      </c>
      <c r="C614" s="18"/>
      <c r="D614" s="19"/>
      <c r="E614" s="14"/>
      <c r="F614" s="19"/>
      <c r="G614" s="17"/>
      <c r="H614" s="14"/>
      <c r="I614" s="14"/>
      <c r="J614" s="14"/>
      <c r="K614" s="14"/>
      <c r="L614" s="14"/>
      <c r="M614" s="19"/>
      <c r="N614" s="14" t="str">
        <f t="shared" si="29"/>
        <v/>
      </c>
      <c r="O614" s="14" t="str">
        <f t="shared" si="27"/>
        <v/>
      </c>
      <c r="P614" s="14" t="str">
        <f t="shared" si="28"/>
        <v/>
      </c>
      <c r="Q614" s="14"/>
      <c r="R614" s="3">
        <f>IF(SUMPRODUCT(--(D614:Q614&lt;&gt;""))=0,-0.001,IF(OR(AND(H614=""),AND(LOWER(LEFT($E$3,1))&lt;&gt;"c"),AND($E$4=""),AND(C614=""),AND(C614="Person",G614=""),AND(C614="Person",I614="Yes"),AND(C614="Institution",G614&lt;&gt;""),AND(I614="No",J614&lt;&gt;""),AND(I614="Yes",J614=""),AND(I614="",J614&lt;&gt;""),AND(COUNTIF(lookup!$A$3:$A$10,"="&amp;K614)=0),AND(COUNTIF(lookup!$A$266:$A$267,"="&amp;L614)=0),AND(K614="",L614="C29.00",M614=""),AND(K614&lt;&gt;"",L614="",M614=""),AND(K614="",L614="",M614&lt;&gt;""),AND(K614="",L614="C29.00",M614&lt;&gt;""),AND(L614="C28.00",M614&lt;&gt;""),AND(L614="C29.00",M614=""),AND(H614&lt;&gt;"",K614="",L614="",M614=""),AND(H614&lt;&gt;"",K614&lt;&gt;"",L614="",M614=""),AND(C614="Institution",D614="",I614="No"),AND(C614="Institution",E614="")),1,0))</f>
        <v>-1E-3</v>
      </c>
    </row>
    <row r="615" spans="1:18" ht="14.45" customHeight="1" x14ac:dyDescent="0.25">
      <c r="A615" s="10" t="s">
        <v>570</v>
      </c>
      <c r="B615" s="15">
        <v>610</v>
      </c>
      <c r="C615" s="18"/>
      <c r="D615" s="19"/>
      <c r="E615" s="14"/>
      <c r="F615" s="19"/>
      <c r="G615" s="17"/>
      <c r="H615" s="14"/>
      <c r="I615" s="14"/>
      <c r="J615" s="14"/>
      <c r="K615" s="14"/>
      <c r="L615" s="14"/>
      <c r="M615" s="19"/>
      <c r="N615" s="14" t="str">
        <f t="shared" si="29"/>
        <v/>
      </c>
      <c r="O615" s="14" t="str">
        <f t="shared" si="27"/>
        <v/>
      </c>
      <c r="P615" s="14" t="str">
        <f t="shared" si="28"/>
        <v/>
      </c>
      <c r="Q615" s="14"/>
      <c r="R615" s="3">
        <f>IF(SUMPRODUCT(--(D615:Q615&lt;&gt;""))=0,-0.001,IF(OR(AND(H615=""),AND(LOWER(LEFT($E$3,1))&lt;&gt;"c"),AND($E$4=""),AND(C615=""),AND(C615="Person",G615=""),AND(C615="Person",I615="Yes"),AND(C615="Institution",G615&lt;&gt;""),AND(I615="No",J615&lt;&gt;""),AND(I615="Yes",J615=""),AND(I615="",J615&lt;&gt;""),AND(COUNTIF(lookup!$A$3:$A$10,"="&amp;K615)=0),AND(COUNTIF(lookup!$A$266:$A$267,"="&amp;L615)=0),AND(K615="",L615="C29.00",M615=""),AND(K615&lt;&gt;"",L615="",M615=""),AND(K615="",L615="",M615&lt;&gt;""),AND(K615="",L615="C29.00",M615&lt;&gt;""),AND(L615="C28.00",M615&lt;&gt;""),AND(L615="C29.00",M615=""),AND(H615&lt;&gt;"",K615="",L615="",M615=""),AND(H615&lt;&gt;"",K615&lt;&gt;"",L615="",M615=""),AND(C615="Institution",D615="",I615="No"),AND(C615="Institution",E615="")),1,0))</f>
        <v>-1E-3</v>
      </c>
    </row>
    <row r="616" spans="1:18" ht="14.45" customHeight="1" x14ac:dyDescent="0.25">
      <c r="A616" s="10" t="s">
        <v>570</v>
      </c>
      <c r="B616" s="15">
        <v>611</v>
      </c>
      <c r="C616" s="18"/>
      <c r="D616" s="19"/>
      <c r="E616" s="14"/>
      <c r="F616" s="19"/>
      <c r="G616" s="17"/>
      <c r="H616" s="14"/>
      <c r="I616" s="14"/>
      <c r="J616" s="14"/>
      <c r="K616" s="14"/>
      <c r="L616" s="14"/>
      <c r="M616" s="19"/>
      <c r="N616" s="14" t="str">
        <f t="shared" si="29"/>
        <v/>
      </c>
      <c r="O616" s="14" t="str">
        <f t="shared" si="27"/>
        <v/>
      </c>
      <c r="P616" s="14" t="str">
        <f t="shared" si="28"/>
        <v/>
      </c>
      <c r="Q616" s="14"/>
      <c r="R616" s="3">
        <f>IF(SUMPRODUCT(--(D616:Q616&lt;&gt;""))=0,-0.001,IF(OR(AND(H616=""),AND(LOWER(LEFT($E$3,1))&lt;&gt;"c"),AND($E$4=""),AND(C616=""),AND(C616="Person",G616=""),AND(C616="Person",I616="Yes"),AND(C616="Institution",G616&lt;&gt;""),AND(I616="No",J616&lt;&gt;""),AND(I616="Yes",J616=""),AND(I616="",J616&lt;&gt;""),AND(COUNTIF(lookup!$A$3:$A$10,"="&amp;K616)=0),AND(COUNTIF(lookup!$A$266:$A$267,"="&amp;L616)=0),AND(K616="",L616="C29.00",M616=""),AND(K616&lt;&gt;"",L616="",M616=""),AND(K616="",L616="",M616&lt;&gt;""),AND(K616="",L616="C29.00",M616&lt;&gt;""),AND(L616="C28.00",M616&lt;&gt;""),AND(L616="C29.00",M616=""),AND(H616&lt;&gt;"",K616="",L616="",M616=""),AND(H616&lt;&gt;"",K616&lt;&gt;"",L616="",M616=""),AND(C616="Institution",D616="",I616="No"),AND(C616="Institution",E616="")),1,0))</f>
        <v>-1E-3</v>
      </c>
    </row>
    <row r="617" spans="1:18" ht="14.45" customHeight="1" x14ac:dyDescent="0.25">
      <c r="A617" s="10" t="s">
        <v>570</v>
      </c>
      <c r="B617" s="15">
        <v>612</v>
      </c>
      <c r="C617" s="18"/>
      <c r="D617" s="19"/>
      <c r="E617" s="14"/>
      <c r="F617" s="19"/>
      <c r="G617" s="17"/>
      <c r="H617" s="14"/>
      <c r="I617" s="14"/>
      <c r="J617" s="14"/>
      <c r="K617" s="14"/>
      <c r="L617" s="14"/>
      <c r="M617" s="19"/>
      <c r="N617" s="14" t="str">
        <f t="shared" si="29"/>
        <v/>
      </c>
      <c r="O617" s="14" t="str">
        <f t="shared" si="27"/>
        <v/>
      </c>
      <c r="P617" s="14" t="str">
        <f t="shared" si="28"/>
        <v/>
      </c>
      <c r="Q617" s="14"/>
      <c r="R617" s="3">
        <f>IF(SUMPRODUCT(--(D617:Q617&lt;&gt;""))=0,-0.001,IF(OR(AND(H617=""),AND(LOWER(LEFT($E$3,1))&lt;&gt;"c"),AND($E$4=""),AND(C617=""),AND(C617="Person",G617=""),AND(C617="Person",I617="Yes"),AND(C617="Institution",G617&lt;&gt;""),AND(I617="No",J617&lt;&gt;""),AND(I617="Yes",J617=""),AND(I617="",J617&lt;&gt;""),AND(COUNTIF(lookup!$A$3:$A$10,"="&amp;K617)=0),AND(COUNTIF(lookup!$A$266:$A$267,"="&amp;L617)=0),AND(K617="",L617="C29.00",M617=""),AND(K617&lt;&gt;"",L617="",M617=""),AND(K617="",L617="",M617&lt;&gt;""),AND(K617="",L617="C29.00",M617&lt;&gt;""),AND(L617="C28.00",M617&lt;&gt;""),AND(L617="C29.00",M617=""),AND(H617&lt;&gt;"",K617="",L617="",M617=""),AND(H617&lt;&gt;"",K617&lt;&gt;"",L617="",M617=""),AND(C617="Institution",D617="",I617="No"),AND(C617="Institution",E617="")),1,0))</f>
        <v>-1E-3</v>
      </c>
    </row>
    <row r="618" spans="1:18" ht="14.45" customHeight="1" x14ac:dyDescent="0.25">
      <c r="A618" s="10" t="s">
        <v>570</v>
      </c>
      <c r="B618" s="15">
        <v>613</v>
      </c>
      <c r="C618" s="18"/>
      <c r="D618" s="19"/>
      <c r="E618" s="14"/>
      <c r="F618" s="19"/>
      <c r="G618" s="17"/>
      <c r="H618" s="14"/>
      <c r="I618" s="14"/>
      <c r="J618" s="14"/>
      <c r="K618" s="14"/>
      <c r="L618" s="14"/>
      <c r="M618" s="19"/>
      <c r="N618" s="14" t="str">
        <f t="shared" si="29"/>
        <v/>
      </c>
      <c r="O618" s="14" t="str">
        <f t="shared" si="27"/>
        <v/>
      </c>
      <c r="P618" s="14" t="str">
        <f t="shared" si="28"/>
        <v/>
      </c>
      <c r="Q618" s="14"/>
      <c r="R618" s="3">
        <f>IF(SUMPRODUCT(--(D618:Q618&lt;&gt;""))=0,-0.001,IF(OR(AND(H618=""),AND(LOWER(LEFT($E$3,1))&lt;&gt;"c"),AND($E$4=""),AND(C618=""),AND(C618="Person",G618=""),AND(C618="Person",I618="Yes"),AND(C618="Institution",G618&lt;&gt;""),AND(I618="No",J618&lt;&gt;""),AND(I618="Yes",J618=""),AND(I618="",J618&lt;&gt;""),AND(COUNTIF(lookup!$A$3:$A$10,"="&amp;K618)=0),AND(COUNTIF(lookup!$A$266:$A$267,"="&amp;L618)=0),AND(K618="",L618="C29.00",M618=""),AND(K618&lt;&gt;"",L618="",M618=""),AND(K618="",L618="",M618&lt;&gt;""),AND(K618="",L618="C29.00",M618&lt;&gt;""),AND(L618="C28.00",M618&lt;&gt;""),AND(L618="C29.00",M618=""),AND(H618&lt;&gt;"",K618="",L618="",M618=""),AND(H618&lt;&gt;"",K618&lt;&gt;"",L618="",M618=""),AND(C618="Institution",D618="",I618="No"),AND(C618="Institution",E618="")),1,0))</f>
        <v>-1E-3</v>
      </c>
    </row>
    <row r="619" spans="1:18" ht="14.45" customHeight="1" x14ac:dyDescent="0.25">
      <c r="A619" s="10" t="s">
        <v>570</v>
      </c>
      <c r="B619" s="15">
        <v>614</v>
      </c>
      <c r="C619" s="18"/>
      <c r="D619" s="19"/>
      <c r="E619" s="14"/>
      <c r="F619" s="19"/>
      <c r="G619" s="17"/>
      <c r="H619" s="14"/>
      <c r="I619" s="14"/>
      <c r="J619" s="14"/>
      <c r="K619" s="14"/>
      <c r="L619" s="14"/>
      <c r="M619" s="19"/>
      <c r="N619" s="14" t="str">
        <f t="shared" si="29"/>
        <v/>
      </c>
      <c r="O619" s="14" t="str">
        <f t="shared" si="27"/>
        <v/>
      </c>
      <c r="P619" s="14" t="str">
        <f t="shared" si="28"/>
        <v/>
      </c>
      <c r="Q619" s="14"/>
      <c r="R619" s="3">
        <f>IF(SUMPRODUCT(--(D619:Q619&lt;&gt;""))=0,-0.001,IF(OR(AND(H619=""),AND(LOWER(LEFT($E$3,1))&lt;&gt;"c"),AND($E$4=""),AND(C619=""),AND(C619="Person",G619=""),AND(C619="Person",I619="Yes"),AND(C619="Institution",G619&lt;&gt;""),AND(I619="No",J619&lt;&gt;""),AND(I619="Yes",J619=""),AND(I619="",J619&lt;&gt;""),AND(COUNTIF(lookup!$A$3:$A$10,"="&amp;K619)=0),AND(COUNTIF(lookup!$A$266:$A$267,"="&amp;L619)=0),AND(K619="",L619="C29.00",M619=""),AND(K619&lt;&gt;"",L619="",M619=""),AND(K619="",L619="",M619&lt;&gt;""),AND(K619="",L619="C29.00",M619&lt;&gt;""),AND(L619="C28.00",M619&lt;&gt;""),AND(L619="C29.00",M619=""),AND(H619&lt;&gt;"",K619="",L619="",M619=""),AND(H619&lt;&gt;"",K619&lt;&gt;"",L619="",M619=""),AND(C619="Institution",D619="",I619="No"),AND(C619="Institution",E619="")),1,0))</f>
        <v>-1E-3</v>
      </c>
    </row>
    <row r="620" spans="1:18" ht="14.45" customHeight="1" x14ac:dyDescent="0.25">
      <c r="A620" s="10" t="s">
        <v>570</v>
      </c>
      <c r="B620" s="15">
        <v>615</v>
      </c>
      <c r="C620" s="18"/>
      <c r="D620" s="19"/>
      <c r="E620" s="14"/>
      <c r="F620" s="19"/>
      <c r="G620" s="17"/>
      <c r="H620" s="14"/>
      <c r="I620" s="14"/>
      <c r="J620" s="14"/>
      <c r="K620" s="14"/>
      <c r="L620" s="14"/>
      <c r="M620" s="19"/>
      <c r="N620" s="14" t="str">
        <f t="shared" si="29"/>
        <v/>
      </c>
      <c r="O620" s="14" t="str">
        <f t="shared" si="27"/>
        <v/>
      </c>
      <c r="P620" s="14" t="str">
        <f t="shared" si="28"/>
        <v/>
      </c>
      <c r="Q620" s="14"/>
      <c r="R620" s="3">
        <f>IF(SUMPRODUCT(--(D620:Q620&lt;&gt;""))=0,-0.001,IF(OR(AND(H620=""),AND(LOWER(LEFT($E$3,1))&lt;&gt;"c"),AND($E$4=""),AND(C620=""),AND(C620="Person",G620=""),AND(C620="Person",I620="Yes"),AND(C620="Institution",G620&lt;&gt;""),AND(I620="No",J620&lt;&gt;""),AND(I620="Yes",J620=""),AND(I620="",J620&lt;&gt;""),AND(COUNTIF(lookup!$A$3:$A$10,"="&amp;K620)=0),AND(COUNTIF(lookup!$A$266:$A$267,"="&amp;L620)=0),AND(K620="",L620="C29.00",M620=""),AND(K620&lt;&gt;"",L620="",M620=""),AND(K620="",L620="",M620&lt;&gt;""),AND(K620="",L620="C29.00",M620&lt;&gt;""),AND(L620="C28.00",M620&lt;&gt;""),AND(L620="C29.00",M620=""),AND(H620&lt;&gt;"",K620="",L620="",M620=""),AND(H620&lt;&gt;"",K620&lt;&gt;"",L620="",M620=""),AND(C620="Institution",D620="",I620="No"),AND(C620="Institution",E620="")),1,0))</f>
        <v>-1E-3</v>
      </c>
    </row>
    <row r="621" spans="1:18" ht="14.45" customHeight="1" x14ac:dyDescent="0.25">
      <c r="A621" s="10" t="s">
        <v>570</v>
      </c>
      <c r="B621" s="15">
        <v>616</v>
      </c>
      <c r="C621" s="18"/>
      <c r="D621" s="19"/>
      <c r="E621" s="14"/>
      <c r="F621" s="19"/>
      <c r="G621" s="17"/>
      <c r="H621" s="14"/>
      <c r="I621" s="14"/>
      <c r="J621" s="14"/>
      <c r="K621" s="14"/>
      <c r="L621" s="14"/>
      <c r="M621" s="19"/>
      <c r="N621" s="14" t="str">
        <f t="shared" si="29"/>
        <v/>
      </c>
      <c r="O621" s="14" t="str">
        <f t="shared" si="27"/>
        <v/>
      </c>
      <c r="P621" s="14" t="str">
        <f t="shared" si="28"/>
        <v/>
      </c>
      <c r="Q621" s="14"/>
      <c r="R621" s="3">
        <f>IF(SUMPRODUCT(--(D621:Q621&lt;&gt;""))=0,-0.001,IF(OR(AND(H621=""),AND(LOWER(LEFT($E$3,1))&lt;&gt;"c"),AND($E$4=""),AND(C621=""),AND(C621="Person",G621=""),AND(C621="Person",I621="Yes"),AND(C621="Institution",G621&lt;&gt;""),AND(I621="No",J621&lt;&gt;""),AND(I621="Yes",J621=""),AND(I621="",J621&lt;&gt;""),AND(COUNTIF(lookup!$A$3:$A$10,"="&amp;K621)=0),AND(COUNTIF(lookup!$A$266:$A$267,"="&amp;L621)=0),AND(K621="",L621="C29.00",M621=""),AND(K621&lt;&gt;"",L621="",M621=""),AND(K621="",L621="",M621&lt;&gt;""),AND(K621="",L621="C29.00",M621&lt;&gt;""),AND(L621="C28.00",M621&lt;&gt;""),AND(L621="C29.00",M621=""),AND(H621&lt;&gt;"",K621="",L621="",M621=""),AND(H621&lt;&gt;"",K621&lt;&gt;"",L621="",M621=""),AND(C621="Institution",D621="",I621="No"),AND(C621="Institution",E621="")),1,0))</f>
        <v>-1E-3</v>
      </c>
    </row>
    <row r="622" spans="1:18" ht="14.45" customHeight="1" x14ac:dyDescent="0.25">
      <c r="A622" s="10" t="s">
        <v>570</v>
      </c>
      <c r="B622" s="15">
        <v>617</v>
      </c>
      <c r="C622" s="18"/>
      <c r="D622" s="19"/>
      <c r="E622" s="14"/>
      <c r="F622" s="19"/>
      <c r="G622" s="17"/>
      <c r="H622" s="14"/>
      <c r="I622" s="14"/>
      <c r="J622" s="14"/>
      <c r="K622" s="14"/>
      <c r="L622" s="14"/>
      <c r="M622" s="19"/>
      <c r="N622" s="14" t="str">
        <f t="shared" si="29"/>
        <v/>
      </c>
      <c r="O622" s="14" t="str">
        <f t="shared" si="27"/>
        <v/>
      </c>
      <c r="P622" s="14" t="str">
        <f t="shared" si="28"/>
        <v/>
      </c>
      <c r="Q622" s="14"/>
      <c r="R622" s="3">
        <f>IF(SUMPRODUCT(--(D622:Q622&lt;&gt;""))=0,-0.001,IF(OR(AND(H622=""),AND(LOWER(LEFT($E$3,1))&lt;&gt;"c"),AND($E$4=""),AND(C622=""),AND(C622="Person",G622=""),AND(C622="Person",I622="Yes"),AND(C622="Institution",G622&lt;&gt;""),AND(I622="No",J622&lt;&gt;""),AND(I622="Yes",J622=""),AND(I622="",J622&lt;&gt;""),AND(COUNTIF(lookup!$A$3:$A$10,"="&amp;K622)=0),AND(COUNTIF(lookup!$A$266:$A$267,"="&amp;L622)=0),AND(K622="",L622="C29.00",M622=""),AND(K622&lt;&gt;"",L622="",M622=""),AND(K622="",L622="",M622&lt;&gt;""),AND(K622="",L622="C29.00",M622&lt;&gt;""),AND(L622="C28.00",M622&lt;&gt;""),AND(L622="C29.00",M622=""),AND(H622&lt;&gt;"",K622="",L622="",M622=""),AND(H622&lt;&gt;"",K622&lt;&gt;"",L622="",M622=""),AND(C622="Institution",D622="",I622="No"),AND(C622="Institution",E622="")),1,0))</f>
        <v>-1E-3</v>
      </c>
    </row>
    <row r="623" spans="1:18" ht="14.45" customHeight="1" x14ac:dyDescent="0.25">
      <c r="A623" s="10" t="s">
        <v>570</v>
      </c>
      <c r="B623" s="15">
        <v>618</v>
      </c>
      <c r="C623" s="18"/>
      <c r="D623" s="19"/>
      <c r="E623" s="14"/>
      <c r="F623" s="19"/>
      <c r="G623" s="17"/>
      <c r="H623" s="14"/>
      <c r="I623" s="14"/>
      <c r="J623" s="14"/>
      <c r="K623" s="14"/>
      <c r="L623" s="14"/>
      <c r="M623" s="19"/>
      <c r="N623" s="14" t="str">
        <f t="shared" si="29"/>
        <v/>
      </c>
      <c r="O623" s="14" t="str">
        <f t="shared" si="27"/>
        <v/>
      </c>
      <c r="P623" s="14" t="str">
        <f t="shared" si="28"/>
        <v/>
      </c>
      <c r="Q623" s="14"/>
      <c r="R623" s="3">
        <f>IF(SUMPRODUCT(--(D623:Q623&lt;&gt;""))=0,-0.001,IF(OR(AND(H623=""),AND(LOWER(LEFT($E$3,1))&lt;&gt;"c"),AND($E$4=""),AND(C623=""),AND(C623="Person",G623=""),AND(C623="Person",I623="Yes"),AND(C623="Institution",G623&lt;&gt;""),AND(I623="No",J623&lt;&gt;""),AND(I623="Yes",J623=""),AND(I623="",J623&lt;&gt;""),AND(COUNTIF(lookup!$A$3:$A$10,"="&amp;K623)=0),AND(COUNTIF(lookup!$A$266:$A$267,"="&amp;L623)=0),AND(K623="",L623="C29.00",M623=""),AND(K623&lt;&gt;"",L623="",M623=""),AND(K623="",L623="",M623&lt;&gt;""),AND(K623="",L623="C29.00",M623&lt;&gt;""),AND(L623="C28.00",M623&lt;&gt;""),AND(L623="C29.00",M623=""),AND(H623&lt;&gt;"",K623="",L623="",M623=""),AND(H623&lt;&gt;"",K623&lt;&gt;"",L623="",M623=""),AND(C623="Institution",D623="",I623="No"),AND(C623="Institution",E623="")),1,0))</f>
        <v>-1E-3</v>
      </c>
    </row>
    <row r="624" spans="1:18" ht="14.45" customHeight="1" x14ac:dyDescent="0.25">
      <c r="A624" s="10" t="s">
        <v>570</v>
      </c>
      <c r="B624" s="15">
        <v>619</v>
      </c>
      <c r="C624" s="18"/>
      <c r="D624" s="19"/>
      <c r="E624" s="14"/>
      <c r="F624" s="19"/>
      <c r="G624" s="17"/>
      <c r="H624" s="14"/>
      <c r="I624" s="14"/>
      <c r="J624" s="14"/>
      <c r="K624" s="14"/>
      <c r="L624" s="14"/>
      <c r="M624" s="19"/>
      <c r="N624" s="14" t="str">
        <f t="shared" si="29"/>
        <v/>
      </c>
      <c r="O624" s="14" t="str">
        <f t="shared" si="27"/>
        <v/>
      </c>
      <c r="P624" s="14" t="str">
        <f t="shared" si="28"/>
        <v/>
      </c>
      <c r="Q624" s="14"/>
      <c r="R624" s="3">
        <f>IF(SUMPRODUCT(--(D624:Q624&lt;&gt;""))=0,-0.001,IF(OR(AND(H624=""),AND(LOWER(LEFT($E$3,1))&lt;&gt;"c"),AND($E$4=""),AND(C624=""),AND(C624="Person",G624=""),AND(C624="Person",I624="Yes"),AND(C624="Institution",G624&lt;&gt;""),AND(I624="No",J624&lt;&gt;""),AND(I624="Yes",J624=""),AND(I624="",J624&lt;&gt;""),AND(COUNTIF(lookup!$A$3:$A$10,"="&amp;K624)=0),AND(COUNTIF(lookup!$A$266:$A$267,"="&amp;L624)=0),AND(K624="",L624="C29.00",M624=""),AND(K624&lt;&gt;"",L624="",M624=""),AND(K624="",L624="",M624&lt;&gt;""),AND(K624="",L624="C29.00",M624&lt;&gt;""),AND(L624="C28.00",M624&lt;&gt;""),AND(L624="C29.00",M624=""),AND(H624&lt;&gt;"",K624="",L624="",M624=""),AND(H624&lt;&gt;"",K624&lt;&gt;"",L624="",M624=""),AND(C624="Institution",D624="",I624="No"),AND(C624="Institution",E624="")),1,0))</f>
        <v>-1E-3</v>
      </c>
    </row>
    <row r="625" spans="1:18" ht="14.45" customHeight="1" x14ac:dyDescent="0.25">
      <c r="A625" s="10" t="s">
        <v>570</v>
      </c>
      <c r="B625" s="15">
        <v>620</v>
      </c>
      <c r="C625" s="18"/>
      <c r="D625" s="19"/>
      <c r="E625" s="14"/>
      <c r="F625" s="19"/>
      <c r="G625" s="17"/>
      <c r="H625" s="14"/>
      <c r="I625" s="14"/>
      <c r="J625" s="14"/>
      <c r="K625" s="14"/>
      <c r="L625" s="14"/>
      <c r="M625" s="19"/>
      <c r="N625" s="14" t="str">
        <f t="shared" si="29"/>
        <v/>
      </c>
      <c r="O625" s="14" t="str">
        <f t="shared" si="27"/>
        <v/>
      </c>
      <c r="P625" s="14" t="str">
        <f t="shared" si="28"/>
        <v/>
      </c>
      <c r="Q625" s="14"/>
      <c r="R625" s="3">
        <f>IF(SUMPRODUCT(--(D625:Q625&lt;&gt;""))=0,-0.001,IF(OR(AND(H625=""),AND(LOWER(LEFT($E$3,1))&lt;&gt;"c"),AND($E$4=""),AND(C625=""),AND(C625="Person",G625=""),AND(C625="Person",I625="Yes"),AND(C625="Institution",G625&lt;&gt;""),AND(I625="No",J625&lt;&gt;""),AND(I625="Yes",J625=""),AND(I625="",J625&lt;&gt;""),AND(COUNTIF(lookup!$A$3:$A$10,"="&amp;K625)=0),AND(COUNTIF(lookup!$A$266:$A$267,"="&amp;L625)=0),AND(K625="",L625="C29.00",M625=""),AND(K625&lt;&gt;"",L625="",M625=""),AND(K625="",L625="",M625&lt;&gt;""),AND(K625="",L625="C29.00",M625&lt;&gt;""),AND(L625="C28.00",M625&lt;&gt;""),AND(L625="C29.00",M625=""),AND(H625&lt;&gt;"",K625="",L625="",M625=""),AND(H625&lt;&gt;"",K625&lt;&gt;"",L625="",M625=""),AND(C625="Institution",D625="",I625="No"),AND(C625="Institution",E625="")),1,0))</f>
        <v>-1E-3</v>
      </c>
    </row>
    <row r="626" spans="1:18" ht="14.45" customHeight="1" x14ac:dyDescent="0.25">
      <c r="A626" s="10" t="s">
        <v>570</v>
      </c>
      <c r="B626" s="15">
        <v>621</v>
      </c>
      <c r="C626" s="18"/>
      <c r="D626" s="19"/>
      <c r="E626" s="14"/>
      <c r="F626" s="19"/>
      <c r="G626" s="17"/>
      <c r="H626" s="14"/>
      <c r="I626" s="14"/>
      <c r="J626" s="14"/>
      <c r="K626" s="14"/>
      <c r="L626" s="14"/>
      <c r="M626" s="19"/>
      <c r="N626" s="14" t="str">
        <f t="shared" si="29"/>
        <v/>
      </c>
      <c r="O626" s="14" t="str">
        <f t="shared" si="27"/>
        <v/>
      </c>
      <c r="P626" s="14" t="str">
        <f t="shared" si="28"/>
        <v/>
      </c>
      <c r="Q626" s="14"/>
      <c r="R626" s="3">
        <f>IF(SUMPRODUCT(--(D626:Q626&lt;&gt;""))=0,-0.001,IF(OR(AND(H626=""),AND(LOWER(LEFT($E$3,1))&lt;&gt;"c"),AND($E$4=""),AND(C626=""),AND(C626="Person",G626=""),AND(C626="Person",I626="Yes"),AND(C626="Institution",G626&lt;&gt;""),AND(I626="No",J626&lt;&gt;""),AND(I626="Yes",J626=""),AND(I626="",J626&lt;&gt;""),AND(COUNTIF(lookup!$A$3:$A$10,"="&amp;K626)=0),AND(COUNTIF(lookup!$A$266:$A$267,"="&amp;L626)=0),AND(K626="",L626="C29.00",M626=""),AND(K626&lt;&gt;"",L626="",M626=""),AND(K626="",L626="",M626&lt;&gt;""),AND(K626="",L626="C29.00",M626&lt;&gt;""),AND(L626="C28.00",M626&lt;&gt;""),AND(L626="C29.00",M626=""),AND(H626&lt;&gt;"",K626="",L626="",M626=""),AND(H626&lt;&gt;"",K626&lt;&gt;"",L626="",M626=""),AND(C626="Institution",D626="",I626="No"),AND(C626="Institution",E626="")),1,0))</f>
        <v>-1E-3</v>
      </c>
    </row>
    <row r="627" spans="1:18" ht="14.45" customHeight="1" x14ac:dyDescent="0.25">
      <c r="A627" s="10" t="s">
        <v>570</v>
      </c>
      <c r="B627" s="15">
        <v>622</v>
      </c>
      <c r="C627" s="18"/>
      <c r="D627" s="19"/>
      <c r="E627" s="14"/>
      <c r="F627" s="19"/>
      <c r="G627" s="17"/>
      <c r="H627" s="14"/>
      <c r="I627" s="14"/>
      <c r="J627" s="14"/>
      <c r="K627" s="14"/>
      <c r="L627" s="14"/>
      <c r="M627" s="19"/>
      <c r="N627" s="14" t="str">
        <f t="shared" si="29"/>
        <v/>
      </c>
      <c r="O627" s="14" t="str">
        <f t="shared" si="27"/>
        <v/>
      </c>
      <c r="P627" s="14" t="str">
        <f t="shared" si="28"/>
        <v/>
      </c>
      <c r="Q627" s="14"/>
      <c r="R627" s="3">
        <f>IF(SUMPRODUCT(--(D627:Q627&lt;&gt;""))=0,-0.001,IF(OR(AND(H627=""),AND(LOWER(LEFT($E$3,1))&lt;&gt;"c"),AND($E$4=""),AND(C627=""),AND(C627="Person",G627=""),AND(C627="Person",I627="Yes"),AND(C627="Institution",G627&lt;&gt;""),AND(I627="No",J627&lt;&gt;""),AND(I627="Yes",J627=""),AND(I627="",J627&lt;&gt;""),AND(COUNTIF(lookup!$A$3:$A$10,"="&amp;K627)=0),AND(COUNTIF(lookup!$A$266:$A$267,"="&amp;L627)=0),AND(K627="",L627="C29.00",M627=""),AND(K627&lt;&gt;"",L627="",M627=""),AND(K627="",L627="",M627&lt;&gt;""),AND(K627="",L627="C29.00",M627&lt;&gt;""),AND(L627="C28.00",M627&lt;&gt;""),AND(L627="C29.00",M627=""),AND(H627&lt;&gt;"",K627="",L627="",M627=""),AND(H627&lt;&gt;"",K627&lt;&gt;"",L627="",M627=""),AND(C627="Institution",D627="",I627="No"),AND(C627="Institution",E627="")),1,0))</f>
        <v>-1E-3</v>
      </c>
    </row>
    <row r="628" spans="1:18" ht="14.45" customHeight="1" x14ac:dyDescent="0.25">
      <c r="A628" s="10" t="s">
        <v>570</v>
      </c>
      <c r="B628" s="15">
        <v>623</v>
      </c>
      <c r="C628" s="18"/>
      <c r="D628" s="19"/>
      <c r="E628" s="14"/>
      <c r="F628" s="19"/>
      <c r="G628" s="17"/>
      <c r="H628" s="14"/>
      <c r="I628" s="14"/>
      <c r="J628" s="14"/>
      <c r="K628" s="14"/>
      <c r="L628" s="14"/>
      <c r="M628" s="19"/>
      <c r="N628" s="14" t="str">
        <f t="shared" si="29"/>
        <v/>
      </c>
      <c r="O628" s="14" t="str">
        <f t="shared" si="27"/>
        <v/>
      </c>
      <c r="P628" s="14" t="str">
        <f t="shared" si="28"/>
        <v/>
      </c>
      <c r="Q628" s="14"/>
      <c r="R628" s="3">
        <f>IF(SUMPRODUCT(--(D628:Q628&lt;&gt;""))=0,-0.001,IF(OR(AND(H628=""),AND(LOWER(LEFT($E$3,1))&lt;&gt;"c"),AND($E$4=""),AND(C628=""),AND(C628="Person",G628=""),AND(C628="Person",I628="Yes"),AND(C628="Institution",G628&lt;&gt;""),AND(I628="No",J628&lt;&gt;""),AND(I628="Yes",J628=""),AND(I628="",J628&lt;&gt;""),AND(COUNTIF(lookup!$A$3:$A$10,"="&amp;K628)=0),AND(COUNTIF(lookup!$A$266:$A$267,"="&amp;L628)=0),AND(K628="",L628="C29.00",M628=""),AND(K628&lt;&gt;"",L628="",M628=""),AND(K628="",L628="",M628&lt;&gt;""),AND(K628="",L628="C29.00",M628&lt;&gt;""),AND(L628="C28.00",M628&lt;&gt;""),AND(L628="C29.00",M628=""),AND(H628&lt;&gt;"",K628="",L628="",M628=""),AND(H628&lt;&gt;"",K628&lt;&gt;"",L628="",M628=""),AND(C628="Institution",D628="",I628="No"),AND(C628="Institution",E628="")),1,0))</f>
        <v>-1E-3</v>
      </c>
    </row>
    <row r="629" spans="1:18" ht="14.45" customHeight="1" x14ac:dyDescent="0.25">
      <c r="A629" s="10" t="s">
        <v>570</v>
      </c>
      <c r="B629" s="15">
        <v>624</v>
      </c>
      <c r="C629" s="18"/>
      <c r="D629" s="19"/>
      <c r="E629" s="14"/>
      <c r="F629" s="19"/>
      <c r="G629" s="17"/>
      <c r="H629" s="14"/>
      <c r="I629" s="14"/>
      <c r="J629" s="14"/>
      <c r="K629" s="14"/>
      <c r="L629" s="14"/>
      <c r="M629" s="19"/>
      <c r="N629" s="14" t="str">
        <f t="shared" si="29"/>
        <v/>
      </c>
      <c r="O629" s="14" t="str">
        <f t="shared" si="27"/>
        <v/>
      </c>
      <c r="P629" s="14" t="str">
        <f t="shared" si="28"/>
        <v/>
      </c>
      <c r="Q629" s="14"/>
      <c r="R629" s="3">
        <f>IF(SUMPRODUCT(--(D629:Q629&lt;&gt;""))=0,-0.001,IF(OR(AND(H629=""),AND(LOWER(LEFT($E$3,1))&lt;&gt;"c"),AND($E$4=""),AND(C629=""),AND(C629="Person",G629=""),AND(C629="Person",I629="Yes"),AND(C629="Institution",G629&lt;&gt;""),AND(I629="No",J629&lt;&gt;""),AND(I629="Yes",J629=""),AND(I629="",J629&lt;&gt;""),AND(COUNTIF(lookup!$A$3:$A$10,"="&amp;K629)=0),AND(COUNTIF(lookup!$A$266:$A$267,"="&amp;L629)=0),AND(K629="",L629="C29.00",M629=""),AND(K629&lt;&gt;"",L629="",M629=""),AND(K629="",L629="",M629&lt;&gt;""),AND(K629="",L629="C29.00",M629&lt;&gt;""),AND(L629="C28.00",M629&lt;&gt;""),AND(L629="C29.00",M629=""),AND(H629&lt;&gt;"",K629="",L629="",M629=""),AND(H629&lt;&gt;"",K629&lt;&gt;"",L629="",M629=""),AND(C629="Institution",D629="",I629="No"),AND(C629="Institution",E629="")),1,0))</f>
        <v>-1E-3</v>
      </c>
    </row>
    <row r="630" spans="1:18" ht="14.45" customHeight="1" x14ac:dyDescent="0.25">
      <c r="A630" s="10" t="s">
        <v>570</v>
      </c>
      <c r="B630" s="15">
        <v>625</v>
      </c>
      <c r="C630" s="18"/>
      <c r="D630" s="19"/>
      <c r="E630" s="14"/>
      <c r="F630" s="19"/>
      <c r="G630" s="17"/>
      <c r="H630" s="14"/>
      <c r="I630" s="14"/>
      <c r="J630" s="14"/>
      <c r="K630" s="14"/>
      <c r="L630" s="14"/>
      <c r="M630" s="19"/>
      <c r="N630" s="14" t="str">
        <f t="shared" si="29"/>
        <v/>
      </c>
      <c r="O630" s="14" t="str">
        <f t="shared" si="27"/>
        <v/>
      </c>
      <c r="P630" s="14" t="str">
        <f t="shared" si="28"/>
        <v/>
      </c>
      <c r="Q630" s="14"/>
      <c r="R630" s="3">
        <f>IF(SUMPRODUCT(--(D630:Q630&lt;&gt;""))=0,-0.001,IF(OR(AND(H630=""),AND(LOWER(LEFT($E$3,1))&lt;&gt;"c"),AND($E$4=""),AND(C630=""),AND(C630="Person",G630=""),AND(C630="Person",I630="Yes"),AND(C630="Institution",G630&lt;&gt;""),AND(I630="No",J630&lt;&gt;""),AND(I630="Yes",J630=""),AND(I630="",J630&lt;&gt;""),AND(COUNTIF(lookup!$A$3:$A$10,"="&amp;K630)=0),AND(COUNTIF(lookup!$A$266:$A$267,"="&amp;L630)=0),AND(K630="",L630="C29.00",M630=""),AND(K630&lt;&gt;"",L630="",M630=""),AND(K630="",L630="",M630&lt;&gt;""),AND(K630="",L630="C29.00",M630&lt;&gt;""),AND(L630="C28.00",M630&lt;&gt;""),AND(L630="C29.00",M630=""),AND(H630&lt;&gt;"",K630="",L630="",M630=""),AND(H630&lt;&gt;"",K630&lt;&gt;"",L630="",M630=""),AND(C630="Institution",D630="",I630="No"),AND(C630="Institution",E630="")),1,0))</f>
        <v>-1E-3</v>
      </c>
    </row>
    <row r="631" spans="1:18" ht="14.45" customHeight="1" x14ac:dyDescent="0.25">
      <c r="A631" s="10" t="s">
        <v>570</v>
      </c>
      <c r="B631" s="15">
        <v>626</v>
      </c>
      <c r="C631" s="18"/>
      <c r="D631" s="19"/>
      <c r="E631" s="14"/>
      <c r="F631" s="19"/>
      <c r="G631" s="17"/>
      <c r="H631" s="14"/>
      <c r="I631" s="14"/>
      <c r="J631" s="14"/>
      <c r="K631" s="14"/>
      <c r="L631" s="14"/>
      <c r="M631" s="19"/>
      <c r="N631" s="14" t="str">
        <f t="shared" si="29"/>
        <v/>
      </c>
      <c r="O631" s="14" t="str">
        <f t="shared" si="27"/>
        <v/>
      </c>
      <c r="P631" s="14" t="str">
        <f t="shared" si="28"/>
        <v/>
      </c>
      <c r="Q631" s="14"/>
      <c r="R631" s="3">
        <f>IF(SUMPRODUCT(--(D631:Q631&lt;&gt;""))=0,-0.001,IF(OR(AND(H631=""),AND(LOWER(LEFT($E$3,1))&lt;&gt;"c"),AND($E$4=""),AND(C631=""),AND(C631="Person",G631=""),AND(C631="Person",I631="Yes"),AND(C631="Institution",G631&lt;&gt;""),AND(I631="No",J631&lt;&gt;""),AND(I631="Yes",J631=""),AND(I631="",J631&lt;&gt;""),AND(COUNTIF(lookup!$A$3:$A$10,"="&amp;K631)=0),AND(COUNTIF(lookup!$A$266:$A$267,"="&amp;L631)=0),AND(K631="",L631="C29.00",M631=""),AND(K631&lt;&gt;"",L631="",M631=""),AND(K631="",L631="",M631&lt;&gt;""),AND(K631="",L631="C29.00",M631&lt;&gt;""),AND(L631="C28.00",M631&lt;&gt;""),AND(L631="C29.00",M631=""),AND(H631&lt;&gt;"",K631="",L631="",M631=""),AND(H631&lt;&gt;"",K631&lt;&gt;"",L631="",M631=""),AND(C631="Institution",D631="",I631="No"),AND(C631="Institution",E631="")),1,0))</f>
        <v>-1E-3</v>
      </c>
    </row>
    <row r="632" spans="1:18" ht="14.45" customHeight="1" x14ac:dyDescent="0.25">
      <c r="A632" s="10" t="s">
        <v>570</v>
      </c>
      <c r="B632" s="15">
        <v>627</v>
      </c>
      <c r="C632" s="18"/>
      <c r="D632" s="19"/>
      <c r="E632" s="14"/>
      <c r="F632" s="19"/>
      <c r="G632" s="17"/>
      <c r="H632" s="14"/>
      <c r="I632" s="14"/>
      <c r="J632" s="14"/>
      <c r="K632" s="14"/>
      <c r="L632" s="14"/>
      <c r="M632" s="19"/>
      <c r="N632" s="14" t="str">
        <f t="shared" si="29"/>
        <v/>
      </c>
      <c r="O632" s="14" t="str">
        <f t="shared" si="27"/>
        <v/>
      </c>
      <c r="P632" s="14" t="str">
        <f t="shared" si="28"/>
        <v/>
      </c>
      <c r="Q632" s="14"/>
      <c r="R632" s="3">
        <f>IF(SUMPRODUCT(--(D632:Q632&lt;&gt;""))=0,-0.001,IF(OR(AND(H632=""),AND(LOWER(LEFT($E$3,1))&lt;&gt;"c"),AND($E$4=""),AND(C632=""),AND(C632="Person",G632=""),AND(C632="Person",I632="Yes"),AND(C632="Institution",G632&lt;&gt;""),AND(I632="No",J632&lt;&gt;""),AND(I632="Yes",J632=""),AND(I632="",J632&lt;&gt;""),AND(COUNTIF(lookup!$A$3:$A$10,"="&amp;K632)=0),AND(COUNTIF(lookup!$A$266:$A$267,"="&amp;L632)=0),AND(K632="",L632="C29.00",M632=""),AND(K632&lt;&gt;"",L632="",M632=""),AND(K632="",L632="",M632&lt;&gt;""),AND(K632="",L632="C29.00",M632&lt;&gt;""),AND(L632="C28.00",M632&lt;&gt;""),AND(L632="C29.00",M632=""),AND(H632&lt;&gt;"",K632="",L632="",M632=""),AND(H632&lt;&gt;"",K632&lt;&gt;"",L632="",M632=""),AND(C632="Institution",D632="",I632="No"),AND(C632="Institution",E632="")),1,0))</f>
        <v>-1E-3</v>
      </c>
    </row>
    <row r="633" spans="1:18" ht="14.45" customHeight="1" x14ac:dyDescent="0.25">
      <c r="A633" s="10" t="s">
        <v>570</v>
      </c>
      <c r="B633" s="15">
        <v>628</v>
      </c>
      <c r="C633" s="18"/>
      <c r="D633" s="19"/>
      <c r="E633" s="14"/>
      <c r="F633" s="19"/>
      <c r="G633" s="17"/>
      <c r="H633" s="14"/>
      <c r="I633" s="14"/>
      <c r="J633" s="14"/>
      <c r="K633" s="14"/>
      <c r="L633" s="14"/>
      <c r="M633" s="19"/>
      <c r="N633" s="14" t="str">
        <f t="shared" si="29"/>
        <v/>
      </c>
      <c r="O633" s="14" t="str">
        <f t="shared" si="27"/>
        <v/>
      </c>
      <c r="P633" s="14" t="str">
        <f t="shared" si="28"/>
        <v/>
      </c>
      <c r="Q633" s="14"/>
      <c r="R633" s="3">
        <f>IF(SUMPRODUCT(--(D633:Q633&lt;&gt;""))=0,-0.001,IF(OR(AND(H633=""),AND(LOWER(LEFT($E$3,1))&lt;&gt;"c"),AND($E$4=""),AND(C633=""),AND(C633="Person",G633=""),AND(C633="Person",I633="Yes"),AND(C633="Institution",G633&lt;&gt;""),AND(I633="No",J633&lt;&gt;""),AND(I633="Yes",J633=""),AND(I633="",J633&lt;&gt;""),AND(COUNTIF(lookup!$A$3:$A$10,"="&amp;K633)=0),AND(COUNTIF(lookup!$A$266:$A$267,"="&amp;L633)=0),AND(K633="",L633="C29.00",M633=""),AND(K633&lt;&gt;"",L633="",M633=""),AND(K633="",L633="",M633&lt;&gt;""),AND(K633="",L633="C29.00",M633&lt;&gt;""),AND(L633="C28.00",M633&lt;&gt;""),AND(L633="C29.00",M633=""),AND(H633&lt;&gt;"",K633="",L633="",M633=""),AND(H633&lt;&gt;"",K633&lt;&gt;"",L633="",M633=""),AND(C633="Institution",D633="",I633="No"),AND(C633="Institution",E633="")),1,0))</f>
        <v>-1E-3</v>
      </c>
    </row>
    <row r="634" spans="1:18" ht="14.45" customHeight="1" x14ac:dyDescent="0.25">
      <c r="A634" s="10" t="s">
        <v>570</v>
      </c>
      <c r="B634" s="15">
        <v>629</v>
      </c>
      <c r="C634" s="18"/>
      <c r="D634" s="19"/>
      <c r="E634" s="14"/>
      <c r="F634" s="19"/>
      <c r="G634" s="17"/>
      <c r="H634" s="14"/>
      <c r="I634" s="14"/>
      <c r="J634" s="14"/>
      <c r="K634" s="14"/>
      <c r="L634" s="14"/>
      <c r="M634" s="19"/>
      <c r="N634" s="14" t="str">
        <f t="shared" si="29"/>
        <v/>
      </c>
      <c r="O634" s="14" t="str">
        <f t="shared" si="27"/>
        <v/>
      </c>
      <c r="P634" s="14" t="str">
        <f t="shared" si="28"/>
        <v/>
      </c>
      <c r="Q634" s="14"/>
      <c r="R634" s="3">
        <f>IF(SUMPRODUCT(--(D634:Q634&lt;&gt;""))=0,-0.001,IF(OR(AND(H634=""),AND(LOWER(LEFT($E$3,1))&lt;&gt;"c"),AND($E$4=""),AND(C634=""),AND(C634="Person",G634=""),AND(C634="Person",I634="Yes"),AND(C634="Institution",G634&lt;&gt;""),AND(I634="No",J634&lt;&gt;""),AND(I634="Yes",J634=""),AND(I634="",J634&lt;&gt;""),AND(COUNTIF(lookup!$A$3:$A$10,"="&amp;K634)=0),AND(COUNTIF(lookup!$A$266:$A$267,"="&amp;L634)=0),AND(K634="",L634="C29.00",M634=""),AND(K634&lt;&gt;"",L634="",M634=""),AND(K634="",L634="",M634&lt;&gt;""),AND(K634="",L634="C29.00",M634&lt;&gt;""),AND(L634="C28.00",M634&lt;&gt;""),AND(L634="C29.00",M634=""),AND(H634&lt;&gt;"",K634="",L634="",M634=""),AND(H634&lt;&gt;"",K634&lt;&gt;"",L634="",M634=""),AND(C634="Institution",D634="",I634="No"),AND(C634="Institution",E634="")),1,0))</f>
        <v>-1E-3</v>
      </c>
    </row>
    <row r="635" spans="1:18" ht="14.45" customHeight="1" x14ac:dyDescent="0.25">
      <c r="A635" s="10" t="s">
        <v>570</v>
      </c>
      <c r="B635" s="15">
        <v>630</v>
      </c>
      <c r="C635" s="18"/>
      <c r="D635" s="19"/>
      <c r="E635" s="14"/>
      <c r="F635" s="19"/>
      <c r="G635" s="17"/>
      <c r="H635" s="14"/>
      <c r="I635" s="14"/>
      <c r="J635" s="14"/>
      <c r="K635" s="14"/>
      <c r="L635" s="14"/>
      <c r="M635" s="19"/>
      <c r="N635" s="14" t="str">
        <f t="shared" si="29"/>
        <v/>
      </c>
      <c r="O635" s="14" t="str">
        <f t="shared" si="27"/>
        <v/>
      </c>
      <c r="P635" s="14" t="str">
        <f t="shared" si="28"/>
        <v/>
      </c>
      <c r="Q635" s="14"/>
      <c r="R635" s="3">
        <f>IF(SUMPRODUCT(--(D635:Q635&lt;&gt;""))=0,-0.001,IF(OR(AND(H635=""),AND(LOWER(LEFT($E$3,1))&lt;&gt;"c"),AND($E$4=""),AND(C635=""),AND(C635="Person",G635=""),AND(C635="Person",I635="Yes"),AND(C635="Institution",G635&lt;&gt;""),AND(I635="No",J635&lt;&gt;""),AND(I635="Yes",J635=""),AND(I635="",J635&lt;&gt;""),AND(COUNTIF(lookup!$A$3:$A$10,"="&amp;K635)=0),AND(COUNTIF(lookup!$A$266:$A$267,"="&amp;L635)=0),AND(K635="",L635="C29.00",M635=""),AND(K635&lt;&gt;"",L635="",M635=""),AND(K635="",L635="",M635&lt;&gt;""),AND(K635="",L635="C29.00",M635&lt;&gt;""),AND(L635="C28.00",M635&lt;&gt;""),AND(L635="C29.00",M635=""),AND(H635&lt;&gt;"",K635="",L635="",M635=""),AND(H635&lt;&gt;"",K635&lt;&gt;"",L635="",M635=""),AND(C635="Institution",D635="",I635="No"),AND(C635="Institution",E635="")),1,0))</f>
        <v>-1E-3</v>
      </c>
    </row>
    <row r="636" spans="1:18" ht="14.45" customHeight="1" x14ac:dyDescent="0.25">
      <c r="A636" s="10" t="s">
        <v>570</v>
      </c>
      <c r="B636" s="15">
        <v>631</v>
      </c>
      <c r="C636" s="18"/>
      <c r="D636" s="19"/>
      <c r="E636" s="14"/>
      <c r="F636" s="19"/>
      <c r="G636" s="17"/>
      <c r="H636" s="14"/>
      <c r="I636" s="14"/>
      <c r="J636" s="14"/>
      <c r="K636" s="14"/>
      <c r="L636" s="14"/>
      <c r="M636" s="19"/>
      <c r="N636" s="14" t="str">
        <f t="shared" si="29"/>
        <v/>
      </c>
      <c r="O636" s="14" t="str">
        <f t="shared" si="27"/>
        <v/>
      </c>
      <c r="P636" s="14" t="str">
        <f t="shared" si="28"/>
        <v/>
      </c>
      <c r="Q636" s="14"/>
      <c r="R636" s="3">
        <f>IF(SUMPRODUCT(--(D636:Q636&lt;&gt;""))=0,-0.001,IF(OR(AND(H636=""),AND(LOWER(LEFT($E$3,1))&lt;&gt;"c"),AND($E$4=""),AND(C636=""),AND(C636="Person",G636=""),AND(C636="Person",I636="Yes"),AND(C636="Institution",G636&lt;&gt;""),AND(I636="No",J636&lt;&gt;""),AND(I636="Yes",J636=""),AND(I636="",J636&lt;&gt;""),AND(COUNTIF(lookup!$A$3:$A$10,"="&amp;K636)=0),AND(COUNTIF(lookup!$A$266:$A$267,"="&amp;L636)=0),AND(K636="",L636="C29.00",M636=""),AND(K636&lt;&gt;"",L636="",M636=""),AND(K636="",L636="",M636&lt;&gt;""),AND(K636="",L636="C29.00",M636&lt;&gt;""),AND(L636="C28.00",M636&lt;&gt;""),AND(L636="C29.00",M636=""),AND(H636&lt;&gt;"",K636="",L636="",M636=""),AND(H636&lt;&gt;"",K636&lt;&gt;"",L636="",M636=""),AND(C636="Institution",D636="",I636="No"),AND(C636="Institution",E636="")),1,0))</f>
        <v>-1E-3</v>
      </c>
    </row>
    <row r="637" spans="1:18" ht="14.45" customHeight="1" x14ac:dyDescent="0.25">
      <c r="A637" s="10" t="s">
        <v>570</v>
      </c>
      <c r="B637" s="15">
        <v>632</v>
      </c>
      <c r="C637" s="18"/>
      <c r="D637" s="19"/>
      <c r="E637" s="14"/>
      <c r="F637" s="19"/>
      <c r="G637" s="17"/>
      <c r="H637" s="14"/>
      <c r="I637" s="14"/>
      <c r="J637" s="14"/>
      <c r="K637" s="14"/>
      <c r="L637" s="14"/>
      <c r="M637" s="19"/>
      <c r="N637" s="14" t="str">
        <f t="shared" si="29"/>
        <v/>
      </c>
      <c r="O637" s="14" t="str">
        <f t="shared" si="27"/>
        <v/>
      </c>
      <c r="P637" s="14" t="str">
        <f t="shared" si="28"/>
        <v/>
      </c>
      <c r="Q637" s="14"/>
      <c r="R637" s="3">
        <f>IF(SUMPRODUCT(--(D637:Q637&lt;&gt;""))=0,-0.001,IF(OR(AND(H637=""),AND(LOWER(LEFT($E$3,1))&lt;&gt;"c"),AND($E$4=""),AND(C637=""),AND(C637="Person",G637=""),AND(C637="Person",I637="Yes"),AND(C637="Institution",G637&lt;&gt;""),AND(I637="No",J637&lt;&gt;""),AND(I637="Yes",J637=""),AND(I637="",J637&lt;&gt;""),AND(COUNTIF(lookup!$A$3:$A$10,"="&amp;K637)=0),AND(COUNTIF(lookup!$A$266:$A$267,"="&amp;L637)=0),AND(K637="",L637="C29.00",M637=""),AND(K637&lt;&gt;"",L637="",M637=""),AND(K637="",L637="",M637&lt;&gt;""),AND(K637="",L637="C29.00",M637&lt;&gt;""),AND(L637="C28.00",M637&lt;&gt;""),AND(L637="C29.00",M637=""),AND(H637&lt;&gt;"",K637="",L637="",M637=""),AND(H637&lt;&gt;"",K637&lt;&gt;"",L637="",M637=""),AND(C637="Institution",D637="",I637="No"),AND(C637="Institution",E637="")),1,0))</f>
        <v>-1E-3</v>
      </c>
    </row>
    <row r="638" spans="1:18" ht="14.45" customHeight="1" x14ac:dyDescent="0.25">
      <c r="A638" s="10" t="s">
        <v>570</v>
      </c>
      <c r="B638" s="15">
        <v>633</v>
      </c>
      <c r="C638" s="18"/>
      <c r="D638" s="19"/>
      <c r="E638" s="14"/>
      <c r="F638" s="19"/>
      <c r="G638" s="17"/>
      <c r="H638" s="14"/>
      <c r="I638" s="14"/>
      <c r="J638" s="14"/>
      <c r="K638" s="14"/>
      <c r="L638" s="14"/>
      <c r="M638" s="19"/>
      <c r="N638" s="14" t="str">
        <f t="shared" si="29"/>
        <v/>
      </c>
      <c r="O638" s="14" t="str">
        <f t="shared" si="27"/>
        <v/>
      </c>
      <c r="P638" s="14" t="str">
        <f t="shared" si="28"/>
        <v/>
      </c>
      <c r="Q638" s="14"/>
      <c r="R638" s="3">
        <f>IF(SUMPRODUCT(--(D638:Q638&lt;&gt;""))=0,-0.001,IF(OR(AND(H638=""),AND(LOWER(LEFT($E$3,1))&lt;&gt;"c"),AND($E$4=""),AND(C638=""),AND(C638="Person",G638=""),AND(C638="Person",I638="Yes"),AND(C638="Institution",G638&lt;&gt;""),AND(I638="No",J638&lt;&gt;""),AND(I638="Yes",J638=""),AND(I638="",J638&lt;&gt;""),AND(COUNTIF(lookup!$A$3:$A$10,"="&amp;K638)=0),AND(COUNTIF(lookup!$A$266:$A$267,"="&amp;L638)=0),AND(K638="",L638="C29.00",M638=""),AND(K638&lt;&gt;"",L638="",M638=""),AND(K638="",L638="",M638&lt;&gt;""),AND(K638="",L638="C29.00",M638&lt;&gt;""),AND(L638="C28.00",M638&lt;&gt;""),AND(L638="C29.00",M638=""),AND(H638&lt;&gt;"",K638="",L638="",M638=""),AND(H638&lt;&gt;"",K638&lt;&gt;"",L638="",M638=""),AND(C638="Institution",D638="",I638="No"),AND(C638="Institution",E638="")),1,0))</f>
        <v>-1E-3</v>
      </c>
    </row>
    <row r="639" spans="1:18" ht="14.45" customHeight="1" x14ac:dyDescent="0.25">
      <c r="A639" s="10" t="s">
        <v>570</v>
      </c>
      <c r="B639" s="15">
        <v>634</v>
      </c>
      <c r="C639" s="18"/>
      <c r="D639" s="19"/>
      <c r="E639" s="14"/>
      <c r="F639" s="19"/>
      <c r="G639" s="17"/>
      <c r="H639" s="14"/>
      <c r="I639" s="14"/>
      <c r="J639" s="14"/>
      <c r="K639" s="14"/>
      <c r="L639" s="14"/>
      <c r="M639" s="19"/>
      <c r="N639" s="14" t="str">
        <f t="shared" si="29"/>
        <v/>
      </c>
      <c r="O639" s="14" t="str">
        <f t="shared" si="27"/>
        <v/>
      </c>
      <c r="P639" s="14" t="str">
        <f t="shared" si="28"/>
        <v/>
      </c>
      <c r="Q639" s="14"/>
      <c r="R639" s="3">
        <f>IF(SUMPRODUCT(--(D639:Q639&lt;&gt;""))=0,-0.001,IF(OR(AND(H639=""),AND(LOWER(LEFT($E$3,1))&lt;&gt;"c"),AND($E$4=""),AND(C639=""),AND(C639="Person",G639=""),AND(C639="Person",I639="Yes"),AND(C639="Institution",G639&lt;&gt;""),AND(I639="No",J639&lt;&gt;""),AND(I639="Yes",J639=""),AND(I639="",J639&lt;&gt;""),AND(COUNTIF(lookup!$A$3:$A$10,"="&amp;K639)=0),AND(COUNTIF(lookup!$A$266:$A$267,"="&amp;L639)=0),AND(K639="",L639="C29.00",M639=""),AND(K639&lt;&gt;"",L639="",M639=""),AND(K639="",L639="",M639&lt;&gt;""),AND(K639="",L639="C29.00",M639&lt;&gt;""),AND(L639="C28.00",M639&lt;&gt;""),AND(L639="C29.00",M639=""),AND(H639&lt;&gt;"",K639="",L639="",M639=""),AND(H639&lt;&gt;"",K639&lt;&gt;"",L639="",M639=""),AND(C639="Institution",D639="",I639="No"),AND(C639="Institution",E639="")),1,0))</f>
        <v>-1E-3</v>
      </c>
    </row>
    <row r="640" spans="1:18" ht="14.45" customHeight="1" x14ac:dyDescent="0.25">
      <c r="A640" s="10" t="s">
        <v>570</v>
      </c>
      <c r="B640" s="15">
        <v>635</v>
      </c>
      <c r="C640" s="18"/>
      <c r="D640" s="19"/>
      <c r="E640" s="14"/>
      <c r="F640" s="19"/>
      <c r="G640" s="17"/>
      <c r="H640" s="14"/>
      <c r="I640" s="14"/>
      <c r="J640" s="14"/>
      <c r="K640" s="14"/>
      <c r="L640" s="14"/>
      <c r="M640" s="19"/>
      <c r="N640" s="14" t="str">
        <f t="shared" si="29"/>
        <v/>
      </c>
      <c r="O640" s="14" t="str">
        <f t="shared" si="27"/>
        <v/>
      </c>
      <c r="P640" s="14" t="str">
        <f t="shared" si="28"/>
        <v/>
      </c>
      <c r="Q640" s="14"/>
      <c r="R640" s="3">
        <f>IF(SUMPRODUCT(--(D640:Q640&lt;&gt;""))=0,-0.001,IF(OR(AND(H640=""),AND(LOWER(LEFT($E$3,1))&lt;&gt;"c"),AND($E$4=""),AND(C640=""),AND(C640="Person",G640=""),AND(C640="Person",I640="Yes"),AND(C640="Institution",G640&lt;&gt;""),AND(I640="No",J640&lt;&gt;""),AND(I640="Yes",J640=""),AND(I640="",J640&lt;&gt;""),AND(COUNTIF(lookup!$A$3:$A$10,"="&amp;K640)=0),AND(COUNTIF(lookup!$A$266:$A$267,"="&amp;L640)=0),AND(K640="",L640="C29.00",M640=""),AND(K640&lt;&gt;"",L640="",M640=""),AND(K640="",L640="",M640&lt;&gt;""),AND(K640="",L640="C29.00",M640&lt;&gt;""),AND(L640="C28.00",M640&lt;&gt;""),AND(L640="C29.00",M640=""),AND(H640&lt;&gt;"",K640="",L640="",M640=""),AND(H640&lt;&gt;"",K640&lt;&gt;"",L640="",M640=""),AND(C640="Institution",D640="",I640="No"),AND(C640="Institution",E640="")),1,0))</f>
        <v>-1E-3</v>
      </c>
    </row>
    <row r="641" spans="1:18" ht="14.45" customHeight="1" x14ac:dyDescent="0.25">
      <c r="A641" s="10" t="s">
        <v>570</v>
      </c>
      <c r="B641" s="15">
        <v>636</v>
      </c>
      <c r="C641" s="18"/>
      <c r="D641" s="19"/>
      <c r="E641" s="14"/>
      <c r="F641" s="19"/>
      <c r="G641" s="17"/>
      <c r="H641" s="14"/>
      <c r="I641" s="14"/>
      <c r="J641" s="14"/>
      <c r="K641" s="14"/>
      <c r="L641" s="14"/>
      <c r="M641" s="19"/>
      <c r="N641" s="14" t="str">
        <f t="shared" si="29"/>
        <v/>
      </c>
      <c r="O641" s="14" t="str">
        <f t="shared" si="27"/>
        <v/>
      </c>
      <c r="P641" s="14" t="str">
        <f t="shared" si="28"/>
        <v/>
      </c>
      <c r="Q641" s="14"/>
      <c r="R641" s="3">
        <f>IF(SUMPRODUCT(--(D641:Q641&lt;&gt;""))=0,-0.001,IF(OR(AND(H641=""),AND(LOWER(LEFT($E$3,1))&lt;&gt;"c"),AND($E$4=""),AND(C641=""),AND(C641="Person",G641=""),AND(C641="Person",I641="Yes"),AND(C641="Institution",G641&lt;&gt;""),AND(I641="No",J641&lt;&gt;""),AND(I641="Yes",J641=""),AND(I641="",J641&lt;&gt;""),AND(COUNTIF(lookup!$A$3:$A$10,"="&amp;K641)=0),AND(COUNTIF(lookup!$A$266:$A$267,"="&amp;L641)=0),AND(K641="",L641="C29.00",M641=""),AND(K641&lt;&gt;"",L641="",M641=""),AND(K641="",L641="",M641&lt;&gt;""),AND(K641="",L641="C29.00",M641&lt;&gt;""),AND(L641="C28.00",M641&lt;&gt;""),AND(L641="C29.00",M641=""),AND(H641&lt;&gt;"",K641="",L641="",M641=""),AND(H641&lt;&gt;"",K641&lt;&gt;"",L641="",M641=""),AND(C641="Institution",D641="",I641="No"),AND(C641="Institution",E641="")),1,0))</f>
        <v>-1E-3</v>
      </c>
    </row>
    <row r="642" spans="1:18" ht="14.45" customHeight="1" x14ac:dyDescent="0.25">
      <c r="A642" s="10" t="s">
        <v>570</v>
      </c>
      <c r="B642" s="15">
        <v>637</v>
      </c>
      <c r="C642" s="18"/>
      <c r="D642" s="19"/>
      <c r="E642" s="14"/>
      <c r="F642" s="19"/>
      <c r="G642" s="17"/>
      <c r="H642" s="14"/>
      <c r="I642" s="14"/>
      <c r="J642" s="14"/>
      <c r="K642" s="14"/>
      <c r="L642" s="14"/>
      <c r="M642" s="19"/>
      <c r="N642" s="14" t="str">
        <f t="shared" si="29"/>
        <v/>
      </c>
      <c r="O642" s="14" t="str">
        <f t="shared" si="27"/>
        <v/>
      </c>
      <c r="P642" s="14" t="str">
        <f t="shared" si="28"/>
        <v/>
      </c>
      <c r="Q642" s="14"/>
      <c r="R642" s="3">
        <f>IF(SUMPRODUCT(--(D642:Q642&lt;&gt;""))=0,-0.001,IF(OR(AND(H642=""),AND(LOWER(LEFT($E$3,1))&lt;&gt;"c"),AND($E$4=""),AND(C642=""),AND(C642="Person",G642=""),AND(C642="Person",I642="Yes"),AND(C642="Institution",G642&lt;&gt;""),AND(I642="No",J642&lt;&gt;""),AND(I642="Yes",J642=""),AND(I642="",J642&lt;&gt;""),AND(COUNTIF(lookup!$A$3:$A$10,"="&amp;K642)=0),AND(COUNTIF(lookup!$A$266:$A$267,"="&amp;L642)=0),AND(K642="",L642="C29.00",M642=""),AND(K642&lt;&gt;"",L642="",M642=""),AND(K642="",L642="",M642&lt;&gt;""),AND(K642="",L642="C29.00",M642&lt;&gt;""),AND(L642="C28.00",M642&lt;&gt;""),AND(L642="C29.00",M642=""),AND(H642&lt;&gt;"",K642="",L642="",M642=""),AND(H642&lt;&gt;"",K642&lt;&gt;"",L642="",M642=""),AND(C642="Institution",D642="",I642="No"),AND(C642="Institution",E642="")),1,0))</f>
        <v>-1E-3</v>
      </c>
    </row>
    <row r="643" spans="1:18" ht="14.45" customHeight="1" x14ac:dyDescent="0.25">
      <c r="A643" s="10" t="s">
        <v>570</v>
      </c>
      <c r="B643" s="15">
        <v>638</v>
      </c>
      <c r="C643" s="18"/>
      <c r="D643" s="19"/>
      <c r="E643" s="14"/>
      <c r="F643" s="19"/>
      <c r="G643" s="17"/>
      <c r="H643" s="14"/>
      <c r="I643" s="14"/>
      <c r="J643" s="14"/>
      <c r="K643" s="14"/>
      <c r="L643" s="14"/>
      <c r="M643" s="19"/>
      <c r="N643" s="14" t="str">
        <f t="shared" si="29"/>
        <v/>
      </c>
      <c r="O643" s="14" t="str">
        <f t="shared" si="27"/>
        <v/>
      </c>
      <c r="P643" s="14" t="str">
        <f t="shared" si="28"/>
        <v/>
      </c>
      <c r="Q643" s="14"/>
      <c r="R643" s="3">
        <f>IF(SUMPRODUCT(--(D643:Q643&lt;&gt;""))=0,-0.001,IF(OR(AND(H643=""),AND(LOWER(LEFT($E$3,1))&lt;&gt;"c"),AND($E$4=""),AND(C643=""),AND(C643="Person",G643=""),AND(C643="Person",I643="Yes"),AND(C643="Institution",G643&lt;&gt;""),AND(I643="No",J643&lt;&gt;""),AND(I643="Yes",J643=""),AND(I643="",J643&lt;&gt;""),AND(COUNTIF(lookup!$A$3:$A$10,"="&amp;K643)=0),AND(COUNTIF(lookup!$A$266:$A$267,"="&amp;L643)=0),AND(K643="",L643="C29.00",M643=""),AND(K643&lt;&gt;"",L643="",M643=""),AND(K643="",L643="",M643&lt;&gt;""),AND(K643="",L643="C29.00",M643&lt;&gt;""),AND(L643="C28.00",M643&lt;&gt;""),AND(L643="C29.00",M643=""),AND(H643&lt;&gt;"",K643="",L643="",M643=""),AND(H643&lt;&gt;"",K643&lt;&gt;"",L643="",M643=""),AND(C643="Institution",D643="",I643="No"),AND(C643="Institution",E643="")),1,0))</f>
        <v>-1E-3</v>
      </c>
    </row>
    <row r="644" spans="1:18" ht="14.45" customHeight="1" x14ac:dyDescent="0.25">
      <c r="A644" s="10" t="s">
        <v>570</v>
      </c>
      <c r="B644" s="15">
        <v>639</v>
      </c>
      <c r="C644" s="18"/>
      <c r="D644" s="19"/>
      <c r="E644" s="14"/>
      <c r="F644" s="19"/>
      <c r="G644" s="17"/>
      <c r="H644" s="14"/>
      <c r="I644" s="14"/>
      <c r="J644" s="14"/>
      <c r="K644" s="14"/>
      <c r="L644" s="14"/>
      <c r="M644" s="19"/>
      <c r="N644" s="14" t="str">
        <f t="shared" si="29"/>
        <v/>
      </c>
      <c r="O644" s="14" t="str">
        <f t="shared" si="27"/>
        <v/>
      </c>
      <c r="P644" s="14" t="str">
        <f t="shared" si="28"/>
        <v/>
      </c>
      <c r="Q644" s="14"/>
      <c r="R644" s="3">
        <f>IF(SUMPRODUCT(--(D644:Q644&lt;&gt;""))=0,-0.001,IF(OR(AND(H644=""),AND(LOWER(LEFT($E$3,1))&lt;&gt;"c"),AND($E$4=""),AND(C644=""),AND(C644="Person",G644=""),AND(C644="Person",I644="Yes"),AND(C644="Institution",G644&lt;&gt;""),AND(I644="No",J644&lt;&gt;""),AND(I644="Yes",J644=""),AND(I644="",J644&lt;&gt;""),AND(COUNTIF(lookup!$A$3:$A$10,"="&amp;K644)=0),AND(COUNTIF(lookup!$A$266:$A$267,"="&amp;L644)=0),AND(K644="",L644="C29.00",M644=""),AND(K644&lt;&gt;"",L644="",M644=""),AND(K644="",L644="",M644&lt;&gt;""),AND(K644="",L644="C29.00",M644&lt;&gt;""),AND(L644="C28.00",M644&lt;&gt;""),AND(L644="C29.00",M644=""),AND(H644&lt;&gt;"",K644="",L644="",M644=""),AND(H644&lt;&gt;"",K644&lt;&gt;"",L644="",M644=""),AND(C644="Institution",D644="",I644="No"),AND(C644="Institution",E644="")),1,0))</f>
        <v>-1E-3</v>
      </c>
    </row>
    <row r="645" spans="1:18" ht="14.45" customHeight="1" x14ac:dyDescent="0.25">
      <c r="A645" s="10" t="s">
        <v>570</v>
      </c>
      <c r="B645" s="15">
        <v>640</v>
      </c>
      <c r="C645" s="18"/>
      <c r="D645" s="19"/>
      <c r="E645" s="14"/>
      <c r="F645" s="19"/>
      <c r="G645" s="17"/>
      <c r="H645" s="14"/>
      <c r="I645" s="14"/>
      <c r="J645" s="14"/>
      <c r="K645" s="14"/>
      <c r="L645" s="14"/>
      <c r="M645" s="19"/>
      <c r="N645" s="14" t="str">
        <f t="shared" si="29"/>
        <v/>
      </c>
      <c r="O645" s="14" t="str">
        <f t="shared" si="27"/>
        <v/>
      </c>
      <c r="P645" s="14" t="str">
        <f t="shared" si="28"/>
        <v/>
      </c>
      <c r="Q645" s="14"/>
      <c r="R645" s="3">
        <f>IF(SUMPRODUCT(--(D645:Q645&lt;&gt;""))=0,-0.001,IF(OR(AND(H645=""),AND(LOWER(LEFT($E$3,1))&lt;&gt;"c"),AND($E$4=""),AND(C645=""),AND(C645="Person",G645=""),AND(C645="Person",I645="Yes"),AND(C645="Institution",G645&lt;&gt;""),AND(I645="No",J645&lt;&gt;""),AND(I645="Yes",J645=""),AND(I645="",J645&lt;&gt;""),AND(COUNTIF(lookup!$A$3:$A$10,"="&amp;K645)=0),AND(COUNTIF(lookup!$A$266:$A$267,"="&amp;L645)=0),AND(K645="",L645="C29.00",M645=""),AND(K645&lt;&gt;"",L645="",M645=""),AND(K645="",L645="",M645&lt;&gt;""),AND(K645="",L645="C29.00",M645&lt;&gt;""),AND(L645="C28.00",M645&lt;&gt;""),AND(L645="C29.00",M645=""),AND(H645&lt;&gt;"",K645="",L645="",M645=""),AND(H645&lt;&gt;"",K645&lt;&gt;"",L645="",M645=""),AND(C645="Institution",D645="",I645="No"),AND(C645="Institution",E645="")),1,0))</f>
        <v>-1E-3</v>
      </c>
    </row>
    <row r="646" spans="1:18" ht="14.45" customHeight="1" x14ac:dyDescent="0.25">
      <c r="A646" s="10" t="s">
        <v>570</v>
      </c>
      <c r="B646" s="15">
        <v>641</v>
      </c>
      <c r="C646" s="18"/>
      <c r="D646" s="19"/>
      <c r="E646" s="14"/>
      <c r="F646" s="19"/>
      <c r="G646" s="17"/>
      <c r="H646" s="14"/>
      <c r="I646" s="14"/>
      <c r="J646" s="14"/>
      <c r="K646" s="14"/>
      <c r="L646" s="14"/>
      <c r="M646" s="19"/>
      <c r="N646" s="14" t="str">
        <f t="shared" si="29"/>
        <v/>
      </c>
      <c r="O646" s="14" t="str">
        <f t="shared" si="27"/>
        <v/>
      </c>
      <c r="P646" s="14" t="str">
        <f t="shared" si="28"/>
        <v/>
      </c>
      <c r="Q646" s="14"/>
      <c r="R646" s="3">
        <f>IF(SUMPRODUCT(--(D646:Q646&lt;&gt;""))=0,-0.001,IF(OR(AND(H646=""),AND(LOWER(LEFT($E$3,1))&lt;&gt;"c"),AND($E$4=""),AND(C646=""),AND(C646="Person",G646=""),AND(C646="Person",I646="Yes"),AND(C646="Institution",G646&lt;&gt;""),AND(I646="No",J646&lt;&gt;""),AND(I646="Yes",J646=""),AND(I646="",J646&lt;&gt;""),AND(COUNTIF(lookup!$A$3:$A$10,"="&amp;K646)=0),AND(COUNTIF(lookup!$A$266:$A$267,"="&amp;L646)=0),AND(K646="",L646="C29.00",M646=""),AND(K646&lt;&gt;"",L646="",M646=""),AND(K646="",L646="",M646&lt;&gt;""),AND(K646="",L646="C29.00",M646&lt;&gt;""),AND(L646="C28.00",M646&lt;&gt;""),AND(L646="C29.00",M646=""),AND(H646&lt;&gt;"",K646="",L646="",M646=""),AND(H646&lt;&gt;"",K646&lt;&gt;"",L646="",M646=""),AND(C646="Institution",D646="",I646="No"),AND(C646="Institution",E646="")),1,0))</f>
        <v>-1E-3</v>
      </c>
    </row>
    <row r="647" spans="1:18" ht="14.45" customHeight="1" x14ac:dyDescent="0.25">
      <c r="A647" s="10" t="s">
        <v>570</v>
      </c>
      <c r="B647" s="15">
        <v>642</v>
      </c>
      <c r="C647" s="18"/>
      <c r="D647" s="19"/>
      <c r="E647" s="14"/>
      <c r="F647" s="19"/>
      <c r="G647" s="17"/>
      <c r="H647" s="14"/>
      <c r="I647" s="14"/>
      <c r="J647" s="14"/>
      <c r="K647" s="14"/>
      <c r="L647" s="14"/>
      <c r="M647" s="19"/>
      <c r="N647" s="14" t="str">
        <f t="shared" si="29"/>
        <v/>
      </c>
      <c r="O647" s="14" t="str">
        <f t="shared" ref="O647:O710" si="30">+IF(AND(L647="C29.00",ISTEXT(K647)),Q647,"")</f>
        <v/>
      </c>
      <c r="P647" s="14" t="str">
        <f t="shared" ref="P647:P710" si="31">+IF(AND(L647="C28.00",ISTEXT(K647)),Q647,"")</f>
        <v/>
      </c>
      <c r="Q647" s="14"/>
      <c r="R647" s="3">
        <f>IF(SUMPRODUCT(--(D647:Q647&lt;&gt;""))=0,-0.001,IF(OR(AND(H647=""),AND(LOWER(LEFT($E$3,1))&lt;&gt;"c"),AND($E$4=""),AND(C647=""),AND(C647="Person",G647=""),AND(C647="Person",I647="Yes"),AND(C647="Institution",G647&lt;&gt;""),AND(I647="No",J647&lt;&gt;""),AND(I647="Yes",J647=""),AND(I647="",J647&lt;&gt;""),AND(COUNTIF(lookup!$A$3:$A$10,"="&amp;K647)=0),AND(COUNTIF(lookup!$A$266:$A$267,"="&amp;L647)=0),AND(K647="",L647="C29.00",M647=""),AND(K647&lt;&gt;"",L647="",M647=""),AND(K647="",L647="",M647&lt;&gt;""),AND(K647="",L647="C29.00",M647&lt;&gt;""),AND(L647="C28.00",M647&lt;&gt;""),AND(L647="C29.00",M647=""),AND(H647&lt;&gt;"",K647="",L647="",M647=""),AND(H647&lt;&gt;"",K647&lt;&gt;"",L647="",M647=""),AND(C647="Institution",D647="",I647="No"),AND(C647="Institution",E647="")),1,0))</f>
        <v>-1E-3</v>
      </c>
    </row>
    <row r="648" spans="1:18" ht="14.45" customHeight="1" x14ac:dyDescent="0.25">
      <c r="A648" s="10" t="s">
        <v>570</v>
      </c>
      <c r="B648" s="15">
        <v>643</v>
      </c>
      <c r="C648" s="18"/>
      <c r="D648" s="19"/>
      <c r="E648" s="14"/>
      <c r="F648" s="19"/>
      <c r="G648" s="17"/>
      <c r="H648" s="14"/>
      <c r="I648" s="14"/>
      <c r="J648" s="14"/>
      <c r="K648" s="14"/>
      <c r="L648" s="14"/>
      <c r="M648" s="19"/>
      <c r="N648" s="14" t="str">
        <f t="shared" si="29"/>
        <v/>
      </c>
      <c r="O648" s="14" t="str">
        <f t="shared" si="30"/>
        <v/>
      </c>
      <c r="P648" s="14" t="str">
        <f t="shared" si="31"/>
        <v/>
      </c>
      <c r="Q648" s="14"/>
      <c r="R648" s="3">
        <f>IF(SUMPRODUCT(--(D648:Q648&lt;&gt;""))=0,-0.001,IF(OR(AND(H648=""),AND(LOWER(LEFT($E$3,1))&lt;&gt;"c"),AND($E$4=""),AND(C648=""),AND(C648="Person",G648=""),AND(C648="Person",I648="Yes"),AND(C648="Institution",G648&lt;&gt;""),AND(I648="No",J648&lt;&gt;""),AND(I648="Yes",J648=""),AND(I648="",J648&lt;&gt;""),AND(COUNTIF(lookup!$A$3:$A$10,"="&amp;K648)=0),AND(COUNTIF(lookup!$A$266:$A$267,"="&amp;L648)=0),AND(K648="",L648="C29.00",M648=""),AND(K648&lt;&gt;"",L648="",M648=""),AND(K648="",L648="",M648&lt;&gt;""),AND(K648="",L648="C29.00",M648&lt;&gt;""),AND(L648="C28.00",M648&lt;&gt;""),AND(L648="C29.00",M648=""),AND(H648&lt;&gt;"",K648="",L648="",M648=""),AND(H648&lt;&gt;"",K648&lt;&gt;"",L648="",M648=""),AND(C648="Institution",D648="",I648="No"),AND(C648="Institution",E648="")),1,0))</f>
        <v>-1E-3</v>
      </c>
    </row>
    <row r="649" spans="1:18" ht="14.45" customHeight="1" x14ac:dyDescent="0.25">
      <c r="A649" s="10" t="s">
        <v>570</v>
      </c>
      <c r="B649" s="15">
        <v>644</v>
      </c>
      <c r="C649" s="18"/>
      <c r="D649" s="19"/>
      <c r="E649" s="14"/>
      <c r="F649" s="19"/>
      <c r="G649" s="17"/>
      <c r="H649" s="14"/>
      <c r="I649" s="14"/>
      <c r="J649" s="14"/>
      <c r="K649" s="14"/>
      <c r="L649" s="14"/>
      <c r="M649" s="19"/>
      <c r="N649" s="14" t="str">
        <f t="shared" si="29"/>
        <v/>
      </c>
      <c r="O649" s="14" t="str">
        <f t="shared" si="30"/>
        <v/>
      </c>
      <c r="P649" s="14" t="str">
        <f t="shared" si="31"/>
        <v/>
      </c>
      <c r="Q649" s="14"/>
      <c r="R649" s="3">
        <f>IF(SUMPRODUCT(--(D649:Q649&lt;&gt;""))=0,-0.001,IF(OR(AND(H649=""),AND(LOWER(LEFT($E$3,1))&lt;&gt;"c"),AND($E$4=""),AND(C649=""),AND(C649="Person",G649=""),AND(C649="Person",I649="Yes"),AND(C649="Institution",G649&lt;&gt;""),AND(I649="No",J649&lt;&gt;""),AND(I649="Yes",J649=""),AND(I649="",J649&lt;&gt;""),AND(COUNTIF(lookup!$A$3:$A$10,"="&amp;K649)=0),AND(COUNTIF(lookup!$A$266:$A$267,"="&amp;L649)=0),AND(K649="",L649="C29.00",M649=""),AND(K649&lt;&gt;"",L649="",M649=""),AND(K649="",L649="",M649&lt;&gt;""),AND(K649="",L649="C29.00",M649&lt;&gt;""),AND(L649="C28.00",M649&lt;&gt;""),AND(L649="C29.00",M649=""),AND(H649&lt;&gt;"",K649="",L649="",M649=""),AND(H649&lt;&gt;"",K649&lt;&gt;"",L649="",M649=""),AND(C649="Institution",D649="",I649="No"),AND(C649="Institution",E649="")),1,0))</f>
        <v>-1E-3</v>
      </c>
    </row>
    <row r="650" spans="1:18" ht="14.45" customHeight="1" x14ac:dyDescent="0.25">
      <c r="A650" s="10" t="s">
        <v>570</v>
      </c>
      <c r="B650" s="15">
        <v>645</v>
      </c>
      <c r="C650" s="18"/>
      <c r="D650" s="19"/>
      <c r="E650" s="14"/>
      <c r="F650" s="19"/>
      <c r="G650" s="17"/>
      <c r="H650" s="14"/>
      <c r="I650" s="14"/>
      <c r="J650" s="14"/>
      <c r="K650" s="14"/>
      <c r="L650" s="14"/>
      <c r="M650" s="19"/>
      <c r="N650" s="14" t="str">
        <f t="shared" si="29"/>
        <v/>
      </c>
      <c r="O650" s="14" t="str">
        <f t="shared" si="30"/>
        <v/>
      </c>
      <c r="P650" s="14" t="str">
        <f t="shared" si="31"/>
        <v/>
      </c>
      <c r="Q650" s="14"/>
      <c r="R650" s="3">
        <f>IF(SUMPRODUCT(--(D650:Q650&lt;&gt;""))=0,-0.001,IF(OR(AND(H650=""),AND(LOWER(LEFT($E$3,1))&lt;&gt;"c"),AND($E$4=""),AND(C650=""),AND(C650="Person",G650=""),AND(C650="Person",I650="Yes"),AND(C650="Institution",G650&lt;&gt;""),AND(I650="No",J650&lt;&gt;""),AND(I650="Yes",J650=""),AND(I650="",J650&lt;&gt;""),AND(COUNTIF(lookup!$A$3:$A$10,"="&amp;K650)=0),AND(COUNTIF(lookup!$A$266:$A$267,"="&amp;L650)=0),AND(K650="",L650="C29.00",M650=""),AND(K650&lt;&gt;"",L650="",M650=""),AND(K650="",L650="",M650&lt;&gt;""),AND(K650="",L650="C29.00",M650&lt;&gt;""),AND(L650="C28.00",M650&lt;&gt;""),AND(L650="C29.00",M650=""),AND(H650&lt;&gt;"",K650="",L650="",M650=""),AND(H650&lt;&gt;"",K650&lt;&gt;"",L650="",M650=""),AND(C650="Institution",D650="",I650="No"),AND(C650="Institution",E650="")),1,0))</f>
        <v>-1E-3</v>
      </c>
    </row>
    <row r="651" spans="1:18" ht="14.45" customHeight="1" x14ac:dyDescent="0.25">
      <c r="A651" s="10" t="s">
        <v>570</v>
      </c>
      <c r="B651" s="15">
        <v>646</v>
      </c>
      <c r="C651" s="18"/>
      <c r="D651" s="19"/>
      <c r="E651" s="14"/>
      <c r="F651" s="19"/>
      <c r="G651" s="17"/>
      <c r="H651" s="14"/>
      <c r="I651" s="14"/>
      <c r="J651" s="14"/>
      <c r="K651" s="14"/>
      <c r="L651" s="14"/>
      <c r="M651" s="19"/>
      <c r="N651" s="14" t="str">
        <f t="shared" ref="N651:N714" si="32">IFERROR(VLOOKUP(M651,$B$6:$Q$998,MATCH($Q$5,$B$5:$Q$5,0),FALSE),IF(AND(ISTEXT(K651),L651="C29.00",ISTEXT(M651)),M651,IF(AND(ISBLANK(K651),L651="C28.00"),Q651,"")))</f>
        <v/>
      </c>
      <c r="O651" s="14" t="str">
        <f t="shared" si="30"/>
        <v/>
      </c>
      <c r="P651" s="14" t="str">
        <f t="shared" si="31"/>
        <v/>
      </c>
      <c r="Q651" s="14"/>
      <c r="R651" s="3">
        <f>IF(SUMPRODUCT(--(D651:Q651&lt;&gt;""))=0,-0.001,IF(OR(AND(H651=""),AND(LOWER(LEFT($E$3,1))&lt;&gt;"c"),AND($E$4=""),AND(C651=""),AND(C651="Person",G651=""),AND(C651="Person",I651="Yes"),AND(C651="Institution",G651&lt;&gt;""),AND(I651="No",J651&lt;&gt;""),AND(I651="Yes",J651=""),AND(I651="",J651&lt;&gt;""),AND(COUNTIF(lookup!$A$3:$A$10,"="&amp;K651)=0),AND(COUNTIF(lookup!$A$266:$A$267,"="&amp;L651)=0),AND(K651="",L651="C29.00",M651=""),AND(K651&lt;&gt;"",L651="",M651=""),AND(K651="",L651="",M651&lt;&gt;""),AND(K651="",L651="C29.00",M651&lt;&gt;""),AND(L651="C28.00",M651&lt;&gt;""),AND(L651="C29.00",M651=""),AND(H651&lt;&gt;"",K651="",L651="",M651=""),AND(H651&lt;&gt;"",K651&lt;&gt;"",L651="",M651=""),AND(C651="Institution",D651="",I651="No"),AND(C651="Institution",E651="")),1,0))</f>
        <v>-1E-3</v>
      </c>
    </row>
    <row r="652" spans="1:18" ht="14.45" customHeight="1" x14ac:dyDescent="0.25">
      <c r="A652" s="10" t="s">
        <v>570</v>
      </c>
      <c r="B652" s="15">
        <v>647</v>
      </c>
      <c r="C652" s="18"/>
      <c r="D652" s="19"/>
      <c r="E652" s="14"/>
      <c r="F652" s="19"/>
      <c r="G652" s="17"/>
      <c r="H652" s="14"/>
      <c r="I652" s="14"/>
      <c r="J652" s="14"/>
      <c r="K652" s="14"/>
      <c r="L652" s="14"/>
      <c r="M652" s="19"/>
      <c r="N652" s="14" t="str">
        <f t="shared" si="32"/>
        <v/>
      </c>
      <c r="O652" s="14" t="str">
        <f t="shared" si="30"/>
        <v/>
      </c>
      <c r="P652" s="14" t="str">
        <f t="shared" si="31"/>
        <v/>
      </c>
      <c r="Q652" s="14"/>
      <c r="R652" s="3">
        <f>IF(SUMPRODUCT(--(D652:Q652&lt;&gt;""))=0,-0.001,IF(OR(AND(H652=""),AND(LOWER(LEFT($E$3,1))&lt;&gt;"c"),AND($E$4=""),AND(C652=""),AND(C652="Person",G652=""),AND(C652="Person",I652="Yes"),AND(C652="Institution",G652&lt;&gt;""),AND(I652="No",J652&lt;&gt;""),AND(I652="Yes",J652=""),AND(I652="",J652&lt;&gt;""),AND(COUNTIF(lookup!$A$3:$A$10,"="&amp;K652)=0),AND(COUNTIF(lookup!$A$266:$A$267,"="&amp;L652)=0),AND(K652="",L652="C29.00",M652=""),AND(K652&lt;&gt;"",L652="",M652=""),AND(K652="",L652="",M652&lt;&gt;""),AND(K652="",L652="C29.00",M652&lt;&gt;""),AND(L652="C28.00",M652&lt;&gt;""),AND(L652="C29.00",M652=""),AND(H652&lt;&gt;"",K652="",L652="",M652=""),AND(H652&lt;&gt;"",K652&lt;&gt;"",L652="",M652=""),AND(C652="Institution",D652="",I652="No"),AND(C652="Institution",E652="")),1,0))</f>
        <v>-1E-3</v>
      </c>
    </row>
    <row r="653" spans="1:18" ht="14.45" customHeight="1" x14ac:dyDescent="0.25">
      <c r="A653" s="10" t="s">
        <v>570</v>
      </c>
      <c r="B653" s="15">
        <v>648</v>
      </c>
      <c r="C653" s="18"/>
      <c r="D653" s="19"/>
      <c r="E653" s="14"/>
      <c r="F653" s="19"/>
      <c r="G653" s="17"/>
      <c r="H653" s="14"/>
      <c r="I653" s="14"/>
      <c r="J653" s="14"/>
      <c r="K653" s="14"/>
      <c r="L653" s="14"/>
      <c r="M653" s="19"/>
      <c r="N653" s="14" t="str">
        <f t="shared" si="32"/>
        <v/>
      </c>
      <c r="O653" s="14" t="str">
        <f t="shared" si="30"/>
        <v/>
      </c>
      <c r="P653" s="14" t="str">
        <f t="shared" si="31"/>
        <v/>
      </c>
      <c r="Q653" s="14"/>
      <c r="R653" s="3">
        <f>IF(SUMPRODUCT(--(D653:Q653&lt;&gt;""))=0,-0.001,IF(OR(AND(H653=""),AND(LOWER(LEFT($E$3,1))&lt;&gt;"c"),AND($E$4=""),AND(C653=""),AND(C653="Person",G653=""),AND(C653="Person",I653="Yes"),AND(C653="Institution",G653&lt;&gt;""),AND(I653="No",J653&lt;&gt;""),AND(I653="Yes",J653=""),AND(I653="",J653&lt;&gt;""),AND(COUNTIF(lookup!$A$3:$A$10,"="&amp;K653)=0),AND(COUNTIF(lookup!$A$266:$A$267,"="&amp;L653)=0),AND(K653="",L653="C29.00",M653=""),AND(K653&lt;&gt;"",L653="",M653=""),AND(K653="",L653="",M653&lt;&gt;""),AND(K653="",L653="C29.00",M653&lt;&gt;""),AND(L653="C28.00",M653&lt;&gt;""),AND(L653="C29.00",M653=""),AND(H653&lt;&gt;"",K653="",L653="",M653=""),AND(H653&lt;&gt;"",K653&lt;&gt;"",L653="",M653=""),AND(C653="Institution",D653="",I653="No"),AND(C653="Institution",E653="")),1,0))</f>
        <v>-1E-3</v>
      </c>
    </row>
    <row r="654" spans="1:18" ht="14.45" customHeight="1" x14ac:dyDescent="0.25">
      <c r="A654" s="10" t="s">
        <v>570</v>
      </c>
      <c r="B654" s="15">
        <v>649</v>
      </c>
      <c r="C654" s="18"/>
      <c r="D654" s="19"/>
      <c r="E654" s="14"/>
      <c r="F654" s="19"/>
      <c r="G654" s="17"/>
      <c r="H654" s="14"/>
      <c r="I654" s="14"/>
      <c r="J654" s="14"/>
      <c r="K654" s="14"/>
      <c r="L654" s="14"/>
      <c r="M654" s="19"/>
      <c r="N654" s="14" t="str">
        <f t="shared" si="32"/>
        <v/>
      </c>
      <c r="O654" s="14" t="str">
        <f t="shared" si="30"/>
        <v/>
      </c>
      <c r="P654" s="14" t="str">
        <f t="shared" si="31"/>
        <v/>
      </c>
      <c r="Q654" s="14"/>
      <c r="R654" s="3">
        <f>IF(SUMPRODUCT(--(D654:Q654&lt;&gt;""))=0,-0.001,IF(OR(AND(H654=""),AND(LOWER(LEFT($E$3,1))&lt;&gt;"c"),AND($E$4=""),AND(C654=""),AND(C654="Person",G654=""),AND(C654="Person",I654="Yes"),AND(C654="Institution",G654&lt;&gt;""),AND(I654="No",J654&lt;&gt;""),AND(I654="Yes",J654=""),AND(I654="",J654&lt;&gt;""),AND(COUNTIF(lookup!$A$3:$A$10,"="&amp;K654)=0),AND(COUNTIF(lookup!$A$266:$A$267,"="&amp;L654)=0),AND(K654="",L654="C29.00",M654=""),AND(K654&lt;&gt;"",L654="",M654=""),AND(K654="",L654="",M654&lt;&gt;""),AND(K654="",L654="C29.00",M654&lt;&gt;""),AND(L654="C28.00",M654&lt;&gt;""),AND(L654="C29.00",M654=""),AND(H654&lt;&gt;"",K654="",L654="",M654=""),AND(H654&lt;&gt;"",K654&lt;&gt;"",L654="",M654=""),AND(C654="Institution",D654="",I654="No"),AND(C654="Institution",E654="")),1,0))</f>
        <v>-1E-3</v>
      </c>
    </row>
    <row r="655" spans="1:18" ht="14.45" customHeight="1" x14ac:dyDescent="0.25">
      <c r="A655" s="10" t="s">
        <v>570</v>
      </c>
      <c r="B655" s="15">
        <v>650</v>
      </c>
      <c r="C655" s="18"/>
      <c r="D655" s="19"/>
      <c r="E655" s="14"/>
      <c r="F655" s="19"/>
      <c r="G655" s="17"/>
      <c r="H655" s="14"/>
      <c r="I655" s="14"/>
      <c r="J655" s="14"/>
      <c r="K655" s="14"/>
      <c r="L655" s="14"/>
      <c r="M655" s="19"/>
      <c r="N655" s="14" t="str">
        <f t="shared" si="32"/>
        <v/>
      </c>
      <c r="O655" s="14" t="str">
        <f t="shared" si="30"/>
        <v/>
      </c>
      <c r="P655" s="14" t="str">
        <f t="shared" si="31"/>
        <v/>
      </c>
      <c r="Q655" s="14"/>
      <c r="R655" s="3">
        <f>IF(SUMPRODUCT(--(D655:Q655&lt;&gt;""))=0,-0.001,IF(OR(AND(H655=""),AND(LOWER(LEFT($E$3,1))&lt;&gt;"c"),AND($E$4=""),AND(C655=""),AND(C655="Person",G655=""),AND(C655="Person",I655="Yes"),AND(C655="Institution",G655&lt;&gt;""),AND(I655="No",J655&lt;&gt;""),AND(I655="Yes",J655=""),AND(I655="",J655&lt;&gt;""),AND(COUNTIF(lookup!$A$3:$A$10,"="&amp;K655)=0),AND(COUNTIF(lookup!$A$266:$A$267,"="&amp;L655)=0),AND(K655="",L655="C29.00",M655=""),AND(K655&lt;&gt;"",L655="",M655=""),AND(K655="",L655="",M655&lt;&gt;""),AND(K655="",L655="C29.00",M655&lt;&gt;""),AND(L655="C28.00",M655&lt;&gt;""),AND(L655="C29.00",M655=""),AND(H655&lt;&gt;"",K655="",L655="",M655=""),AND(H655&lt;&gt;"",K655&lt;&gt;"",L655="",M655=""),AND(C655="Institution",D655="",I655="No"),AND(C655="Institution",E655="")),1,0))</f>
        <v>-1E-3</v>
      </c>
    </row>
    <row r="656" spans="1:18" ht="14.45" customHeight="1" x14ac:dyDescent="0.25">
      <c r="A656" s="10" t="s">
        <v>570</v>
      </c>
      <c r="B656" s="15">
        <v>651</v>
      </c>
      <c r="C656" s="18"/>
      <c r="D656" s="19"/>
      <c r="E656" s="14"/>
      <c r="F656" s="19"/>
      <c r="G656" s="17"/>
      <c r="H656" s="14"/>
      <c r="I656" s="14"/>
      <c r="J656" s="14"/>
      <c r="K656" s="14"/>
      <c r="L656" s="14"/>
      <c r="M656" s="19"/>
      <c r="N656" s="14" t="str">
        <f t="shared" si="32"/>
        <v/>
      </c>
      <c r="O656" s="14" t="str">
        <f t="shared" si="30"/>
        <v/>
      </c>
      <c r="P656" s="14" t="str">
        <f t="shared" si="31"/>
        <v/>
      </c>
      <c r="Q656" s="14"/>
      <c r="R656" s="3">
        <f>IF(SUMPRODUCT(--(D656:Q656&lt;&gt;""))=0,-0.001,IF(OR(AND(H656=""),AND(LOWER(LEFT($E$3,1))&lt;&gt;"c"),AND($E$4=""),AND(C656=""),AND(C656="Person",G656=""),AND(C656="Person",I656="Yes"),AND(C656="Institution",G656&lt;&gt;""),AND(I656="No",J656&lt;&gt;""),AND(I656="Yes",J656=""),AND(I656="",J656&lt;&gt;""),AND(COUNTIF(lookup!$A$3:$A$10,"="&amp;K656)=0),AND(COUNTIF(lookup!$A$266:$A$267,"="&amp;L656)=0),AND(K656="",L656="C29.00",M656=""),AND(K656&lt;&gt;"",L656="",M656=""),AND(K656="",L656="",M656&lt;&gt;""),AND(K656="",L656="C29.00",M656&lt;&gt;""),AND(L656="C28.00",M656&lt;&gt;""),AND(L656="C29.00",M656=""),AND(H656&lt;&gt;"",K656="",L656="",M656=""),AND(H656&lt;&gt;"",K656&lt;&gt;"",L656="",M656=""),AND(C656="Institution",D656="",I656="No"),AND(C656="Institution",E656="")),1,0))</f>
        <v>-1E-3</v>
      </c>
    </row>
    <row r="657" spans="1:18" ht="14.45" customHeight="1" x14ac:dyDescent="0.25">
      <c r="A657" s="10" t="s">
        <v>570</v>
      </c>
      <c r="B657" s="15">
        <v>652</v>
      </c>
      <c r="C657" s="18"/>
      <c r="D657" s="19"/>
      <c r="E657" s="14"/>
      <c r="F657" s="19"/>
      <c r="G657" s="17"/>
      <c r="H657" s="14"/>
      <c r="I657" s="14"/>
      <c r="J657" s="14"/>
      <c r="K657" s="14"/>
      <c r="L657" s="14"/>
      <c r="M657" s="19"/>
      <c r="N657" s="14" t="str">
        <f t="shared" si="32"/>
        <v/>
      </c>
      <c r="O657" s="14" t="str">
        <f t="shared" si="30"/>
        <v/>
      </c>
      <c r="P657" s="14" t="str">
        <f t="shared" si="31"/>
        <v/>
      </c>
      <c r="Q657" s="14"/>
      <c r="R657" s="3">
        <f>IF(SUMPRODUCT(--(D657:Q657&lt;&gt;""))=0,-0.001,IF(OR(AND(H657=""),AND(LOWER(LEFT($E$3,1))&lt;&gt;"c"),AND($E$4=""),AND(C657=""),AND(C657="Person",G657=""),AND(C657="Person",I657="Yes"),AND(C657="Institution",G657&lt;&gt;""),AND(I657="No",J657&lt;&gt;""),AND(I657="Yes",J657=""),AND(I657="",J657&lt;&gt;""),AND(COUNTIF(lookup!$A$3:$A$10,"="&amp;K657)=0),AND(COUNTIF(lookup!$A$266:$A$267,"="&amp;L657)=0),AND(K657="",L657="C29.00",M657=""),AND(K657&lt;&gt;"",L657="",M657=""),AND(K657="",L657="",M657&lt;&gt;""),AND(K657="",L657="C29.00",M657&lt;&gt;""),AND(L657="C28.00",M657&lt;&gt;""),AND(L657="C29.00",M657=""),AND(H657&lt;&gt;"",K657="",L657="",M657=""),AND(H657&lt;&gt;"",K657&lt;&gt;"",L657="",M657=""),AND(C657="Institution",D657="",I657="No"),AND(C657="Institution",E657="")),1,0))</f>
        <v>-1E-3</v>
      </c>
    </row>
    <row r="658" spans="1:18" ht="14.45" customHeight="1" x14ac:dyDescent="0.25">
      <c r="A658" s="10" t="s">
        <v>570</v>
      </c>
      <c r="B658" s="15">
        <v>653</v>
      </c>
      <c r="C658" s="18"/>
      <c r="D658" s="19"/>
      <c r="E658" s="14"/>
      <c r="F658" s="19"/>
      <c r="G658" s="17"/>
      <c r="H658" s="14"/>
      <c r="I658" s="14"/>
      <c r="J658" s="14"/>
      <c r="K658" s="14"/>
      <c r="L658" s="14"/>
      <c r="M658" s="19"/>
      <c r="N658" s="14" t="str">
        <f t="shared" si="32"/>
        <v/>
      </c>
      <c r="O658" s="14" t="str">
        <f t="shared" si="30"/>
        <v/>
      </c>
      <c r="P658" s="14" t="str">
        <f t="shared" si="31"/>
        <v/>
      </c>
      <c r="Q658" s="14"/>
      <c r="R658" s="3">
        <f>IF(SUMPRODUCT(--(D658:Q658&lt;&gt;""))=0,-0.001,IF(OR(AND(H658=""),AND(LOWER(LEFT($E$3,1))&lt;&gt;"c"),AND($E$4=""),AND(C658=""),AND(C658="Person",G658=""),AND(C658="Person",I658="Yes"),AND(C658="Institution",G658&lt;&gt;""),AND(I658="No",J658&lt;&gt;""),AND(I658="Yes",J658=""),AND(I658="",J658&lt;&gt;""),AND(COUNTIF(lookup!$A$3:$A$10,"="&amp;K658)=0),AND(COUNTIF(lookup!$A$266:$A$267,"="&amp;L658)=0),AND(K658="",L658="C29.00",M658=""),AND(K658&lt;&gt;"",L658="",M658=""),AND(K658="",L658="",M658&lt;&gt;""),AND(K658="",L658="C29.00",M658&lt;&gt;""),AND(L658="C28.00",M658&lt;&gt;""),AND(L658="C29.00",M658=""),AND(H658&lt;&gt;"",K658="",L658="",M658=""),AND(H658&lt;&gt;"",K658&lt;&gt;"",L658="",M658=""),AND(C658="Institution",D658="",I658="No"),AND(C658="Institution",E658="")),1,0))</f>
        <v>-1E-3</v>
      </c>
    </row>
    <row r="659" spans="1:18" ht="14.45" customHeight="1" x14ac:dyDescent="0.25">
      <c r="A659" s="10" t="s">
        <v>570</v>
      </c>
      <c r="B659" s="15">
        <v>654</v>
      </c>
      <c r="C659" s="18"/>
      <c r="D659" s="19"/>
      <c r="E659" s="14"/>
      <c r="F659" s="19"/>
      <c r="G659" s="17"/>
      <c r="H659" s="14"/>
      <c r="I659" s="14"/>
      <c r="J659" s="14"/>
      <c r="K659" s="14"/>
      <c r="L659" s="14"/>
      <c r="M659" s="19"/>
      <c r="N659" s="14" t="str">
        <f t="shared" si="32"/>
        <v/>
      </c>
      <c r="O659" s="14" t="str">
        <f t="shared" si="30"/>
        <v/>
      </c>
      <c r="P659" s="14" t="str">
        <f t="shared" si="31"/>
        <v/>
      </c>
      <c r="Q659" s="14"/>
      <c r="R659" s="3">
        <f>IF(SUMPRODUCT(--(D659:Q659&lt;&gt;""))=0,-0.001,IF(OR(AND(H659=""),AND(LOWER(LEFT($E$3,1))&lt;&gt;"c"),AND($E$4=""),AND(C659=""),AND(C659="Person",G659=""),AND(C659="Person",I659="Yes"),AND(C659="Institution",G659&lt;&gt;""),AND(I659="No",J659&lt;&gt;""),AND(I659="Yes",J659=""),AND(I659="",J659&lt;&gt;""),AND(COUNTIF(lookup!$A$3:$A$10,"="&amp;K659)=0),AND(COUNTIF(lookup!$A$266:$A$267,"="&amp;L659)=0),AND(K659="",L659="C29.00",M659=""),AND(K659&lt;&gt;"",L659="",M659=""),AND(K659="",L659="",M659&lt;&gt;""),AND(K659="",L659="C29.00",M659&lt;&gt;""),AND(L659="C28.00",M659&lt;&gt;""),AND(L659="C29.00",M659=""),AND(H659&lt;&gt;"",K659="",L659="",M659=""),AND(H659&lt;&gt;"",K659&lt;&gt;"",L659="",M659=""),AND(C659="Institution",D659="",I659="No"),AND(C659="Institution",E659="")),1,0))</f>
        <v>-1E-3</v>
      </c>
    </row>
    <row r="660" spans="1:18" ht="14.45" customHeight="1" x14ac:dyDescent="0.25">
      <c r="A660" s="10" t="s">
        <v>570</v>
      </c>
      <c r="B660" s="15">
        <v>655</v>
      </c>
      <c r="C660" s="18"/>
      <c r="D660" s="19"/>
      <c r="E660" s="14"/>
      <c r="F660" s="19"/>
      <c r="G660" s="17"/>
      <c r="H660" s="14"/>
      <c r="I660" s="14"/>
      <c r="J660" s="14"/>
      <c r="K660" s="14"/>
      <c r="L660" s="14"/>
      <c r="M660" s="19"/>
      <c r="N660" s="14" t="str">
        <f t="shared" si="32"/>
        <v/>
      </c>
      <c r="O660" s="14" t="str">
        <f t="shared" si="30"/>
        <v/>
      </c>
      <c r="P660" s="14" t="str">
        <f t="shared" si="31"/>
        <v/>
      </c>
      <c r="Q660" s="14"/>
      <c r="R660" s="3">
        <f>IF(SUMPRODUCT(--(D660:Q660&lt;&gt;""))=0,-0.001,IF(OR(AND(H660=""),AND(LOWER(LEFT($E$3,1))&lt;&gt;"c"),AND($E$4=""),AND(C660=""),AND(C660="Person",G660=""),AND(C660="Person",I660="Yes"),AND(C660="Institution",G660&lt;&gt;""),AND(I660="No",J660&lt;&gt;""),AND(I660="Yes",J660=""),AND(I660="",J660&lt;&gt;""),AND(COUNTIF(lookup!$A$3:$A$10,"="&amp;K660)=0),AND(COUNTIF(lookup!$A$266:$A$267,"="&amp;L660)=0),AND(K660="",L660="C29.00",M660=""),AND(K660&lt;&gt;"",L660="",M660=""),AND(K660="",L660="",M660&lt;&gt;""),AND(K660="",L660="C29.00",M660&lt;&gt;""),AND(L660="C28.00",M660&lt;&gt;""),AND(L660="C29.00",M660=""),AND(H660&lt;&gt;"",K660="",L660="",M660=""),AND(H660&lt;&gt;"",K660&lt;&gt;"",L660="",M660=""),AND(C660="Institution",D660="",I660="No"),AND(C660="Institution",E660="")),1,0))</f>
        <v>-1E-3</v>
      </c>
    </row>
    <row r="661" spans="1:18" ht="14.45" customHeight="1" x14ac:dyDescent="0.25">
      <c r="A661" s="10" t="s">
        <v>570</v>
      </c>
      <c r="B661" s="15">
        <v>656</v>
      </c>
      <c r="C661" s="18"/>
      <c r="D661" s="19"/>
      <c r="E661" s="14"/>
      <c r="F661" s="19"/>
      <c r="G661" s="17"/>
      <c r="H661" s="14"/>
      <c r="I661" s="14"/>
      <c r="J661" s="14"/>
      <c r="K661" s="14"/>
      <c r="L661" s="14"/>
      <c r="M661" s="19"/>
      <c r="N661" s="14" t="str">
        <f t="shared" si="32"/>
        <v/>
      </c>
      <c r="O661" s="14" t="str">
        <f t="shared" si="30"/>
        <v/>
      </c>
      <c r="P661" s="14" t="str">
        <f t="shared" si="31"/>
        <v/>
      </c>
      <c r="Q661" s="14"/>
      <c r="R661" s="3">
        <f>IF(SUMPRODUCT(--(D661:Q661&lt;&gt;""))=0,-0.001,IF(OR(AND(H661=""),AND(LOWER(LEFT($E$3,1))&lt;&gt;"c"),AND($E$4=""),AND(C661=""),AND(C661="Person",G661=""),AND(C661="Person",I661="Yes"),AND(C661="Institution",G661&lt;&gt;""),AND(I661="No",J661&lt;&gt;""),AND(I661="Yes",J661=""),AND(I661="",J661&lt;&gt;""),AND(COUNTIF(lookup!$A$3:$A$10,"="&amp;K661)=0),AND(COUNTIF(lookup!$A$266:$A$267,"="&amp;L661)=0),AND(K661="",L661="C29.00",M661=""),AND(K661&lt;&gt;"",L661="",M661=""),AND(K661="",L661="",M661&lt;&gt;""),AND(K661="",L661="C29.00",M661&lt;&gt;""),AND(L661="C28.00",M661&lt;&gt;""),AND(L661="C29.00",M661=""),AND(H661&lt;&gt;"",K661="",L661="",M661=""),AND(H661&lt;&gt;"",K661&lt;&gt;"",L661="",M661=""),AND(C661="Institution",D661="",I661="No"),AND(C661="Institution",E661="")),1,0))</f>
        <v>-1E-3</v>
      </c>
    </row>
    <row r="662" spans="1:18" ht="14.45" customHeight="1" x14ac:dyDescent="0.25">
      <c r="A662" s="10" t="s">
        <v>570</v>
      </c>
      <c r="B662" s="15">
        <v>657</v>
      </c>
      <c r="C662" s="18"/>
      <c r="D662" s="19"/>
      <c r="E662" s="14"/>
      <c r="F662" s="19"/>
      <c r="G662" s="17"/>
      <c r="H662" s="14"/>
      <c r="I662" s="14"/>
      <c r="J662" s="14"/>
      <c r="K662" s="14"/>
      <c r="L662" s="14"/>
      <c r="M662" s="19"/>
      <c r="N662" s="14" t="str">
        <f t="shared" si="32"/>
        <v/>
      </c>
      <c r="O662" s="14" t="str">
        <f t="shared" si="30"/>
        <v/>
      </c>
      <c r="P662" s="14" t="str">
        <f t="shared" si="31"/>
        <v/>
      </c>
      <c r="Q662" s="14"/>
      <c r="R662" s="3">
        <f>IF(SUMPRODUCT(--(D662:Q662&lt;&gt;""))=0,-0.001,IF(OR(AND(H662=""),AND(LOWER(LEFT($E$3,1))&lt;&gt;"c"),AND($E$4=""),AND(C662=""),AND(C662="Person",G662=""),AND(C662="Person",I662="Yes"),AND(C662="Institution",G662&lt;&gt;""),AND(I662="No",J662&lt;&gt;""),AND(I662="Yes",J662=""),AND(I662="",J662&lt;&gt;""),AND(COUNTIF(lookup!$A$3:$A$10,"="&amp;K662)=0),AND(COUNTIF(lookup!$A$266:$A$267,"="&amp;L662)=0),AND(K662="",L662="C29.00",M662=""),AND(K662&lt;&gt;"",L662="",M662=""),AND(K662="",L662="",M662&lt;&gt;""),AND(K662="",L662="C29.00",M662&lt;&gt;""),AND(L662="C28.00",M662&lt;&gt;""),AND(L662="C29.00",M662=""),AND(H662&lt;&gt;"",K662="",L662="",M662=""),AND(H662&lt;&gt;"",K662&lt;&gt;"",L662="",M662=""),AND(C662="Institution",D662="",I662="No"),AND(C662="Institution",E662="")),1,0))</f>
        <v>-1E-3</v>
      </c>
    </row>
    <row r="663" spans="1:18" ht="14.45" customHeight="1" x14ac:dyDescent="0.25">
      <c r="A663" s="10" t="s">
        <v>570</v>
      </c>
      <c r="B663" s="15">
        <v>658</v>
      </c>
      <c r="C663" s="18"/>
      <c r="D663" s="19"/>
      <c r="E663" s="14"/>
      <c r="F663" s="19"/>
      <c r="G663" s="17"/>
      <c r="H663" s="14"/>
      <c r="I663" s="14"/>
      <c r="J663" s="14"/>
      <c r="K663" s="14"/>
      <c r="L663" s="14"/>
      <c r="M663" s="19"/>
      <c r="N663" s="14" t="str">
        <f t="shared" si="32"/>
        <v/>
      </c>
      <c r="O663" s="14" t="str">
        <f t="shared" si="30"/>
        <v/>
      </c>
      <c r="P663" s="14" t="str">
        <f t="shared" si="31"/>
        <v/>
      </c>
      <c r="Q663" s="14"/>
      <c r="R663" s="3">
        <f>IF(SUMPRODUCT(--(D663:Q663&lt;&gt;""))=0,-0.001,IF(OR(AND(H663=""),AND(LOWER(LEFT($E$3,1))&lt;&gt;"c"),AND($E$4=""),AND(C663=""),AND(C663="Person",G663=""),AND(C663="Person",I663="Yes"),AND(C663="Institution",G663&lt;&gt;""),AND(I663="No",J663&lt;&gt;""),AND(I663="Yes",J663=""),AND(I663="",J663&lt;&gt;""),AND(COUNTIF(lookup!$A$3:$A$10,"="&amp;K663)=0),AND(COUNTIF(lookup!$A$266:$A$267,"="&amp;L663)=0),AND(K663="",L663="C29.00",M663=""),AND(K663&lt;&gt;"",L663="",M663=""),AND(K663="",L663="",M663&lt;&gt;""),AND(K663="",L663="C29.00",M663&lt;&gt;""),AND(L663="C28.00",M663&lt;&gt;""),AND(L663="C29.00",M663=""),AND(H663&lt;&gt;"",K663="",L663="",M663=""),AND(H663&lt;&gt;"",K663&lt;&gt;"",L663="",M663=""),AND(C663="Institution",D663="",I663="No"),AND(C663="Institution",E663="")),1,0))</f>
        <v>-1E-3</v>
      </c>
    </row>
    <row r="664" spans="1:18" ht="14.45" customHeight="1" x14ac:dyDescent="0.25">
      <c r="A664" s="10" t="s">
        <v>570</v>
      </c>
      <c r="B664" s="15">
        <v>659</v>
      </c>
      <c r="C664" s="18"/>
      <c r="D664" s="19"/>
      <c r="E664" s="14"/>
      <c r="F664" s="19"/>
      <c r="G664" s="17"/>
      <c r="H664" s="14"/>
      <c r="I664" s="14"/>
      <c r="J664" s="14"/>
      <c r="K664" s="14"/>
      <c r="L664" s="14"/>
      <c r="M664" s="19"/>
      <c r="N664" s="14" t="str">
        <f t="shared" si="32"/>
        <v/>
      </c>
      <c r="O664" s="14" t="str">
        <f t="shared" si="30"/>
        <v/>
      </c>
      <c r="P664" s="14" t="str">
        <f t="shared" si="31"/>
        <v/>
      </c>
      <c r="Q664" s="14"/>
      <c r="R664" s="3">
        <f>IF(SUMPRODUCT(--(D664:Q664&lt;&gt;""))=0,-0.001,IF(OR(AND(H664=""),AND(LOWER(LEFT($E$3,1))&lt;&gt;"c"),AND($E$4=""),AND(C664=""),AND(C664="Person",G664=""),AND(C664="Person",I664="Yes"),AND(C664="Institution",G664&lt;&gt;""),AND(I664="No",J664&lt;&gt;""),AND(I664="Yes",J664=""),AND(I664="",J664&lt;&gt;""),AND(COUNTIF(lookup!$A$3:$A$10,"="&amp;K664)=0),AND(COUNTIF(lookup!$A$266:$A$267,"="&amp;L664)=0),AND(K664="",L664="C29.00",M664=""),AND(K664&lt;&gt;"",L664="",M664=""),AND(K664="",L664="",M664&lt;&gt;""),AND(K664="",L664="C29.00",M664&lt;&gt;""),AND(L664="C28.00",M664&lt;&gt;""),AND(L664="C29.00",M664=""),AND(H664&lt;&gt;"",K664="",L664="",M664=""),AND(H664&lt;&gt;"",K664&lt;&gt;"",L664="",M664=""),AND(C664="Institution",D664="",I664="No"),AND(C664="Institution",E664="")),1,0))</f>
        <v>-1E-3</v>
      </c>
    </row>
    <row r="665" spans="1:18" ht="14.45" customHeight="1" x14ac:dyDescent="0.25">
      <c r="A665" s="10" t="s">
        <v>570</v>
      </c>
      <c r="B665" s="15">
        <v>660</v>
      </c>
      <c r="C665" s="18"/>
      <c r="D665" s="19"/>
      <c r="E665" s="14"/>
      <c r="F665" s="19"/>
      <c r="G665" s="17"/>
      <c r="H665" s="14"/>
      <c r="I665" s="14"/>
      <c r="J665" s="14"/>
      <c r="K665" s="14"/>
      <c r="L665" s="14"/>
      <c r="M665" s="19"/>
      <c r="N665" s="14" t="str">
        <f t="shared" si="32"/>
        <v/>
      </c>
      <c r="O665" s="14" t="str">
        <f t="shared" si="30"/>
        <v/>
      </c>
      <c r="P665" s="14" t="str">
        <f t="shared" si="31"/>
        <v/>
      </c>
      <c r="Q665" s="14"/>
      <c r="R665" s="3">
        <f>IF(SUMPRODUCT(--(D665:Q665&lt;&gt;""))=0,-0.001,IF(OR(AND(H665=""),AND(LOWER(LEFT($E$3,1))&lt;&gt;"c"),AND($E$4=""),AND(C665=""),AND(C665="Person",G665=""),AND(C665="Person",I665="Yes"),AND(C665="Institution",G665&lt;&gt;""),AND(I665="No",J665&lt;&gt;""),AND(I665="Yes",J665=""),AND(I665="",J665&lt;&gt;""),AND(COUNTIF(lookup!$A$3:$A$10,"="&amp;K665)=0),AND(COUNTIF(lookup!$A$266:$A$267,"="&amp;L665)=0),AND(K665="",L665="C29.00",M665=""),AND(K665&lt;&gt;"",L665="",M665=""),AND(K665="",L665="",M665&lt;&gt;""),AND(K665="",L665="C29.00",M665&lt;&gt;""),AND(L665="C28.00",M665&lt;&gt;""),AND(L665="C29.00",M665=""),AND(H665&lt;&gt;"",K665="",L665="",M665=""),AND(H665&lt;&gt;"",K665&lt;&gt;"",L665="",M665=""),AND(C665="Institution",D665="",I665="No"),AND(C665="Institution",E665="")),1,0))</f>
        <v>-1E-3</v>
      </c>
    </row>
    <row r="666" spans="1:18" ht="14.45" customHeight="1" x14ac:dyDescent="0.25">
      <c r="A666" s="10" t="s">
        <v>570</v>
      </c>
      <c r="B666" s="15">
        <v>661</v>
      </c>
      <c r="C666" s="18"/>
      <c r="D666" s="19"/>
      <c r="E666" s="14"/>
      <c r="F666" s="19"/>
      <c r="G666" s="17"/>
      <c r="H666" s="14"/>
      <c r="I666" s="14"/>
      <c r="J666" s="14"/>
      <c r="K666" s="14"/>
      <c r="L666" s="14"/>
      <c r="M666" s="19"/>
      <c r="N666" s="14" t="str">
        <f t="shared" si="32"/>
        <v/>
      </c>
      <c r="O666" s="14" t="str">
        <f t="shared" si="30"/>
        <v/>
      </c>
      <c r="P666" s="14" t="str">
        <f t="shared" si="31"/>
        <v/>
      </c>
      <c r="Q666" s="14"/>
      <c r="R666" s="3">
        <f>IF(SUMPRODUCT(--(D666:Q666&lt;&gt;""))=0,-0.001,IF(OR(AND(H666=""),AND(LOWER(LEFT($E$3,1))&lt;&gt;"c"),AND($E$4=""),AND(C666=""),AND(C666="Person",G666=""),AND(C666="Person",I666="Yes"),AND(C666="Institution",G666&lt;&gt;""),AND(I666="No",J666&lt;&gt;""),AND(I666="Yes",J666=""),AND(I666="",J666&lt;&gt;""),AND(COUNTIF(lookup!$A$3:$A$10,"="&amp;K666)=0),AND(COUNTIF(lookup!$A$266:$A$267,"="&amp;L666)=0),AND(K666="",L666="C29.00",M666=""),AND(K666&lt;&gt;"",L666="",M666=""),AND(K666="",L666="",M666&lt;&gt;""),AND(K666="",L666="C29.00",M666&lt;&gt;""),AND(L666="C28.00",M666&lt;&gt;""),AND(L666="C29.00",M666=""),AND(H666&lt;&gt;"",K666="",L666="",M666=""),AND(H666&lt;&gt;"",K666&lt;&gt;"",L666="",M666=""),AND(C666="Institution",D666="",I666="No"),AND(C666="Institution",E666="")),1,0))</f>
        <v>-1E-3</v>
      </c>
    </row>
    <row r="667" spans="1:18" ht="14.45" customHeight="1" x14ac:dyDescent="0.25">
      <c r="A667" s="10" t="s">
        <v>570</v>
      </c>
      <c r="B667" s="15">
        <v>662</v>
      </c>
      <c r="C667" s="18"/>
      <c r="D667" s="19"/>
      <c r="E667" s="14"/>
      <c r="F667" s="19"/>
      <c r="G667" s="17"/>
      <c r="H667" s="14"/>
      <c r="I667" s="14"/>
      <c r="J667" s="14"/>
      <c r="K667" s="14"/>
      <c r="L667" s="14"/>
      <c r="M667" s="19"/>
      <c r="N667" s="14" t="str">
        <f t="shared" si="32"/>
        <v/>
      </c>
      <c r="O667" s="14" t="str">
        <f t="shared" si="30"/>
        <v/>
      </c>
      <c r="P667" s="14" t="str">
        <f t="shared" si="31"/>
        <v/>
      </c>
      <c r="Q667" s="14"/>
      <c r="R667" s="3">
        <f>IF(SUMPRODUCT(--(D667:Q667&lt;&gt;""))=0,-0.001,IF(OR(AND(H667=""),AND(LOWER(LEFT($E$3,1))&lt;&gt;"c"),AND($E$4=""),AND(C667=""),AND(C667="Person",G667=""),AND(C667="Person",I667="Yes"),AND(C667="Institution",G667&lt;&gt;""),AND(I667="No",J667&lt;&gt;""),AND(I667="Yes",J667=""),AND(I667="",J667&lt;&gt;""),AND(COUNTIF(lookup!$A$3:$A$10,"="&amp;K667)=0),AND(COUNTIF(lookup!$A$266:$A$267,"="&amp;L667)=0),AND(K667="",L667="C29.00",M667=""),AND(K667&lt;&gt;"",L667="",M667=""),AND(K667="",L667="",M667&lt;&gt;""),AND(K667="",L667="C29.00",M667&lt;&gt;""),AND(L667="C28.00",M667&lt;&gt;""),AND(L667="C29.00",M667=""),AND(H667&lt;&gt;"",K667="",L667="",M667=""),AND(H667&lt;&gt;"",K667&lt;&gt;"",L667="",M667=""),AND(C667="Institution",D667="",I667="No"),AND(C667="Institution",E667="")),1,0))</f>
        <v>-1E-3</v>
      </c>
    </row>
    <row r="668" spans="1:18" ht="14.45" customHeight="1" x14ac:dyDescent="0.25">
      <c r="A668" s="10" t="s">
        <v>570</v>
      </c>
      <c r="B668" s="15">
        <v>663</v>
      </c>
      <c r="C668" s="18"/>
      <c r="D668" s="19"/>
      <c r="E668" s="14"/>
      <c r="F668" s="19"/>
      <c r="G668" s="17"/>
      <c r="H668" s="14"/>
      <c r="I668" s="14"/>
      <c r="J668" s="14"/>
      <c r="K668" s="14"/>
      <c r="L668" s="14"/>
      <c r="M668" s="19"/>
      <c r="N668" s="14" t="str">
        <f t="shared" si="32"/>
        <v/>
      </c>
      <c r="O668" s="14" t="str">
        <f t="shared" si="30"/>
        <v/>
      </c>
      <c r="P668" s="14" t="str">
        <f t="shared" si="31"/>
        <v/>
      </c>
      <c r="Q668" s="14"/>
      <c r="R668" s="3">
        <f>IF(SUMPRODUCT(--(D668:Q668&lt;&gt;""))=0,-0.001,IF(OR(AND(H668=""),AND(LOWER(LEFT($E$3,1))&lt;&gt;"c"),AND($E$4=""),AND(C668=""),AND(C668="Person",G668=""),AND(C668="Person",I668="Yes"),AND(C668="Institution",G668&lt;&gt;""),AND(I668="No",J668&lt;&gt;""),AND(I668="Yes",J668=""),AND(I668="",J668&lt;&gt;""),AND(COUNTIF(lookup!$A$3:$A$10,"="&amp;K668)=0),AND(COUNTIF(lookup!$A$266:$A$267,"="&amp;L668)=0),AND(K668="",L668="C29.00",M668=""),AND(K668&lt;&gt;"",L668="",M668=""),AND(K668="",L668="",M668&lt;&gt;""),AND(K668="",L668="C29.00",M668&lt;&gt;""),AND(L668="C28.00",M668&lt;&gt;""),AND(L668="C29.00",M668=""),AND(H668&lt;&gt;"",K668="",L668="",M668=""),AND(H668&lt;&gt;"",K668&lt;&gt;"",L668="",M668=""),AND(C668="Institution",D668="",I668="No"),AND(C668="Institution",E668="")),1,0))</f>
        <v>-1E-3</v>
      </c>
    </row>
    <row r="669" spans="1:18" ht="14.45" customHeight="1" x14ac:dyDescent="0.25">
      <c r="A669" s="10" t="s">
        <v>570</v>
      </c>
      <c r="B669" s="15">
        <v>664</v>
      </c>
      <c r="C669" s="18"/>
      <c r="D669" s="19"/>
      <c r="E669" s="14"/>
      <c r="F669" s="19"/>
      <c r="G669" s="17"/>
      <c r="H669" s="14"/>
      <c r="I669" s="14"/>
      <c r="J669" s="14"/>
      <c r="K669" s="14"/>
      <c r="L669" s="14"/>
      <c r="M669" s="19"/>
      <c r="N669" s="14" t="str">
        <f t="shared" si="32"/>
        <v/>
      </c>
      <c r="O669" s="14" t="str">
        <f t="shared" si="30"/>
        <v/>
      </c>
      <c r="P669" s="14" t="str">
        <f t="shared" si="31"/>
        <v/>
      </c>
      <c r="Q669" s="14"/>
      <c r="R669" s="3">
        <f>IF(SUMPRODUCT(--(D669:Q669&lt;&gt;""))=0,-0.001,IF(OR(AND(H669=""),AND(LOWER(LEFT($E$3,1))&lt;&gt;"c"),AND($E$4=""),AND(C669=""),AND(C669="Person",G669=""),AND(C669="Person",I669="Yes"),AND(C669="Institution",G669&lt;&gt;""),AND(I669="No",J669&lt;&gt;""),AND(I669="Yes",J669=""),AND(I669="",J669&lt;&gt;""),AND(COUNTIF(lookup!$A$3:$A$10,"="&amp;K669)=0),AND(COUNTIF(lookup!$A$266:$A$267,"="&amp;L669)=0),AND(K669="",L669="C29.00",M669=""),AND(K669&lt;&gt;"",L669="",M669=""),AND(K669="",L669="",M669&lt;&gt;""),AND(K669="",L669="C29.00",M669&lt;&gt;""),AND(L669="C28.00",M669&lt;&gt;""),AND(L669="C29.00",M669=""),AND(H669&lt;&gt;"",K669="",L669="",M669=""),AND(H669&lt;&gt;"",K669&lt;&gt;"",L669="",M669=""),AND(C669="Institution",D669="",I669="No"),AND(C669="Institution",E669="")),1,0))</f>
        <v>-1E-3</v>
      </c>
    </row>
    <row r="670" spans="1:18" ht="14.45" customHeight="1" x14ac:dyDescent="0.25">
      <c r="A670" s="10" t="s">
        <v>570</v>
      </c>
      <c r="B670" s="15">
        <v>665</v>
      </c>
      <c r="C670" s="18"/>
      <c r="D670" s="19"/>
      <c r="E670" s="14"/>
      <c r="F670" s="19"/>
      <c r="G670" s="17"/>
      <c r="H670" s="14"/>
      <c r="I670" s="14"/>
      <c r="J670" s="14"/>
      <c r="K670" s="14"/>
      <c r="L670" s="14"/>
      <c r="M670" s="19"/>
      <c r="N670" s="14" t="str">
        <f t="shared" si="32"/>
        <v/>
      </c>
      <c r="O670" s="14" t="str">
        <f t="shared" si="30"/>
        <v/>
      </c>
      <c r="P670" s="14" t="str">
        <f t="shared" si="31"/>
        <v/>
      </c>
      <c r="Q670" s="14"/>
      <c r="R670" s="3">
        <f>IF(SUMPRODUCT(--(D670:Q670&lt;&gt;""))=0,-0.001,IF(OR(AND(H670=""),AND(LOWER(LEFT($E$3,1))&lt;&gt;"c"),AND($E$4=""),AND(C670=""),AND(C670="Person",G670=""),AND(C670="Person",I670="Yes"),AND(C670="Institution",G670&lt;&gt;""),AND(I670="No",J670&lt;&gt;""),AND(I670="Yes",J670=""),AND(I670="",J670&lt;&gt;""),AND(COUNTIF(lookup!$A$3:$A$10,"="&amp;K670)=0),AND(COUNTIF(lookup!$A$266:$A$267,"="&amp;L670)=0),AND(K670="",L670="C29.00",M670=""),AND(K670&lt;&gt;"",L670="",M670=""),AND(K670="",L670="",M670&lt;&gt;""),AND(K670="",L670="C29.00",M670&lt;&gt;""),AND(L670="C28.00",M670&lt;&gt;""),AND(L670="C29.00",M670=""),AND(H670&lt;&gt;"",K670="",L670="",M670=""),AND(H670&lt;&gt;"",K670&lt;&gt;"",L670="",M670=""),AND(C670="Institution",D670="",I670="No"),AND(C670="Institution",E670="")),1,0))</f>
        <v>-1E-3</v>
      </c>
    </row>
    <row r="671" spans="1:18" ht="14.45" customHeight="1" x14ac:dyDescent="0.25">
      <c r="A671" s="10" t="s">
        <v>570</v>
      </c>
      <c r="B671" s="15">
        <v>666</v>
      </c>
      <c r="C671" s="18"/>
      <c r="D671" s="19"/>
      <c r="E671" s="14"/>
      <c r="F671" s="19"/>
      <c r="G671" s="17"/>
      <c r="H671" s="14"/>
      <c r="I671" s="14"/>
      <c r="J671" s="14"/>
      <c r="K671" s="14"/>
      <c r="L671" s="14"/>
      <c r="M671" s="19"/>
      <c r="N671" s="14" t="str">
        <f t="shared" si="32"/>
        <v/>
      </c>
      <c r="O671" s="14" t="str">
        <f t="shared" si="30"/>
        <v/>
      </c>
      <c r="P671" s="14" t="str">
        <f t="shared" si="31"/>
        <v/>
      </c>
      <c r="Q671" s="14"/>
      <c r="R671" s="3">
        <f>IF(SUMPRODUCT(--(D671:Q671&lt;&gt;""))=0,-0.001,IF(OR(AND(H671=""),AND(LOWER(LEFT($E$3,1))&lt;&gt;"c"),AND($E$4=""),AND(C671=""),AND(C671="Person",G671=""),AND(C671="Person",I671="Yes"),AND(C671="Institution",G671&lt;&gt;""),AND(I671="No",J671&lt;&gt;""),AND(I671="Yes",J671=""),AND(I671="",J671&lt;&gt;""),AND(COUNTIF(lookup!$A$3:$A$10,"="&amp;K671)=0),AND(COUNTIF(lookup!$A$266:$A$267,"="&amp;L671)=0),AND(K671="",L671="C29.00",M671=""),AND(K671&lt;&gt;"",L671="",M671=""),AND(K671="",L671="",M671&lt;&gt;""),AND(K671="",L671="C29.00",M671&lt;&gt;""),AND(L671="C28.00",M671&lt;&gt;""),AND(L671="C29.00",M671=""),AND(H671&lt;&gt;"",K671="",L671="",M671=""),AND(H671&lt;&gt;"",K671&lt;&gt;"",L671="",M671=""),AND(C671="Institution",D671="",I671="No"),AND(C671="Institution",E671="")),1,0))</f>
        <v>-1E-3</v>
      </c>
    </row>
    <row r="672" spans="1:18" ht="14.45" customHeight="1" x14ac:dyDescent="0.25">
      <c r="A672" s="10" t="s">
        <v>570</v>
      </c>
      <c r="B672" s="15">
        <v>667</v>
      </c>
      <c r="C672" s="18"/>
      <c r="D672" s="19"/>
      <c r="E672" s="14"/>
      <c r="F672" s="19"/>
      <c r="G672" s="17"/>
      <c r="H672" s="14"/>
      <c r="I672" s="14"/>
      <c r="J672" s="14"/>
      <c r="K672" s="14"/>
      <c r="L672" s="14"/>
      <c r="M672" s="19"/>
      <c r="N672" s="14" t="str">
        <f t="shared" si="32"/>
        <v/>
      </c>
      <c r="O672" s="14" t="str">
        <f t="shared" si="30"/>
        <v/>
      </c>
      <c r="P672" s="14" t="str">
        <f t="shared" si="31"/>
        <v/>
      </c>
      <c r="Q672" s="14"/>
      <c r="R672" s="3">
        <f>IF(SUMPRODUCT(--(D672:Q672&lt;&gt;""))=0,-0.001,IF(OR(AND(H672=""),AND(LOWER(LEFT($E$3,1))&lt;&gt;"c"),AND($E$4=""),AND(C672=""),AND(C672="Person",G672=""),AND(C672="Person",I672="Yes"),AND(C672="Institution",G672&lt;&gt;""),AND(I672="No",J672&lt;&gt;""),AND(I672="Yes",J672=""),AND(I672="",J672&lt;&gt;""),AND(COUNTIF(lookup!$A$3:$A$10,"="&amp;K672)=0),AND(COUNTIF(lookup!$A$266:$A$267,"="&amp;L672)=0),AND(K672="",L672="C29.00",M672=""),AND(K672&lt;&gt;"",L672="",M672=""),AND(K672="",L672="",M672&lt;&gt;""),AND(K672="",L672="C29.00",M672&lt;&gt;""),AND(L672="C28.00",M672&lt;&gt;""),AND(L672="C29.00",M672=""),AND(H672&lt;&gt;"",K672="",L672="",M672=""),AND(H672&lt;&gt;"",K672&lt;&gt;"",L672="",M672=""),AND(C672="Institution",D672="",I672="No"),AND(C672="Institution",E672="")),1,0))</f>
        <v>-1E-3</v>
      </c>
    </row>
    <row r="673" spans="1:18" ht="14.45" customHeight="1" x14ac:dyDescent="0.25">
      <c r="A673" s="10" t="s">
        <v>570</v>
      </c>
      <c r="B673" s="15">
        <v>668</v>
      </c>
      <c r="C673" s="18"/>
      <c r="D673" s="19"/>
      <c r="E673" s="14"/>
      <c r="F673" s="19"/>
      <c r="G673" s="17"/>
      <c r="H673" s="14"/>
      <c r="I673" s="14"/>
      <c r="J673" s="14"/>
      <c r="K673" s="14"/>
      <c r="L673" s="14"/>
      <c r="M673" s="19"/>
      <c r="N673" s="14" t="str">
        <f t="shared" si="32"/>
        <v/>
      </c>
      <c r="O673" s="14" t="str">
        <f t="shared" si="30"/>
        <v/>
      </c>
      <c r="P673" s="14" t="str">
        <f t="shared" si="31"/>
        <v/>
      </c>
      <c r="Q673" s="14"/>
      <c r="R673" s="3">
        <f>IF(SUMPRODUCT(--(D673:Q673&lt;&gt;""))=0,-0.001,IF(OR(AND(H673=""),AND(LOWER(LEFT($E$3,1))&lt;&gt;"c"),AND($E$4=""),AND(C673=""),AND(C673="Person",G673=""),AND(C673="Person",I673="Yes"),AND(C673="Institution",G673&lt;&gt;""),AND(I673="No",J673&lt;&gt;""),AND(I673="Yes",J673=""),AND(I673="",J673&lt;&gt;""),AND(COUNTIF(lookup!$A$3:$A$10,"="&amp;K673)=0),AND(COUNTIF(lookup!$A$266:$A$267,"="&amp;L673)=0),AND(K673="",L673="C29.00",M673=""),AND(K673&lt;&gt;"",L673="",M673=""),AND(K673="",L673="",M673&lt;&gt;""),AND(K673="",L673="C29.00",M673&lt;&gt;""),AND(L673="C28.00",M673&lt;&gt;""),AND(L673="C29.00",M673=""),AND(H673&lt;&gt;"",K673="",L673="",M673=""),AND(H673&lt;&gt;"",K673&lt;&gt;"",L673="",M673=""),AND(C673="Institution",D673="",I673="No"),AND(C673="Institution",E673="")),1,0))</f>
        <v>-1E-3</v>
      </c>
    </row>
    <row r="674" spans="1:18" ht="14.45" customHeight="1" x14ac:dyDescent="0.25">
      <c r="A674" s="10" t="s">
        <v>570</v>
      </c>
      <c r="B674" s="15">
        <v>669</v>
      </c>
      <c r="C674" s="18"/>
      <c r="D674" s="19"/>
      <c r="E674" s="14"/>
      <c r="F674" s="19"/>
      <c r="G674" s="17"/>
      <c r="H674" s="14"/>
      <c r="I674" s="14"/>
      <c r="J674" s="14"/>
      <c r="K674" s="14"/>
      <c r="L674" s="14"/>
      <c r="M674" s="19"/>
      <c r="N674" s="14" t="str">
        <f t="shared" si="32"/>
        <v/>
      </c>
      <c r="O674" s="14" t="str">
        <f t="shared" si="30"/>
        <v/>
      </c>
      <c r="P674" s="14" t="str">
        <f t="shared" si="31"/>
        <v/>
      </c>
      <c r="Q674" s="14"/>
      <c r="R674" s="3">
        <f>IF(SUMPRODUCT(--(D674:Q674&lt;&gt;""))=0,-0.001,IF(OR(AND(H674=""),AND(LOWER(LEFT($E$3,1))&lt;&gt;"c"),AND($E$4=""),AND(C674=""),AND(C674="Person",G674=""),AND(C674="Person",I674="Yes"),AND(C674="Institution",G674&lt;&gt;""),AND(I674="No",J674&lt;&gt;""),AND(I674="Yes",J674=""),AND(I674="",J674&lt;&gt;""),AND(COUNTIF(lookup!$A$3:$A$10,"="&amp;K674)=0),AND(COUNTIF(lookup!$A$266:$A$267,"="&amp;L674)=0),AND(K674="",L674="C29.00",M674=""),AND(K674&lt;&gt;"",L674="",M674=""),AND(K674="",L674="",M674&lt;&gt;""),AND(K674="",L674="C29.00",M674&lt;&gt;""),AND(L674="C28.00",M674&lt;&gt;""),AND(L674="C29.00",M674=""),AND(H674&lt;&gt;"",K674="",L674="",M674=""),AND(H674&lt;&gt;"",K674&lt;&gt;"",L674="",M674=""),AND(C674="Institution",D674="",I674="No"),AND(C674="Institution",E674="")),1,0))</f>
        <v>-1E-3</v>
      </c>
    </row>
    <row r="675" spans="1:18" ht="14.45" customHeight="1" x14ac:dyDescent="0.25">
      <c r="A675" s="10" t="s">
        <v>570</v>
      </c>
      <c r="B675" s="15">
        <v>670</v>
      </c>
      <c r="C675" s="18"/>
      <c r="D675" s="19"/>
      <c r="E675" s="14"/>
      <c r="F675" s="19"/>
      <c r="G675" s="17"/>
      <c r="H675" s="14"/>
      <c r="I675" s="14"/>
      <c r="J675" s="14"/>
      <c r="K675" s="14"/>
      <c r="L675" s="14"/>
      <c r="M675" s="19"/>
      <c r="N675" s="14" t="str">
        <f t="shared" si="32"/>
        <v/>
      </c>
      <c r="O675" s="14" t="str">
        <f t="shared" si="30"/>
        <v/>
      </c>
      <c r="P675" s="14" t="str">
        <f t="shared" si="31"/>
        <v/>
      </c>
      <c r="Q675" s="14"/>
      <c r="R675" s="3">
        <f>IF(SUMPRODUCT(--(D675:Q675&lt;&gt;""))=0,-0.001,IF(OR(AND(H675=""),AND(LOWER(LEFT($E$3,1))&lt;&gt;"c"),AND($E$4=""),AND(C675=""),AND(C675="Person",G675=""),AND(C675="Person",I675="Yes"),AND(C675="Institution",G675&lt;&gt;""),AND(I675="No",J675&lt;&gt;""),AND(I675="Yes",J675=""),AND(I675="",J675&lt;&gt;""),AND(COUNTIF(lookup!$A$3:$A$10,"="&amp;K675)=0),AND(COUNTIF(lookup!$A$266:$A$267,"="&amp;L675)=0),AND(K675="",L675="C29.00",M675=""),AND(K675&lt;&gt;"",L675="",M675=""),AND(K675="",L675="",M675&lt;&gt;""),AND(K675="",L675="C29.00",M675&lt;&gt;""),AND(L675="C28.00",M675&lt;&gt;""),AND(L675="C29.00",M675=""),AND(H675&lt;&gt;"",K675="",L675="",M675=""),AND(H675&lt;&gt;"",K675&lt;&gt;"",L675="",M675=""),AND(C675="Institution",D675="",I675="No"),AND(C675="Institution",E675="")),1,0))</f>
        <v>-1E-3</v>
      </c>
    </row>
    <row r="676" spans="1:18" ht="14.45" customHeight="1" x14ac:dyDescent="0.25">
      <c r="A676" s="10" t="s">
        <v>570</v>
      </c>
      <c r="B676" s="15">
        <v>671</v>
      </c>
      <c r="C676" s="18"/>
      <c r="D676" s="19"/>
      <c r="E676" s="14"/>
      <c r="F676" s="19"/>
      <c r="G676" s="17"/>
      <c r="H676" s="14"/>
      <c r="I676" s="14"/>
      <c r="J676" s="14"/>
      <c r="K676" s="14"/>
      <c r="L676" s="14"/>
      <c r="M676" s="19"/>
      <c r="N676" s="14" t="str">
        <f t="shared" si="32"/>
        <v/>
      </c>
      <c r="O676" s="14" t="str">
        <f t="shared" si="30"/>
        <v/>
      </c>
      <c r="P676" s="14" t="str">
        <f t="shared" si="31"/>
        <v/>
      </c>
      <c r="Q676" s="14"/>
      <c r="R676" s="3">
        <f>IF(SUMPRODUCT(--(D676:Q676&lt;&gt;""))=0,-0.001,IF(OR(AND(H676=""),AND(LOWER(LEFT($E$3,1))&lt;&gt;"c"),AND($E$4=""),AND(C676=""),AND(C676="Person",G676=""),AND(C676="Person",I676="Yes"),AND(C676="Institution",G676&lt;&gt;""),AND(I676="No",J676&lt;&gt;""),AND(I676="Yes",J676=""),AND(I676="",J676&lt;&gt;""),AND(COUNTIF(lookup!$A$3:$A$10,"="&amp;K676)=0),AND(COUNTIF(lookup!$A$266:$A$267,"="&amp;L676)=0),AND(K676="",L676="C29.00",M676=""),AND(K676&lt;&gt;"",L676="",M676=""),AND(K676="",L676="",M676&lt;&gt;""),AND(K676="",L676="C29.00",M676&lt;&gt;""),AND(L676="C28.00",M676&lt;&gt;""),AND(L676="C29.00",M676=""),AND(H676&lt;&gt;"",K676="",L676="",M676=""),AND(H676&lt;&gt;"",K676&lt;&gt;"",L676="",M676=""),AND(C676="Institution",D676="",I676="No"),AND(C676="Institution",E676="")),1,0))</f>
        <v>-1E-3</v>
      </c>
    </row>
    <row r="677" spans="1:18" ht="14.45" customHeight="1" x14ac:dyDescent="0.25">
      <c r="A677" s="10" t="s">
        <v>570</v>
      </c>
      <c r="B677" s="15">
        <v>672</v>
      </c>
      <c r="C677" s="18"/>
      <c r="D677" s="19"/>
      <c r="E677" s="14"/>
      <c r="F677" s="19"/>
      <c r="G677" s="17"/>
      <c r="H677" s="14"/>
      <c r="I677" s="14"/>
      <c r="J677" s="14"/>
      <c r="K677" s="14"/>
      <c r="L677" s="14"/>
      <c r="M677" s="19"/>
      <c r="N677" s="14" t="str">
        <f t="shared" si="32"/>
        <v/>
      </c>
      <c r="O677" s="14" t="str">
        <f t="shared" si="30"/>
        <v/>
      </c>
      <c r="P677" s="14" t="str">
        <f t="shared" si="31"/>
        <v/>
      </c>
      <c r="Q677" s="14"/>
      <c r="R677" s="3">
        <f>IF(SUMPRODUCT(--(D677:Q677&lt;&gt;""))=0,-0.001,IF(OR(AND(H677=""),AND(LOWER(LEFT($E$3,1))&lt;&gt;"c"),AND($E$4=""),AND(C677=""),AND(C677="Person",G677=""),AND(C677="Person",I677="Yes"),AND(C677="Institution",G677&lt;&gt;""),AND(I677="No",J677&lt;&gt;""),AND(I677="Yes",J677=""),AND(I677="",J677&lt;&gt;""),AND(COUNTIF(lookup!$A$3:$A$10,"="&amp;K677)=0),AND(COUNTIF(lookup!$A$266:$A$267,"="&amp;L677)=0),AND(K677="",L677="C29.00",M677=""),AND(K677&lt;&gt;"",L677="",M677=""),AND(K677="",L677="",M677&lt;&gt;""),AND(K677="",L677="C29.00",M677&lt;&gt;""),AND(L677="C28.00",M677&lt;&gt;""),AND(L677="C29.00",M677=""),AND(H677&lt;&gt;"",K677="",L677="",M677=""),AND(H677&lt;&gt;"",K677&lt;&gt;"",L677="",M677=""),AND(C677="Institution",D677="",I677="No"),AND(C677="Institution",E677="")),1,0))</f>
        <v>-1E-3</v>
      </c>
    </row>
    <row r="678" spans="1:18" ht="14.45" customHeight="1" x14ac:dyDescent="0.25">
      <c r="A678" s="10" t="s">
        <v>570</v>
      </c>
      <c r="B678" s="15">
        <v>673</v>
      </c>
      <c r="C678" s="18"/>
      <c r="D678" s="19"/>
      <c r="E678" s="14"/>
      <c r="F678" s="19"/>
      <c r="G678" s="17"/>
      <c r="H678" s="14"/>
      <c r="I678" s="14"/>
      <c r="J678" s="14"/>
      <c r="K678" s="14"/>
      <c r="L678" s="14"/>
      <c r="M678" s="19"/>
      <c r="N678" s="14" t="str">
        <f t="shared" si="32"/>
        <v/>
      </c>
      <c r="O678" s="14" t="str">
        <f t="shared" si="30"/>
        <v/>
      </c>
      <c r="P678" s="14" t="str">
        <f t="shared" si="31"/>
        <v/>
      </c>
      <c r="Q678" s="14"/>
      <c r="R678" s="3">
        <f>IF(SUMPRODUCT(--(D678:Q678&lt;&gt;""))=0,-0.001,IF(OR(AND(H678=""),AND(LOWER(LEFT($E$3,1))&lt;&gt;"c"),AND($E$4=""),AND(C678=""),AND(C678="Person",G678=""),AND(C678="Person",I678="Yes"),AND(C678="Institution",G678&lt;&gt;""),AND(I678="No",J678&lt;&gt;""),AND(I678="Yes",J678=""),AND(I678="",J678&lt;&gt;""),AND(COUNTIF(lookup!$A$3:$A$10,"="&amp;K678)=0),AND(COUNTIF(lookup!$A$266:$A$267,"="&amp;L678)=0),AND(K678="",L678="C29.00",M678=""),AND(K678&lt;&gt;"",L678="",M678=""),AND(K678="",L678="",M678&lt;&gt;""),AND(K678="",L678="C29.00",M678&lt;&gt;""),AND(L678="C28.00",M678&lt;&gt;""),AND(L678="C29.00",M678=""),AND(H678&lt;&gt;"",K678="",L678="",M678=""),AND(H678&lt;&gt;"",K678&lt;&gt;"",L678="",M678=""),AND(C678="Institution",D678="",I678="No"),AND(C678="Institution",E678="")),1,0))</f>
        <v>-1E-3</v>
      </c>
    </row>
    <row r="679" spans="1:18" ht="14.45" customHeight="1" x14ac:dyDescent="0.25">
      <c r="A679" s="10" t="s">
        <v>570</v>
      </c>
      <c r="B679" s="15">
        <v>674</v>
      </c>
      <c r="C679" s="18"/>
      <c r="D679" s="19"/>
      <c r="E679" s="14"/>
      <c r="F679" s="19"/>
      <c r="G679" s="17"/>
      <c r="H679" s="14"/>
      <c r="I679" s="14"/>
      <c r="J679" s="14"/>
      <c r="K679" s="14"/>
      <c r="L679" s="14"/>
      <c r="M679" s="19"/>
      <c r="N679" s="14" t="str">
        <f t="shared" si="32"/>
        <v/>
      </c>
      <c r="O679" s="14" t="str">
        <f t="shared" si="30"/>
        <v/>
      </c>
      <c r="P679" s="14" t="str">
        <f t="shared" si="31"/>
        <v/>
      </c>
      <c r="Q679" s="14"/>
      <c r="R679" s="3">
        <f>IF(SUMPRODUCT(--(D679:Q679&lt;&gt;""))=0,-0.001,IF(OR(AND(H679=""),AND(LOWER(LEFT($E$3,1))&lt;&gt;"c"),AND($E$4=""),AND(C679=""),AND(C679="Person",G679=""),AND(C679="Person",I679="Yes"),AND(C679="Institution",G679&lt;&gt;""),AND(I679="No",J679&lt;&gt;""),AND(I679="Yes",J679=""),AND(I679="",J679&lt;&gt;""),AND(COUNTIF(lookup!$A$3:$A$10,"="&amp;K679)=0),AND(COUNTIF(lookup!$A$266:$A$267,"="&amp;L679)=0),AND(K679="",L679="C29.00",M679=""),AND(K679&lt;&gt;"",L679="",M679=""),AND(K679="",L679="",M679&lt;&gt;""),AND(K679="",L679="C29.00",M679&lt;&gt;""),AND(L679="C28.00",M679&lt;&gt;""),AND(L679="C29.00",M679=""),AND(H679&lt;&gt;"",K679="",L679="",M679=""),AND(H679&lt;&gt;"",K679&lt;&gt;"",L679="",M679=""),AND(C679="Institution",D679="",I679="No"),AND(C679="Institution",E679="")),1,0))</f>
        <v>-1E-3</v>
      </c>
    </row>
    <row r="680" spans="1:18" ht="14.45" customHeight="1" x14ac:dyDescent="0.25">
      <c r="A680" s="10" t="s">
        <v>570</v>
      </c>
      <c r="B680" s="15">
        <v>675</v>
      </c>
      <c r="C680" s="18"/>
      <c r="D680" s="19"/>
      <c r="E680" s="14"/>
      <c r="F680" s="19"/>
      <c r="G680" s="17"/>
      <c r="H680" s="14"/>
      <c r="I680" s="14"/>
      <c r="J680" s="14"/>
      <c r="K680" s="14"/>
      <c r="L680" s="14"/>
      <c r="M680" s="19"/>
      <c r="N680" s="14" t="str">
        <f t="shared" si="32"/>
        <v/>
      </c>
      <c r="O680" s="14" t="str">
        <f t="shared" si="30"/>
        <v/>
      </c>
      <c r="P680" s="14" t="str">
        <f t="shared" si="31"/>
        <v/>
      </c>
      <c r="Q680" s="14"/>
      <c r="R680" s="3">
        <f>IF(SUMPRODUCT(--(D680:Q680&lt;&gt;""))=0,-0.001,IF(OR(AND(H680=""),AND(LOWER(LEFT($E$3,1))&lt;&gt;"c"),AND($E$4=""),AND(C680=""),AND(C680="Person",G680=""),AND(C680="Person",I680="Yes"),AND(C680="Institution",G680&lt;&gt;""),AND(I680="No",J680&lt;&gt;""),AND(I680="Yes",J680=""),AND(I680="",J680&lt;&gt;""),AND(COUNTIF(lookup!$A$3:$A$10,"="&amp;K680)=0),AND(COUNTIF(lookup!$A$266:$A$267,"="&amp;L680)=0),AND(K680="",L680="C29.00",M680=""),AND(K680&lt;&gt;"",L680="",M680=""),AND(K680="",L680="",M680&lt;&gt;""),AND(K680="",L680="C29.00",M680&lt;&gt;""),AND(L680="C28.00",M680&lt;&gt;""),AND(L680="C29.00",M680=""),AND(H680&lt;&gt;"",K680="",L680="",M680=""),AND(H680&lt;&gt;"",K680&lt;&gt;"",L680="",M680=""),AND(C680="Institution",D680="",I680="No"),AND(C680="Institution",E680="")),1,0))</f>
        <v>-1E-3</v>
      </c>
    </row>
    <row r="681" spans="1:18" ht="14.45" customHeight="1" x14ac:dyDescent="0.25">
      <c r="A681" s="10" t="s">
        <v>570</v>
      </c>
      <c r="B681" s="15">
        <v>676</v>
      </c>
      <c r="C681" s="18"/>
      <c r="D681" s="19"/>
      <c r="E681" s="14"/>
      <c r="F681" s="19"/>
      <c r="G681" s="17"/>
      <c r="H681" s="14"/>
      <c r="I681" s="14"/>
      <c r="J681" s="14"/>
      <c r="K681" s="14"/>
      <c r="L681" s="14"/>
      <c r="M681" s="19"/>
      <c r="N681" s="14" t="str">
        <f t="shared" si="32"/>
        <v/>
      </c>
      <c r="O681" s="14" t="str">
        <f t="shared" si="30"/>
        <v/>
      </c>
      <c r="P681" s="14" t="str">
        <f t="shared" si="31"/>
        <v/>
      </c>
      <c r="Q681" s="14"/>
      <c r="R681" s="3">
        <f>IF(SUMPRODUCT(--(D681:Q681&lt;&gt;""))=0,-0.001,IF(OR(AND(H681=""),AND(LOWER(LEFT($E$3,1))&lt;&gt;"c"),AND($E$4=""),AND(C681=""),AND(C681="Person",G681=""),AND(C681="Person",I681="Yes"),AND(C681="Institution",G681&lt;&gt;""),AND(I681="No",J681&lt;&gt;""),AND(I681="Yes",J681=""),AND(I681="",J681&lt;&gt;""),AND(COUNTIF(lookup!$A$3:$A$10,"="&amp;K681)=0),AND(COUNTIF(lookup!$A$266:$A$267,"="&amp;L681)=0),AND(K681="",L681="C29.00",M681=""),AND(K681&lt;&gt;"",L681="",M681=""),AND(K681="",L681="",M681&lt;&gt;""),AND(K681="",L681="C29.00",M681&lt;&gt;""),AND(L681="C28.00",M681&lt;&gt;""),AND(L681="C29.00",M681=""),AND(H681&lt;&gt;"",K681="",L681="",M681=""),AND(H681&lt;&gt;"",K681&lt;&gt;"",L681="",M681=""),AND(C681="Institution",D681="",I681="No"),AND(C681="Institution",E681="")),1,0))</f>
        <v>-1E-3</v>
      </c>
    </row>
    <row r="682" spans="1:18" ht="14.45" customHeight="1" x14ac:dyDescent="0.25">
      <c r="A682" s="10" t="s">
        <v>570</v>
      </c>
      <c r="B682" s="15">
        <v>677</v>
      </c>
      <c r="C682" s="18"/>
      <c r="D682" s="19"/>
      <c r="E682" s="14"/>
      <c r="F682" s="19"/>
      <c r="G682" s="17"/>
      <c r="H682" s="14"/>
      <c r="I682" s="14"/>
      <c r="J682" s="14"/>
      <c r="K682" s="14"/>
      <c r="L682" s="14"/>
      <c r="M682" s="19"/>
      <c r="N682" s="14" t="str">
        <f t="shared" si="32"/>
        <v/>
      </c>
      <c r="O682" s="14" t="str">
        <f t="shared" si="30"/>
        <v/>
      </c>
      <c r="P682" s="14" t="str">
        <f t="shared" si="31"/>
        <v/>
      </c>
      <c r="Q682" s="14"/>
      <c r="R682" s="3">
        <f>IF(SUMPRODUCT(--(D682:Q682&lt;&gt;""))=0,-0.001,IF(OR(AND(H682=""),AND(LOWER(LEFT($E$3,1))&lt;&gt;"c"),AND($E$4=""),AND(C682=""),AND(C682="Person",G682=""),AND(C682="Person",I682="Yes"),AND(C682="Institution",G682&lt;&gt;""),AND(I682="No",J682&lt;&gt;""),AND(I682="Yes",J682=""),AND(I682="",J682&lt;&gt;""),AND(COUNTIF(lookup!$A$3:$A$10,"="&amp;K682)=0),AND(COUNTIF(lookup!$A$266:$A$267,"="&amp;L682)=0),AND(K682="",L682="C29.00",M682=""),AND(K682&lt;&gt;"",L682="",M682=""),AND(K682="",L682="",M682&lt;&gt;""),AND(K682="",L682="C29.00",M682&lt;&gt;""),AND(L682="C28.00",M682&lt;&gt;""),AND(L682="C29.00",M682=""),AND(H682&lt;&gt;"",K682="",L682="",M682=""),AND(H682&lt;&gt;"",K682&lt;&gt;"",L682="",M682=""),AND(C682="Institution",D682="",I682="No"),AND(C682="Institution",E682="")),1,0))</f>
        <v>-1E-3</v>
      </c>
    </row>
    <row r="683" spans="1:18" ht="14.45" customHeight="1" x14ac:dyDescent="0.25">
      <c r="A683" s="10" t="s">
        <v>570</v>
      </c>
      <c r="B683" s="15">
        <v>678</v>
      </c>
      <c r="C683" s="18"/>
      <c r="D683" s="19"/>
      <c r="E683" s="14"/>
      <c r="F683" s="19"/>
      <c r="G683" s="17"/>
      <c r="H683" s="14"/>
      <c r="I683" s="14"/>
      <c r="J683" s="14"/>
      <c r="K683" s="14"/>
      <c r="L683" s="14"/>
      <c r="M683" s="19"/>
      <c r="N683" s="14" t="str">
        <f t="shared" si="32"/>
        <v/>
      </c>
      <c r="O683" s="14" t="str">
        <f t="shared" si="30"/>
        <v/>
      </c>
      <c r="P683" s="14" t="str">
        <f t="shared" si="31"/>
        <v/>
      </c>
      <c r="Q683" s="14"/>
      <c r="R683" s="3">
        <f>IF(SUMPRODUCT(--(D683:Q683&lt;&gt;""))=0,-0.001,IF(OR(AND(H683=""),AND(LOWER(LEFT($E$3,1))&lt;&gt;"c"),AND($E$4=""),AND(C683=""),AND(C683="Person",G683=""),AND(C683="Person",I683="Yes"),AND(C683="Institution",G683&lt;&gt;""),AND(I683="No",J683&lt;&gt;""),AND(I683="Yes",J683=""),AND(I683="",J683&lt;&gt;""),AND(COUNTIF(lookup!$A$3:$A$10,"="&amp;K683)=0),AND(COUNTIF(lookup!$A$266:$A$267,"="&amp;L683)=0),AND(K683="",L683="C29.00",M683=""),AND(K683&lt;&gt;"",L683="",M683=""),AND(K683="",L683="",M683&lt;&gt;""),AND(K683="",L683="C29.00",M683&lt;&gt;""),AND(L683="C28.00",M683&lt;&gt;""),AND(L683="C29.00",M683=""),AND(H683&lt;&gt;"",K683="",L683="",M683=""),AND(H683&lt;&gt;"",K683&lt;&gt;"",L683="",M683=""),AND(C683="Institution",D683="",I683="No"),AND(C683="Institution",E683="")),1,0))</f>
        <v>-1E-3</v>
      </c>
    </row>
    <row r="684" spans="1:18" ht="14.45" customHeight="1" x14ac:dyDescent="0.25">
      <c r="A684" s="10" t="s">
        <v>570</v>
      </c>
      <c r="B684" s="15">
        <v>679</v>
      </c>
      <c r="C684" s="18"/>
      <c r="D684" s="19"/>
      <c r="E684" s="14"/>
      <c r="F684" s="19"/>
      <c r="G684" s="17"/>
      <c r="H684" s="14"/>
      <c r="I684" s="14"/>
      <c r="J684" s="14"/>
      <c r="K684" s="14"/>
      <c r="L684" s="14"/>
      <c r="M684" s="19"/>
      <c r="N684" s="14" t="str">
        <f t="shared" si="32"/>
        <v/>
      </c>
      <c r="O684" s="14" t="str">
        <f t="shared" si="30"/>
        <v/>
      </c>
      <c r="P684" s="14" t="str">
        <f t="shared" si="31"/>
        <v/>
      </c>
      <c r="Q684" s="14"/>
      <c r="R684" s="3">
        <f>IF(SUMPRODUCT(--(D684:Q684&lt;&gt;""))=0,-0.001,IF(OR(AND(H684=""),AND(LOWER(LEFT($E$3,1))&lt;&gt;"c"),AND($E$4=""),AND(C684=""),AND(C684="Person",G684=""),AND(C684="Person",I684="Yes"),AND(C684="Institution",G684&lt;&gt;""),AND(I684="No",J684&lt;&gt;""),AND(I684="Yes",J684=""),AND(I684="",J684&lt;&gt;""),AND(COUNTIF(lookup!$A$3:$A$10,"="&amp;K684)=0),AND(COUNTIF(lookup!$A$266:$A$267,"="&amp;L684)=0),AND(K684="",L684="C29.00",M684=""),AND(K684&lt;&gt;"",L684="",M684=""),AND(K684="",L684="",M684&lt;&gt;""),AND(K684="",L684="C29.00",M684&lt;&gt;""),AND(L684="C28.00",M684&lt;&gt;""),AND(L684="C29.00",M684=""),AND(H684&lt;&gt;"",K684="",L684="",M684=""),AND(H684&lt;&gt;"",K684&lt;&gt;"",L684="",M684=""),AND(C684="Institution",D684="",I684="No"),AND(C684="Institution",E684="")),1,0))</f>
        <v>-1E-3</v>
      </c>
    </row>
    <row r="685" spans="1:18" ht="14.45" customHeight="1" x14ac:dyDescent="0.25">
      <c r="A685" s="10" t="s">
        <v>570</v>
      </c>
      <c r="B685" s="15">
        <v>680</v>
      </c>
      <c r="C685" s="18"/>
      <c r="D685" s="19"/>
      <c r="E685" s="14"/>
      <c r="F685" s="19"/>
      <c r="G685" s="17"/>
      <c r="H685" s="14"/>
      <c r="I685" s="14"/>
      <c r="J685" s="14"/>
      <c r="K685" s="14"/>
      <c r="L685" s="14"/>
      <c r="M685" s="19"/>
      <c r="N685" s="14" t="str">
        <f t="shared" si="32"/>
        <v/>
      </c>
      <c r="O685" s="14" t="str">
        <f t="shared" si="30"/>
        <v/>
      </c>
      <c r="P685" s="14" t="str">
        <f t="shared" si="31"/>
        <v/>
      </c>
      <c r="Q685" s="14"/>
      <c r="R685" s="3">
        <f>IF(SUMPRODUCT(--(D685:Q685&lt;&gt;""))=0,-0.001,IF(OR(AND(H685=""),AND(LOWER(LEFT($E$3,1))&lt;&gt;"c"),AND($E$4=""),AND(C685=""),AND(C685="Person",G685=""),AND(C685="Person",I685="Yes"),AND(C685="Institution",G685&lt;&gt;""),AND(I685="No",J685&lt;&gt;""),AND(I685="Yes",J685=""),AND(I685="",J685&lt;&gt;""),AND(COUNTIF(lookup!$A$3:$A$10,"="&amp;K685)=0),AND(COUNTIF(lookup!$A$266:$A$267,"="&amp;L685)=0),AND(K685="",L685="C29.00",M685=""),AND(K685&lt;&gt;"",L685="",M685=""),AND(K685="",L685="",M685&lt;&gt;""),AND(K685="",L685="C29.00",M685&lt;&gt;""),AND(L685="C28.00",M685&lt;&gt;""),AND(L685="C29.00",M685=""),AND(H685&lt;&gt;"",K685="",L685="",M685=""),AND(H685&lt;&gt;"",K685&lt;&gt;"",L685="",M685=""),AND(C685="Institution",D685="",I685="No"),AND(C685="Institution",E685="")),1,0))</f>
        <v>-1E-3</v>
      </c>
    </row>
    <row r="686" spans="1:18" ht="14.45" customHeight="1" x14ac:dyDescent="0.25">
      <c r="A686" s="10" t="s">
        <v>570</v>
      </c>
      <c r="B686" s="15">
        <v>681</v>
      </c>
      <c r="C686" s="18"/>
      <c r="D686" s="19"/>
      <c r="E686" s="14"/>
      <c r="F686" s="19"/>
      <c r="G686" s="17"/>
      <c r="H686" s="14"/>
      <c r="I686" s="14"/>
      <c r="J686" s="14"/>
      <c r="K686" s="14"/>
      <c r="L686" s="14"/>
      <c r="M686" s="19"/>
      <c r="N686" s="14" t="str">
        <f t="shared" si="32"/>
        <v/>
      </c>
      <c r="O686" s="14" t="str">
        <f t="shared" si="30"/>
        <v/>
      </c>
      <c r="P686" s="14" t="str">
        <f t="shared" si="31"/>
        <v/>
      </c>
      <c r="Q686" s="14"/>
      <c r="R686" s="3">
        <f>IF(SUMPRODUCT(--(D686:Q686&lt;&gt;""))=0,-0.001,IF(OR(AND(H686=""),AND(LOWER(LEFT($E$3,1))&lt;&gt;"c"),AND($E$4=""),AND(C686=""),AND(C686="Person",G686=""),AND(C686="Person",I686="Yes"),AND(C686="Institution",G686&lt;&gt;""),AND(I686="No",J686&lt;&gt;""),AND(I686="Yes",J686=""),AND(I686="",J686&lt;&gt;""),AND(COUNTIF(lookup!$A$3:$A$10,"="&amp;K686)=0),AND(COUNTIF(lookup!$A$266:$A$267,"="&amp;L686)=0),AND(K686="",L686="C29.00",M686=""),AND(K686&lt;&gt;"",L686="",M686=""),AND(K686="",L686="",M686&lt;&gt;""),AND(K686="",L686="C29.00",M686&lt;&gt;""),AND(L686="C28.00",M686&lt;&gt;""),AND(L686="C29.00",M686=""),AND(H686&lt;&gt;"",K686="",L686="",M686=""),AND(H686&lt;&gt;"",K686&lt;&gt;"",L686="",M686=""),AND(C686="Institution",D686="",I686="No"),AND(C686="Institution",E686="")),1,0))</f>
        <v>-1E-3</v>
      </c>
    </row>
    <row r="687" spans="1:18" ht="14.45" customHeight="1" x14ac:dyDescent="0.25">
      <c r="A687" s="10" t="s">
        <v>570</v>
      </c>
      <c r="B687" s="15">
        <v>682</v>
      </c>
      <c r="C687" s="18"/>
      <c r="D687" s="19"/>
      <c r="E687" s="14"/>
      <c r="F687" s="19"/>
      <c r="G687" s="17"/>
      <c r="H687" s="14"/>
      <c r="I687" s="14"/>
      <c r="J687" s="14"/>
      <c r="K687" s="14"/>
      <c r="L687" s="14"/>
      <c r="M687" s="19"/>
      <c r="N687" s="14" t="str">
        <f t="shared" si="32"/>
        <v/>
      </c>
      <c r="O687" s="14" t="str">
        <f t="shared" si="30"/>
        <v/>
      </c>
      <c r="P687" s="14" t="str">
        <f t="shared" si="31"/>
        <v/>
      </c>
      <c r="Q687" s="14"/>
      <c r="R687" s="3">
        <f>IF(SUMPRODUCT(--(D687:Q687&lt;&gt;""))=0,-0.001,IF(OR(AND(H687=""),AND(LOWER(LEFT($E$3,1))&lt;&gt;"c"),AND($E$4=""),AND(C687=""),AND(C687="Person",G687=""),AND(C687="Person",I687="Yes"),AND(C687="Institution",G687&lt;&gt;""),AND(I687="No",J687&lt;&gt;""),AND(I687="Yes",J687=""),AND(I687="",J687&lt;&gt;""),AND(COUNTIF(lookup!$A$3:$A$10,"="&amp;K687)=0),AND(COUNTIF(lookup!$A$266:$A$267,"="&amp;L687)=0),AND(K687="",L687="C29.00",M687=""),AND(K687&lt;&gt;"",L687="",M687=""),AND(K687="",L687="",M687&lt;&gt;""),AND(K687="",L687="C29.00",M687&lt;&gt;""),AND(L687="C28.00",M687&lt;&gt;""),AND(L687="C29.00",M687=""),AND(H687&lt;&gt;"",K687="",L687="",M687=""),AND(H687&lt;&gt;"",K687&lt;&gt;"",L687="",M687=""),AND(C687="Institution",D687="",I687="No"),AND(C687="Institution",E687="")),1,0))</f>
        <v>-1E-3</v>
      </c>
    </row>
    <row r="688" spans="1:18" ht="14.45" customHeight="1" x14ac:dyDescent="0.25">
      <c r="A688" s="10" t="s">
        <v>570</v>
      </c>
      <c r="B688" s="15">
        <v>683</v>
      </c>
      <c r="C688" s="18"/>
      <c r="D688" s="19"/>
      <c r="E688" s="14"/>
      <c r="F688" s="19"/>
      <c r="G688" s="17"/>
      <c r="H688" s="14"/>
      <c r="I688" s="14"/>
      <c r="J688" s="14"/>
      <c r="K688" s="14"/>
      <c r="L688" s="14"/>
      <c r="M688" s="19"/>
      <c r="N688" s="14" t="str">
        <f t="shared" si="32"/>
        <v/>
      </c>
      <c r="O688" s="14" t="str">
        <f t="shared" si="30"/>
        <v/>
      </c>
      <c r="P688" s="14" t="str">
        <f t="shared" si="31"/>
        <v/>
      </c>
      <c r="Q688" s="14"/>
      <c r="R688" s="3">
        <f>IF(SUMPRODUCT(--(D688:Q688&lt;&gt;""))=0,-0.001,IF(OR(AND(H688=""),AND(LOWER(LEFT($E$3,1))&lt;&gt;"c"),AND($E$4=""),AND(C688=""),AND(C688="Person",G688=""),AND(C688="Person",I688="Yes"),AND(C688="Institution",G688&lt;&gt;""),AND(I688="No",J688&lt;&gt;""),AND(I688="Yes",J688=""),AND(I688="",J688&lt;&gt;""),AND(COUNTIF(lookup!$A$3:$A$10,"="&amp;K688)=0),AND(COUNTIF(lookup!$A$266:$A$267,"="&amp;L688)=0),AND(K688="",L688="C29.00",M688=""),AND(K688&lt;&gt;"",L688="",M688=""),AND(K688="",L688="",M688&lt;&gt;""),AND(K688="",L688="C29.00",M688&lt;&gt;""),AND(L688="C28.00",M688&lt;&gt;""),AND(L688="C29.00",M688=""),AND(H688&lt;&gt;"",K688="",L688="",M688=""),AND(H688&lt;&gt;"",K688&lt;&gt;"",L688="",M688=""),AND(C688="Institution",D688="",I688="No"),AND(C688="Institution",E688="")),1,0))</f>
        <v>-1E-3</v>
      </c>
    </row>
    <row r="689" spans="1:18" ht="14.45" customHeight="1" x14ac:dyDescent="0.25">
      <c r="A689" s="10" t="s">
        <v>570</v>
      </c>
      <c r="B689" s="15">
        <v>684</v>
      </c>
      <c r="C689" s="18"/>
      <c r="D689" s="19"/>
      <c r="E689" s="14"/>
      <c r="F689" s="19"/>
      <c r="G689" s="17"/>
      <c r="H689" s="14"/>
      <c r="I689" s="14"/>
      <c r="J689" s="14"/>
      <c r="K689" s="14"/>
      <c r="L689" s="14"/>
      <c r="M689" s="19"/>
      <c r="N689" s="14" t="str">
        <f t="shared" si="32"/>
        <v/>
      </c>
      <c r="O689" s="14" t="str">
        <f t="shared" si="30"/>
        <v/>
      </c>
      <c r="P689" s="14" t="str">
        <f t="shared" si="31"/>
        <v/>
      </c>
      <c r="Q689" s="14"/>
      <c r="R689" s="3">
        <f>IF(SUMPRODUCT(--(D689:Q689&lt;&gt;""))=0,-0.001,IF(OR(AND(H689=""),AND(LOWER(LEFT($E$3,1))&lt;&gt;"c"),AND($E$4=""),AND(C689=""),AND(C689="Person",G689=""),AND(C689="Person",I689="Yes"),AND(C689="Institution",G689&lt;&gt;""),AND(I689="No",J689&lt;&gt;""),AND(I689="Yes",J689=""),AND(I689="",J689&lt;&gt;""),AND(COUNTIF(lookup!$A$3:$A$10,"="&amp;K689)=0),AND(COUNTIF(lookup!$A$266:$A$267,"="&amp;L689)=0),AND(K689="",L689="C29.00",M689=""),AND(K689&lt;&gt;"",L689="",M689=""),AND(K689="",L689="",M689&lt;&gt;""),AND(K689="",L689="C29.00",M689&lt;&gt;""),AND(L689="C28.00",M689&lt;&gt;""),AND(L689="C29.00",M689=""),AND(H689&lt;&gt;"",K689="",L689="",M689=""),AND(H689&lt;&gt;"",K689&lt;&gt;"",L689="",M689=""),AND(C689="Institution",D689="",I689="No"),AND(C689="Institution",E689="")),1,0))</f>
        <v>-1E-3</v>
      </c>
    </row>
    <row r="690" spans="1:18" ht="14.45" customHeight="1" x14ac:dyDescent="0.25">
      <c r="A690" s="10" t="s">
        <v>570</v>
      </c>
      <c r="B690" s="15">
        <v>685</v>
      </c>
      <c r="C690" s="18"/>
      <c r="D690" s="19"/>
      <c r="E690" s="14"/>
      <c r="F690" s="19"/>
      <c r="G690" s="17"/>
      <c r="H690" s="14"/>
      <c r="I690" s="14"/>
      <c r="J690" s="14"/>
      <c r="K690" s="14"/>
      <c r="L690" s="14"/>
      <c r="M690" s="19"/>
      <c r="N690" s="14" t="str">
        <f t="shared" si="32"/>
        <v/>
      </c>
      <c r="O690" s="14" t="str">
        <f t="shared" si="30"/>
        <v/>
      </c>
      <c r="P690" s="14" t="str">
        <f t="shared" si="31"/>
        <v/>
      </c>
      <c r="Q690" s="14"/>
      <c r="R690" s="3">
        <f>IF(SUMPRODUCT(--(D690:Q690&lt;&gt;""))=0,-0.001,IF(OR(AND(H690=""),AND(LOWER(LEFT($E$3,1))&lt;&gt;"c"),AND($E$4=""),AND(C690=""),AND(C690="Person",G690=""),AND(C690="Person",I690="Yes"),AND(C690="Institution",G690&lt;&gt;""),AND(I690="No",J690&lt;&gt;""),AND(I690="Yes",J690=""),AND(I690="",J690&lt;&gt;""),AND(COUNTIF(lookup!$A$3:$A$10,"="&amp;K690)=0),AND(COUNTIF(lookup!$A$266:$A$267,"="&amp;L690)=0),AND(K690="",L690="C29.00",M690=""),AND(K690&lt;&gt;"",L690="",M690=""),AND(K690="",L690="",M690&lt;&gt;""),AND(K690="",L690="C29.00",M690&lt;&gt;""),AND(L690="C28.00",M690&lt;&gt;""),AND(L690="C29.00",M690=""),AND(H690&lt;&gt;"",K690="",L690="",M690=""),AND(H690&lt;&gt;"",K690&lt;&gt;"",L690="",M690=""),AND(C690="Institution",D690="",I690="No"),AND(C690="Institution",E690="")),1,0))</f>
        <v>-1E-3</v>
      </c>
    </row>
    <row r="691" spans="1:18" ht="14.45" customHeight="1" x14ac:dyDescent="0.25">
      <c r="A691" s="10" t="s">
        <v>570</v>
      </c>
      <c r="B691" s="15">
        <v>686</v>
      </c>
      <c r="C691" s="18"/>
      <c r="D691" s="19"/>
      <c r="E691" s="14"/>
      <c r="F691" s="19"/>
      <c r="G691" s="17"/>
      <c r="H691" s="14"/>
      <c r="I691" s="14"/>
      <c r="J691" s="14"/>
      <c r="K691" s="14"/>
      <c r="L691" s="14"/>
      <c r="M691" s="19"/>
      <c r="N691" s="14" t="str">
        <f t="shared" si="32"/>
        <v/>
      </c>
      <c r="O691" s="14" t="str">
        <f t="shared" si="30"/>
        <v/>
      </c>
      <c r="P691" s="14" t="str">
        <f t="shared" si="31"/>
        <v/>
      </c>
      <c r="Q691" s="14"/>
      <c r="R691" s="3">
        <f>IF(SUMPRODUCT(--(D691:Q691&lt;&gt;""))=0,-0.001,IF(OR(AND(H691=""),AND(LOWER(LEFT($E$3,1))&lt;&gt;"c"),AND($E$4=""),AND(C691=""),AND(C691="Person",G691=""),AND(C691="Person",I691="Yes"),AND(C691="Institution",G691&lt;&gt;""),AND(I691="No",J691&lt;&gt;""),AND(I691="Yes",J691=""),AND(I691="",J691&lt;&gt;""),AND(COUNTIF(lookup!$A$3:$A$10,"="&amp;K691)=0),AND(COUNTIF(lookup!$A$266:$A$267,"="&amp;L691)=0),AND(K691="",L691="C29.00",M691=""),AND(K691&lt;&gt;"",L691="",M691=""),AND(K691="",L691="",M691&lt;&gt;""),AND(K691="",L691="C29.00",M691&lt;&gt;""),AND(L691="C28.00",M691&lt;&gt;""),AND(L691="C29.00",M691=""),AND(H691&lt;&gt;"",K691="",L691="",M691=""),AND(H691&lt;&gt;"",K691&lt;&gt;"",L691="",M691=""),AND(C691="Institution",D691="",I691="No"),AND(C691="Institution",E691="")),1,0))</f>
        <v>-1E-3</v>
      </c>
    </row>
    <row r="692" spans="1:18" ht="14.45" customHeight="1" x14ac:dyDescent="0.25">
      <c r="A692" s="10" t="s">
        <v>570</v>
      </c>
      <c r="B692" s="15">
        <v>687</v>
      </c>
      <c r="C692" s="18"/>
      <c r="D692" s="19"/>
      <c r="E692" s="14"/>
      <c r="F692" s="19"/>
      <c r="G692" s="17"/>
      <c r="H692" s="14"/>
      <c r="I692" s="14"/>
      <c r="J692" s="14"/>
      <c r="K692" s="14"/>
      <c r="L692" s="14"/>
      <c r="M692" s="19"/>
      <c r="N692" s="14" t="str">
        <f t="shared" si="32"/>
        <v/>
      </c>
      <c r="O692" s="14" t="str">
        <f t="shared" si="30"/>
        <v/>
      </c>
      <c r="P692" s="14" t="str">
        <f t="shared" si="31"/>
        <v/>
      </c>
      <c r="Q692" s="14"/>
      <c r="R692" s="3">
        <f>IF(SUMPRODUCT(--(D692:Q692&lt;&gt;""))=0,-0.001,IF(OR(AND(H692=""),AND(LOWER(LEFT($E$3,1))&lt;&gt;"c"),AND($E$4=""),AND(C692=""),AND(C692="Person",G692=""),AND(C692="Person",I692="Yes"),AND(C692="Institution",G692&lt;&gt;""),AND(I692="No",J692&lt;&gt;""),AND(I692="Yes",J692=""),AND(I692="",J692&lt;&gt;""),AND(COUNTIF(lookup!$A$3:$A$10,"="&amp;K692)=0),AND(COUNTIF(lookup!$A$266:$A$267,"="&amp;L692)=0),AND(K692="",L692="C29.00",M692=""),AND(K692&lt;&gt;"",L692="",M692=""),AND(K692="",L692="",M692&lt;&gt;""),AND(K692="",L692="C29.00",M692&lt;&gt;""),AND(L692="C28.00",M692&lt;&gt;""),AND(L692="C29.00",M692=""),AND(H692&lt;&gt;"",K692="",L692="",M692=""),AND(H692&lt;&gt;"",K692&lt;&gt;"",L692="",M692=""),AND(C692="Institution",D692="",I692="No"),AND(C692="Institution",E692="")),1,0))</f>
        <v>-1E-3</v>
      </c>
    </row>
    <row r="693" spans="1:18" ht="14.45" customHeight="1" x14ac:dyDescent="0.25">
      <c r="A693" s="10" t="s">
        <v>570</v>
      </c>
      <c r="B693" s="15">
        <v>688</v>
      </c>
      <c r="C693" s="18"/>
      <c r="D693" s="19"/>
      <c r="E693" s="14"/>
      <c r="F693" s="19"/>
      <c r="G693" s="17"/>
      <c r="H693" s="14"/>
      <c r="I693" s="14"/>
      <c r="J693" s="14"/>
      <c r="K693" s="14"/>
      <c r="L693" s="14"/>
      <c r="M693" s="19"/>
      <c r="N693" s="14" t="str">
        <f t="shared" si="32"/>
        <v/>
      </c>
      <c r="O693" s="14" t="str">
        <f t="shared" si="30"/>
        <v/>
      </c>
      <c r="P693" s="14" t="str">
        <f t="shared" si="31"/>
        <v/>
      </c>
      <c r="Q693" s="14"/>
      <c r="R693" s="3">
        <f>IF(SUMPRODUCT(--(D693:Q693&lt;&gt;""))=0,-0.001,IF(OR(AND(H693=""),AND(LOWER(LEFT($E$3,1))&lt;&gt;"c"),AND($E$4=""),AND(C693=""),AND(C693="Person",G693=""),AND(C693="Person",I693="Yes"),AND(C693="Institution",G693&lt;&gt;""),AND(I693="No",J693&lt;&gt;""),AND(I693="Yes",J693=""),AND(I693="",J693&lt;&gt;""),AND(COUNTIF(lookup!$A$3:$A$10,"="&amp;K693)=0),AND(COUNTIF(lookup!$A$266:$A$267,"="&amp;L693)=0),AND(K693="",L693="C29.00",M693=""),AND(K693&lt;&gt;"",L693="",M693=""),AND(K693="",L693="",M693&lt;&gt;""),AND(K693="",L693="C29.00",M693&lt;&gt;""),AND(L693="C28.00",M693&lt;&gt;""),AND(L693="C29.00",M693=""),AND(H693&lt;&gt;"",K693="",L693="",M693=""),AND(H693&lt;&gt;"",K693&lt;&gt;"",L693="",M693=""),AND(C693="Institution",D693="",I693="No"),AND(C693="Institution",E693="")),1,0))</f>
        <v>-1E-3</v>
      </c>
    </row>
    <row r="694" spans="1:18" ht="14.45" customHeight="1" x14ac:dyDescent="0.25">
      <c r="A694" s="10" t="s">
        <v>570</v>
      </c>
      <c r="B694" s="15">
        <v>689</v>
      </c>
      <c r="C694" s="18"/>
      <c r="D694" s="19"/>
      <c r="E694" s="14"/>
      <c r="F694" s="19"/>
      <c r="G694" s="17"/>
      <c r="H694" s="14"/>
      <c r="I694" s="14"/>
      <c r="J694" s="14"/>
      <c r="K694" s="14"/>
      <c r="L694" s="14"/>
      <c r="M694" s="19"/>
      <c r="N694" s="14" t="str">
        <f t="shared" si="32"/>
        <v/>
      </c>
      <c r="O694" s="14" t="str">
        <f t="shared" si="30"/>
        <v/>
      </c>
      <c r="P694" s="14" t="str">
        <f t="shared" si="31"/>
        <v/>
      </c>
      <c r="Q694" s="14"/>
      <c r="R694" s="3">
        <f>IF(SUMPRODUCT(--(D694:Q694&lt;&gt;""))=0,-0.001,IF(OR(AND(H694=""),AND(LOWER(LEFT($E$3,1))&lt;&gt;"c"),AND($E$4=""),AND(C694=""),AND(C694="Person",G694=""),AND(C694="Person",I694="Yes"),AND(C694="Institution",G694&lt;&gt;""),AND(I694="No",J694&lt;&gt;""),AND(I694="Yes",J694=""),AND(I694="",J694&lt;&gt;""),AND(COUNTIF(lookup!$A$3:$A$10,"="&amp;K694)=0),AND(COUNTIF(lookup!$A$266:$A$267,"="&amp;L694)=0),AND(K694="",L694="C29.00",M694=""),AND(K694&lt;&gt;"",L694="",M694=""),AND(K694="",L694="",M694&lt;&gt;""),AND(K694="",L694="C29.00",M694&lt;&gt;""),AND(L694="C28.00",M694&lt;&gt;""),AND(L694="C29.00",M694=""),AND(H694&lt;&gt;"",K694="",L694="",M694=""),AND(H694&lt;&gt;"",K694&lt;&gt;"",L694="",M694=""),AND(C694="Institution",D694="",I694="No"),AND(C694="Institution",E694="")),1,0))</f>
        <v>-1E-3</v>
      </c>
    </row>
    <row r="695" spans="1:18" ht="14.45" customHeight="1" x14ac:dyDescent="0.25">
      <c r="A695" s="10" t="s">
        <v>570</v>
      </c>
      <c r="B695" s="15">
        <v>690</v>
      </c>
      <c r="C695" s="18"/>
      <c r="D695" s="19"/>
      <c r="E695" s="14"/>
      <c r="F695" s="19"/>
      <c r="G695" s="17"/>
      <c r="H695" s="14"/>
      <c r="I695" s="14"/>
      <c r="J695" s="14"/>
      <c r="K695" s="14"/>
      <c r="L695" s="14"/>
      <c r="M695" s="19"/>
      <c r="N695" s="14" t="str">
        <f t="shared" si="32"/>
        <v/>
      </c>
      <c r="O695" s="14" t="str">
        <f t="shared" si="30"/>
        <v/>
      </c>
      <c r="P695" s="14" t="str">
        <f t="shared" si="31"/>
        <v/>
      </c>
      <c r="Q695" s="14"/>
      <c r="R695" s="3">
        <f>IF(SUMPRODUCT(--(D695:Q695&lt;&gt;""))=0,-0.001,IF(OR(AND(H695=""),AND(LOWER(LEFT($E$3,1))&lt;&gt;"c"),AND($E$4=""),AND(C695=""),AND(C695="Person",G695=""),AND(C695="Person",I695="Yes"),AND(C695="Institution",G695&lt;&gt;""),AND(I695="No",J695&lt;&gt;""),AND(I695="Yes",J695=""),AND(I695="",J695&lt;&gt;""),AND(COUNTIF(lookup!$A$3:$A$10,"="&amp;K695)=0),AND(COUNTIF(lookup!$A$266:$A$267,"="&amp;L695)=0),AND(K695="",L695="C29.00",M695=""),AND(K695&lt;&gt;"",L695="",M695=""),AND(K695="",L695="",M695&lt;&gt;""),AND(K695="",L695="C29.00",M695&lt;&gt;""),AND(L695="C28.00",M695&lt;&gt;""),AND(L695="C29.00",M695=""),AND(H695&lt;&gt;"",K695="",L695="",M695=""),AND(H695&lt;&gt;"",K695&lt;&gt;"",L695="",M695=""),AND(C695="Institution",D695="",I695="No"),AND(C695="Institution",E695="")),1,0))</f>
        <v>-1E-3</v>
      </c>
    </row>
    <row r="696" spans="1:18" ht="14.45" customHeight="1" x14ac:dyDescent="0.25">
      <c r="A696" s="10" t="s">
        <v>570</v>
      </c>
      <c r="B696" s="15">
        <v>691</v>
      </c>
      <c r="C696" s="18"/>
      <c r="D696" s="19"/>
      <c r="E696" s="14"/>
      <c r="F696" s="19"/>
      <c r="G696" s="17"/>
      <c r="H696" s="14"/>
      <c r="I696" s="14"/>
      <c r="J696" s="14"/>
      <c r="K696" s="14"/>
      <c r="L696" s="14"/>
      <c r="M696" s="19"/>
      <c r="N696" s="14" t="str">
        <f t="shared" si="32"/>
        <v/>
      </c>
      <c r="O696" s="14" t="str">
        <f t="shared" si="30"/>
        <v/>
      </c>
      <c r="P696" s="14" t="str">
        <f t="shared" si="31"/>
        <v/>
      </c>
      <c r="Q696" s="14"/>
      <c r="R696" s="3">
        <f>IF(SUMPRODUCT(--(D696:Q696&lt;&gt;""))=0,-0.001,IF(OR(AND(H696=""),AND(LOWER(LEFT($E$3,1))&lt;&gt;"c"),AND($E$4=""),AND(C696=""),AND(C696="Person",G696=""),AND(C696="Person",I696="Yes"),AND(C696="Institution",G696&lt;&gt;""),AND(I696="No",J696&lt;&gt;""),AND(I696="Yes",J696=""),AND(I696="",J696&lt;&gt;""),AND(COUNTIF(lookup!$A$3:$A$10,"="&amp;K696)=0),AND(COUNTIF(lookup!$A$266:$A$267,"="&amp;L696)=0),AND(K696="",L696="C29.00",M696=""),AND(K696&lt;&gt;"",L696="",M696=""),AND(K696="",L696="",M696&lt;&gt;""),AND(K696="",L696="C29.00",M696&lt;&gt;""),AND(L696="C28.00",M696&lt;&gt;""),AND(L696="C29.00",M696=""),AND(H696&lt;&gt;"",K696="",L696="",M696=""),AND(H696&lt;&gt;"",K696&lt;&gt;"",L696="",M696=""),AND(C696="Institution",D696="",I696="No"),AND(C696="Institution",E696="")),1,0))</f>
        <v>-1E-3</v>
      </c>
    </row>
    <row r="697" spans="1:18" ht="14.45" customHeight="1" x14ac:dyDescent="0.25">
      <c r="A697" s="10" t="s">
        <v>570</v>
      </c>
      <c r="B697" s="15">
        <v>692</v>
      </c>
      <c r="C697" s="18"/>
      <c r="D697" s="19"/>
      <c r="E697" s="14"/>
      <c r="F697" s="19"/>
      <c r="G697" s="17"/>
      <c r="H697" s="14"/>
      <c r="I697" s="14"/>
      <c r="J697" s="14"/>
      <c r="K697" s="14"/>
      <c r="L697" s="14"/>
      <c r="M697" s="19"/>
      <c r="N697" s="14" t="str">
        <f t="shared" si="32"/>
        <v/>
      </c>
      <c r="O697" s="14" t="str">
        <f t="shared" si="30"/>
        <v/>
      </c>
      <c r="P697" s="14" t="str">
        <f t="shared" si="31"/>
        <v/>
      </c>
      <c r="Q697" s="14"/>
      <c r="R697" s="3">
        <f>IF(SUMPRODUCT(--(D697:Q697&lt;&gt;""))=0,-0.001,IF(OR(AND(H697=""),AND(LOWER(LEFT($E$3,1))&lt;&gt;"c"),AND($E$4=""),AND(C697=""),AND(C697="Person",G697=""),AND(C697="Person",I697="Yes"),AND(C697="Institution",G697&lt;&gt;""),AND(I697="No",J697&lt;&gt;""),AND(I697="Yes",J697=""),AND(I697="",J697&lt;&gt;""),AND(COUNTIF(lookup!$A$3:$A$10,"="&amp;K697)=0),AND(COUNTIF(lookup!$A$266:$A$267,"="&amp;L697)=0),AND(K697="",L697="C29.00",M697=""),AND(K697&lt;&gt;"",L697="",M697=""),AND(K697="",L697="",M697&lt;&gt;""),AND(K697="",L697="C29.00",M697&lt;&gt;""),AND(L697="C28.00",M697&lt;&gt;""),AND(L697="C29.00",M697=""),AND(H697&lt;&gt;"",K697="",L697="",M697=""),AND(H697&lt;&gt;"",K697&lt;&gt;"",L697="",M697=""),AND(C697="Institution",D697="",I697="No"),AND(C697="Institution",E697="")),1,0))</f>
        <v>-1E-3</v>
      </c>
    </row>
    <row r="698" spans="1:18" ht="14.45" customHeight="1" x14ac:dyDescent="0.25">
      <c r="A698" s="10" t="s">
        <v>570</v>
      </c>
      <c r="B698" s="15">
        <v>693</v>
      </c>
      <c r="C698" s="18"/>
      <c r="D698" s="19"/>
      <c r="E698" s="14"/>
      <c r="F698" s="19"/>
      <c r="G698" s="17"/>
      <c r="H698" s="14"/>
      <c r="I698" s="14"/>
      <c r="J698" s="14"/>
      <c r="K698" s="14"/>
      <c r="L698" s="14"/>
      <c r="M698" s="19"/>
      <c r="N698" s="14" t="str">
        <f t="shared" si="32"/>
        <v/>
      </c>
      <c r="O698" s="14" t="str">
        <f t="shared" si="30"/>
        <v/>
      </c>
      <c r="P698" s="14" t="str">
        <f t="shared" si="31"/>
        <v/>
      </c>
      <c r="Q698" s="14"/>
      <c r="R698" s="3">
        <f>IF(SUMPRODUCT(--(D698:Q698&lt;&gt;""))=0,-0.001,IF(OR(AND(H698=""),AND(LOWER(LEFT($E$3,1))&lt;&gt;"c"),AND($E$4=""),AND(C698=""),AND(C698="Person",G698=""),AND(C698="Person",I698="Yes"),AND(C698="Institution",G698&lt;&gt;""),AND(I698="No",J698&lt;&gt;""),AND(I698="Yes",J698=""),AND(I698="",J698&lt;&gt;""),AND(COUNTIF(lookup!$A$3:$A$10,"="&amp;K698)=0),AND(COUNTIF(lookup!$A$266:$A$267,"="&amp;L698)=0),AND(K698="",L698="C29.00",M698=""),AND(K698&lt;&gt;"",L698="",M698=""),AND(K698="",L698="",M698&lt;&gt;""),AND(K698="",L698="C29.00",M698&lt;&gt;""),AND(L698="C28.00",M698&lt;&gt;""),AND(L698="C29.00",M698=""),AND(H698&lt;&gt;"",K698="",L698="",M698=""),AND(H698&lt;&gt;"",K698&lt;&gt;"",L698="",M698=""),AND(C698="Institution",D698="",I698="No"),AND(C698="Institution",E698="")),1,0))</f>
        <v>-1E-3</v>
      </c>
    </row>
    <row r="699" spans="1:18" ht="14.45" customHeight="1" x14ac:dyDescent="0.25">
      <c r="A699" s="10" t="s">
        <v>570</v>
      </c>
      <c r="B699" s="15">
        <v>694</v>
      </c>
      <c r="C699" s="18"/>
      <c r="D699" s="19"/>
      <c r="E699" s="14"/>
      <c r="F699" s="19"/>
      <c r="G699" s="17"/>
      <c r="H699" s="14"/>
      <c r="I699" s="14"/>
      <c r="J699" s="14"/>
      <c r="K699" s="14"/>
      <c r="L699" s="14"/>
      <c r="M699" s="19"/>
      <c r="N699" s="14" t="str">
        <f t="shared" si="32"/>
        <v/>
      </c>
      <c r="O699" s="14" t="str">
        <f t="shared" si="30"/>
        <v/>
      </c>
      <c r="P699" s="14" t="str">
        <f t="shared" si="31"/>
        <v/>
      </c>
      <c r="Q699" s="14"/>
      <c r="R699" s="3">
        <f>IF(SUMPRODUCT(--(D699:Q699&lt;&gt;""))=0,-0.001,IF(OR(AND(H699=""),AND(LOWER(LEFT($E$3,1))&lt;&gt;"c"),AND($E$4=""),AND(C699=""),AND(C699="Person",G699=""),AND(C699="Person",I699="Yes"),AND(C699="Institution",G699&lt;&gt;""),AND(I699="No",J699&lt;&gt;""),AND(I699="Yes",J699=""),AND(I699="",J699&lt;&gt;""),AND(COUNTIF(lookup!$A$3:$A$10,"="&amp;K699)=0),AND(COUNTIF(lookup!$A$266:$A$267,"="&amp;L699)=0),AND(K699="",L699="C29.00",M699=""),AND(K699&lt;&gt;"",L699="",M699=""),AND(K699="",L699="",M699&lt;&gt;""),AND(K699="",L699="C29.00",M699&lt;&gt;""),AND(L699="C28.00",M699&lt;&gt;""),AND(L699="C29.00",M699=""),AND(H699&lt;&gt;"",K699="",L699="",M699=""),AND(H699&lt;&gt;"",K699&lt;&gt;"",L699="",M699=""),AND(C699="Institution",D699="",I699="No"),AND(C699="Institution",E699="")),1,0))</f>
        <v>-1E-3</v>
      </c>
    </row>
    <row r="700" spans="1:18" ht="14.45" customHeight="1" x14ac:dyDescent="0.25">
      <c r="A700" s="10" t="s">
        <v>570</v>
      </c>
      <c r="B700" s="15">
        <v>695</v>
      </c>
      <c r="C700" s="18"/>
      <c r="D700" s="19"/>
      <c r="E700" s="14"/>
      <c r="F700" s="19"/>
      <c r="G700" s="17"/>
      <c r="H700" s="14"/>
      <c r="I700" s="14"/>
      <c r="J700" s="14"/>
      <c r="K700" s="14"/>
      <c r="L700" s="14"/>
      <c r="M700" s="19"/>
      <c r="N700" s="14" t="str">
        <f t="shared" si="32"/>
        <v/>
      </c>
      <c r="O700" s="14" t="str">
        <f t="shared" si="30"/>
        <v/>
      </c>
      <c r="P700" s="14" t="str">
        <f t="shared" si="31"/>
        <v/>
      </c>
      <c r="Q700" s="14"/>
      <c r="R700" s="3">
        <f>IF(SUMPRODUCT(--(D700:Q700&lt;&gt;""))=0,-0.001,IF(OR(AND(H700=""),AND(LOWER(LEFT($E$3,1))&lt;&gt;"c"),AND($E$4=""),AND(C700=""),AND(C700="Person",G700=""),AND(C700="Person",I700="Yes"),AND(C700="Institution",G700&lt;&gt;""),AND(I700="No",J700&lt;&gt;""),AND(I700="Yes",J700=""),AND(I700="",J700&lt;&gt;""),AND(COUNTIF(lookup!$A$3:$A$10,"="&amp;K700)=0),AND(COUNTIF(lookup!$A$266:$A$267,"="&amp;L700)=0),AND(K700="",L700="C29.00",M700=""),AND(K700&lt;&gt;"",L700="",M700=""),AND(K700="",L700="",M700&lt;&gt;""),AND(K700="",L700="C29.00",M700&lt;&gt;""),AND(L700="C28.00",M700&lt;&gt;""),AND(L700="C29.00",M700=""),AND(H700&lt;&gt;"",K700="",L700="",M700=""),AND(H700&lt;&gt;"",K700&lt;&gt;"",L700="",M700=""),AND(C700="Institution",D700="",I700="No"),AND(C700="Institution",E700="")),1,0))</f>
        <v>-1E-3</v>
      </c>
    </row>
    <row r="701" spans="1:18" ht="14.45" customHeight="1" x14ac:dyDescent="0.25">
      <c r="A701" s="10" t="s">
        <v>570</v>
      </c>
      <c r="B701" s="15">
        <v>696</v>
      </c>
      <c r="C701" s="18"/>
      <c r="D701" s="19"/>
      <c r="E701" s="14"/>
      <c r="F701" s="19"/>
      <c r="G701" s="17"/>
      <c r="H701" s="14"/>
      <c r="I701" s="14"/>
      <c r="J701" s="14"/>
      <c r="K701" s="14"/>
      <c r="L701" s="14"/>
      <c r="M701" s="19"/>
      <c r="N701" s="14" t="str">
        <f t="shared" si="32"/>
        <v/>
      </c>
      <c r="O701" s="14" t="str">
        <f t="shared" si="30"/>
        <v/>
      </c>
      <c r="P701" s="14" t="str">
        <f t="shared" si="31"/>
        <v/>
      </c>
      <c r="Q701" s="14"/>
      <c r="R701" s="3">
        <f>IF(SUMPRODUCT(--(D701:Q701&lt;&gt;""))=0,-0.001,IF(OR(AND(H701=""),AND(LOWER(LEFT($E$3,1))&lt;&gt;"c"),AND($E$4=""),AND(C701=""),AND(C701="Person",G701=""),AND(C701="Person",I701="Yes"),AND(C701="Institution",G701&lt;&gt;""),AND(I701="No",J701&lt;&gt;""),AND(I701="Yes",J701=""),AND(I701="",J701&lt;&gt;""),AND(COUNTIF(lookup!$A$3:$A$10,"="&amp;K701)=0),AND(COUNTIF(lookup!$A$266:$A$267,"="&amp;L701)=0),AND(K701="",L701="C29.00",M701=""),AND(K701&lt;&gt;"",L701="",M701=""),AND(K701="",L701="",M701&lt;&gt;""),AND(K701="",L701="C29.00",M701&lt;&gt;""),AND(L701="C28.00",M701&lt;&gt;""),AND(L701="C29.00",M701=""),AND(H701&lt;&gt;"",K701="",L701="",M701=""),AND(H701&lt;&gt;"",K701&lt;&gt;"",L701="",M701=""),AND(C701="Institution",D701="",I701="No"),AND(C701="Institution",E701="")),1,0))</f>
        <v>-1E-3</v>
      </c>
    </row>
    <row r="702" spans="1:18" ht="14.45" customHeight="1" x14ac:dyDescent="0.25">
      <c r="A702" s="10" t="s">
        <v>570</v>
      </c>
      <c r="B702" s="15">
        <v>697</v>
      </c>
      <c r="C702" s="18"/>
      <c r="D702" s="19"/>
      <c r="E702" s="14"/>
      <c r="F702" s="19"/>
      <c r="G702" s="17"/>
      <c r="H702" s="14"/>
      <c r="I702" s="14"/>
      <c r="J702" s="14"/>
      <c r="K702" s="14"/>
      <c r="L702" s="14"/>
      <c r="M702" s="19"/>
      <c r="N702" s="14" t="str">
        <f t="shared" si="32"/>
        <v/>
      </c>
      <c r="O702" s="14" t="str">
        <f t="shared" si="30"/>
        <v/>
      </c>
      <c r="P702" s="14" t="str">
        <f t="shared" si="31"/>
        <v/>
      </c>
      <c r="Q702" s="14"/>
      <c r="R702" s="3">
        <f>IF(SUMPRODUCT(--(D702:Q702&lt;&gt;""))=0,-0.001,IF(OR(AND(H702=""),AND(LOWER(LEFT($E$3,1))&lt;&gt;"c"),AND($E$4=""),AND(C702=""),AND(C702="Person",G702=""),AND(C702="Person",I702="Yes"),AND(C702="Institution",G702&lt;&gt;""),AND(I702="No",J702&lt;&gt;""),AND(I702="Yes",J702=""),AND(I702="",J702&lt;&gt;""),AND(COUNTIF(lookup!$A$3:$A$10,"="&amp;K702)=0),AND(COUNTIF(lookup!$A$266:$A$267,"="&amp;L702)=0),AND(K702="",L702="C29.00",M702=""),AND(K702&lt;&gt;"",L702="",M702=""),AND(K702="",L702="",M702&lt;&gt;""),AND(K702="",L702="C29.00",M702&lt;&gt;""),AND(L702="C28.00",M702&lt;&gt;""),AND(L702="C29.00",M702=""),AND(H702&lt;&gt;"",K702="",L702="",M702=""),AND(H702&lt;&gt;"",K702&lt;&gt;"",L702="",M702=""),AND(C702="Institution",D702="",I702="No"),AND(C702="Institution",E702="")),1,0))</f>
        <v>-1E-3</v>
      </c>
    </row>
    <row r="703" spans="1:18" ht="14.45" customHeight="1" x14ac:dyDescent="0.25">
      <c r="A703" s="10" t="s">
        <v>570</v>
      </c>
      <c r="B703" s="15">
        <v>698</v>
      </c>
      <c r="C703" s="18"/>
      <c r="D703" s="19"/>
      <c r="E703" s="14"/>
      <c r="F703" s="19"/>
      <c r="G703" s="17"/>
      <c r="H703" s="14"/>
      <c r="I703" s="14"/>
      <c r="J703" s="14"/>
      <c r="K703" s="14"/>
      <c r="L703" s="14"/>
      <c r="M703" s="19"/>
      <c r="N703" s="14" t="str">
        <f t="shared" si="32"/>
        <v/>
      </c>
      <c r="O703" s="14" t="str">
        <f t="shared" si="30"/>
        <v/>
      </c>
      <c r="P703" s="14" t="str">
        <f t="shared" si="31"/>
        <v/>
      </c>
      <c r="Q703" s="14"/>
      <c r="R703" s="3">
        <f>IF(SUMPRODUCT(--(D703:Q703&lt;&gt;""))=0,-0.001,IF(OR(AND(H703=""),AND(LOWER(LEFT($E$3,1))&lt;&gt;"c"),AND($E$4=""),AND(C703=""),AND(C703="Person",G703=""),AND(C703="Person",I703="Yes"),AND(C703="Institution",G703&lt;&gt;""),AND(I703="No",J703&lt;&gt;""),AND(I703="Yes",J703=""),AND(I703="",J703&lt;&gt;""),AND(COUNTIF(lookup!$A$3:$A$10,"="&amp;K703)=0),AND(COUNTIF(lookup!$A$266:$A$267,"="&amp;L703)=0),AND(K703="",L703="C29.00",M703=""),AND(K703&lt;&gt;"",L703="",M703=""),AND(K703="",L703="",M703&lt;&gt;""),AND(K703="",L703="C29.00",M703&lt;&gt;""),AND(L703="C28.00",M703&lt;&gt;""),AND(L703="C29.00",M703=""),AND(H703&lt;&gt;"",K703="",L703="",M703=""),AND(H703&lt;&gt;"",K703&lt;&gt;"",L703="",M703=""),AND(C703="Institution",D703="",I703="No"),AND(C703="Institution",E703="")),1,0))</f>
        <v>-1E-3</v>
      </c>
    </row>
    <row r="704" spans="1:18" ht="14.45" customHeight="1" x14ac:dyDescent="0.25">
      <c r="A704" s="10" t="s">
        <v>570</v>
      </c>
      <c r="B704" s="15">
        <v>699</v>
      </c>
      <c r="C704" s="18"/>
      <c r="D704" s="19"/>
      <c r="E704" s="14"/>
      <c r="F704" s="19"/>
      <c r="G704" s="17"/>
      <c r="H704" s="14"/>
      <c r="I704" s="14"/>
      <c r="J704" s="14"/>
      <c r="K704" s="14"/>
      <c r="L704" s="14"/>
      <c r="M704" s="19"/>
      <c r="N704" s="14" t="str">
        <f t="shared" si="32"/>
        <v/>
      </c>
      <c r="O704" s="14" t="str">
        <f t="shared" si="30"/>
        <v/>
      </c>
      <c r="P704" s="14" t="str">
        <f t="shared" si="31"/>
        <v/>
      </c>
      <c r="Q704" s="14"/>
      <c r="R704" s="3">
        <f>IF(SUMPRODUCT(--(D704:Q704&lt;&gt;""))=0,-0.001,IF(OR(AND(H704=""),AND(LOWER(LEFT($E$3,1))&lt;&gt;"c"),AND($E$4=""),AND(C704=""),AND(C704="Person",G704=""),AND(C704="Person",I704="Yes"),AND(C704="Institution",G704&lt;&gt;""),AND(I704="No",J704&lt;&gt;""),AND(I704="Yes",J704=""),AND(I704="",J704&lt;&gt;""),AND(COUNTIF(lookup!$A$3:$A$10,"="&amp;K704)=0),AND(COUNTIF(lookup!$A$266:$A$267,"="&amp;L704)=0),AND(K704="",L704="C29.00",M704=""),AND(K704&lt;&gt;"",L704="",M704=""),AND(K704="",L704="",M704&lt;&gt;""),AND(K704="",L704="C29.00",M704&lt;&gt;""),AND(L704="C28.00",M704&lt;&gt;""),AND(L704="C29.00",M704=""),AND(H704&lt;&gt;"",K704="",L704="",M704=""),AND(H704&lt;&gt;"",K704&lt;&gt;"",L704="",M704=""),AND(C704="Institution",D704="",I704="No"),AND(C704="Institution",E704="")),1,0))</f>
        <v>-1E-3</v>
      </c>
    </row>
    <row r="705" spans="1:18" ht="14.45" customHeight="1" x14ac:dyDescent="0.25">
      <c r="A705" s="10" t="s">
        <v>570</v>
      </c>
      <c r="B705" s="15">
        <v>700</v>
      </c>
      <c r="C705" s="18"/>
      <c r="D705" s="19"/>
      <c r="E705" s="14"/>
      <c r="F705" s="19"/>
      <c r="G705" s="17"/>
      <c r="H705" s="14"/>
      <c r="I705" s="14"/>
      <c r="J705" s="14"/>
      <c r="K705" s="14"/>
      <c r="L705" s="14"/>
      <c r="M705" s="19"/>
      <c r="N705" s="14" t="str">
        <f t="shared" si="32"/>
        <v/>
      </c>
      <c r="O705" s="14" t="str">
        <f t="shared" si="30"/>
        <v/>
      </c>
      <c r="P705" s="14" t="str">
        <f t="shared" si="31"/>
        <v/>
      </c>
      <c r="Q705" s="14"/>
      <c r="R705" s="3">
        <f>IF(SUMPRODUCT(--(D705:Q705&lt;&gt;""))=0,-0.001,IF(OR(AND(H705=""),AND(LOWER(LEFT($E$3,1))&lt;&gt;"c"),AND($E$4=""),AND(C705=""),AND(C705="Person",G705=""),AND(C705="Person",I705="Yes"),AND(C705="Institution",G705&lt;&gt;""),AND(I705="No",J705&lt;&gt;""),AND(I705="Yes",J705=""),AND(I705="",J705&lt;&gt;""),AND(COUNTIF(lookup!$A$3:$A$10,"="&amp;K705)=0),AND(COUNTIF(lookup!$A$266:$A$267,"="&amp;L705)=0),AND(K705="",L705="C29.00",M705=""),AND(K705&lt;&gt;"",L705="",M705=""),AND(K705="",L705="",M705&lt;&gt;""),AND(K705="",L705="C29.00",M705&lt;&gt;""),AND(L705="C28.00",M705&lt;&gt;""),AND(L705="C29.00",M705=""),AND(H705&lt;&gt;"",K705="",L705="",M705=""),AND(H705&lt;&gt;"",K705&lt;&gt;"",L705="",M705=""),AND(C705="Institution",D705="",I705="No"),AND(C705="Institution",E705="")),1,0))</f>
        <v>-1E-3</v>
      </c>
    </row>
    <row r="706" spans="1:18" ht="14.45" customHeight="1" x14ac:dyDescent="0.25">
      <c r="A706" s="10" t="s">
        <v>570</v>
      </c>
      <c r="B706" s="15">
        <v>701</v>
      </c>
      <c r="C706" s="18"/>
      <c r="D706" s="19"/>
      <c r="E706" s="14"/>
      <c r="F706" s="19"/>
      <c r="G706" s="17"/>
      <c r="H706" s="14"/>
      <c r="I706" s="14"/>
      <c r="J706" s="14"/>
      <c r="K706" s="14"/>
      <c r="L706" s="14"/>
      <c r="M706" s="19"/>
      <c r="N706" s="14" t="str">
        <f t="shared" si="32"/>
        <v/>
      </c>
      <c r="O706" s="14" t="str">
        <f t="shared" si="30"/>
        <v/>
      </c>
      <c r="P706" s="14" t="str">
        <f t="shared" si="31"/>
        <v/>
      </c>
      <c r="Q706" s="14"/>
      <c r="R706" s="3">
        <f>IF(SUMPRODUCT(--(D706:Q706&lt;&gt;""))=0,-0.001,IF(OR(AND(H706=""),AND(LOWER(LEFT($E$3,1))&lt;&gt;"c"),AND($E$4=""),AND(C706=""),AND(C706="Person",G706=""),AND(C706="Person",I706="Yes"),AND(C706="Institution",G706&lt;&gt;""),AND(I706="No",J706&lt;&gt;""),AND(I706="Yes",J706=""),AND(I706="",J706&lt;&gt;""),AND(COUNTIF(lookup!$A$3:$A$10,"="&amp;K706)=0),AND(COUNTIF(lookup!$A$266:$A$267,"="&amp;L706)=0),AND(K706="",L706="C29.00",M706=""),AND(K706&lt;&gt;"",L706="",M706=""),AND(K706="",L706="",M706&lt;&gt;""),AND(K706="",L706="C29.00",M706&lt;&gt;""),AND(L706="C28.00",M706&lt;&gt;""),AND(L706="C29.00",M706=""),AND(H706&lt;&gt;"",K706="",L706="",M706=""),AND(H706&lt;&gt;"",K706&lt;&gt;"",L706="",M706=""),AND(C706="Institution",D706="",I706="No"),AND(C706="Institution",E706="")),1,0))</f>
        <v>-1E-3</v>
      </c>
    </row>
    <row r="707" spans="1:18" ht="14.45" customHeight="1" x14ac:dyDescent="0.25">
      <c r="A707" s="10" t="s">
        <v>570</v>
      </c>
      <c r="B707" s="15">
        <v>702</v>
      </c>
      <c r="C707" s="18"/>
      <c r="D707" s="19"/>
      <c r="E707" s="14"/>
      <c r="F707" s="19"/>
      <c r="G707" s="17"/>
      <c r="H707" s="14"/>
      <c r="I707" s="14"/>
      <c r="J707" s="14"/>
      <c r="K707" s="14"/>
      <c r="L707" s="14"/>
      <c r="M707" s="19"/>
      <c r="N707" s="14" t="str">
        <f t="shared" si="32"/>
        <v/>
      </c>
      <c r="O707" s="14" t="str">
        <f t="shared" si="30"/>
        <v/>
      </c>
      <c r="P707" s="14" t="str">
        <f t="shared" si="31"/>
        <v/>
      </c>
      <c r="Q707" s="14"/>
      <c r="R707" s="3">
        <f>IF(SUMPRODUCT(--(D707:Q707&lt;&gt;""))=0,-0.001,IF(OR(AND(H707=""),AND(LOWER(LEFT($E$3,1))&lt;&gt;"c"),AND($E$4=""),AND(C707=""),AND(C707="Person",G707=""),AND(C707="Person",I707="Yes"),AND(C707="Institution",G707&lt;&gt;""),AND(I707="No",J707&lt;&gt;""),AND(I707="Yes",J707=""),AND(I707="",J707&lt;&gt;""),AND(COUNTIF(lookup!$A$3:$A$10,"="&amp;K707)=0),AND(COUNTIF(lookup!$A$266:$A$267,"="&amp;L707)=0),AND(K707="",L707="C29.00",M707=""),AND(K707&lt;&gt;"",L707="",M707=""),AND(K707="",L707="",M707&lt;&gt;""),AND(K707="",L707="C29.00",M707&lt;&gt;""),AND(L707="C28.00",M707&lt;&gt;""),AND(L707="C29.00",M707=""),AND(H707&lt;&gt;"",K707="",L707="",M707=""),AND(H707&lt;&gt;"",K707&lt;&gt;"",L707="",M707=""),AND(C707="Institution",D707="",I707="No"),AND(C707="Institution",E707="")),1,0))</f>
        <v>-1E-3</v>
      </c>
    </row>
    <row r="708" spans="1:18" ht="14.45" customHeight="1" x14ac:dyDescent="0.25">
      <c r="A708" s="10" t="s">
        <v>570</v>
      </c>
      <c r="B708" s="15">
        <v>703</v>
      </c>
      <c r="C708" s="18"/>
      <c r="D708" s="19"/>
      <c r="E708" s="14"/>
      <c r="F708" s="19"/>
      <c r="G708" s="17"/>
      <c r="H708" s="14"/>
      <c r="I708" s="14"/>
      <c r="J708" s="14"/>
      <c r="K708" s="14"/>
      <c r="L708" s="14"/>
      <c r="M708" s="19"/>
      <c r="N708" s="14" t="str">
        <f t="shared" si="32"/>
        <v/>
      </c>
      <c r="O708" s="14" t="str">
        <f t="shared" si="30"/>
        <v/>
      </c>
      <c r="P708" s="14" t="str">
        <f t="shared" si="31"/>
        <v/>
      </c>
      <c r="Q708" s="14"/>
      <c r="R708" s="3">
        <f>IF(SUMPRODUCT(--(D708:Q708&lt;&gt;""))=0,-0.001,IF(OR(AND(H708=""),AND(LOWER(LEFT($E$3,1))&lt;&gt;"c"),AND($E$4=""),AND(C708=""),AND(C708="Person",G708=""),AND(C708="Person",I708="Yes"),AND(C708="Institution",G708&lt;&gt;""),AND(I708="No",J708&lt;&gt;""),AND(I708="Yes",J708=""),AND(I708="",J708&lt;&gt;""),AND(COUNTIF(lookup!$A$3:$A$10,"="&amp;K708)=0),AND(COUNTIF(lookup!$A$266:$A$267,"="&amp;L708)=0),AND(K708="",L708="C29.00",M708=""),AND(K708&lt;&gt;"",L708="",M708=""),AND(K708="",L708="",M708&lt;&gt;""),AND(K708="",L708="C29.00",M708&lt;&gt;""),AND(L708="C28.00",M708&lt;&gt;""),AND(L708="C29.00",M708=""),AND(H708&lt;&gt;"",K708="",L708="",M708=""),AND(H708&lt;&gt;"",K708&lt;&gt;"",L708="",M708=""),AND(C708="Institution",D708="",I708="No"),AND(C708="Institution",E708="")),1,0))</f>
        <v>-1E-3</v>
      </c>
    </row>
    <row r="709" spans="1:18" ht="14.45" customHeight="1" x14ac:dyDescent="0.25">
      <c r="A709" s="10" t="s">
        <v>570</v>
      </c>
      <c r="B709" s="15">
        <v>704</v>
      </c>
      <c r="C709" s="18"/>
      <c r="D709" s="19"/>
      <c r="E709" s="14"/>
      <c r="F709" s="19"/>
      <c r="G709" s="17"/>
      <c r="H709" s="14"/>
      <c r="I709" s="14"/>
      <c r="J709" s="14"/>
      <c r="K709" s="14"/>
      <c r="L709" s="14"/>
      <c r="M709" s="19"/>
      <c r="N709" s="14" t="str">
        <f t="shared" si="32"/>
        <v/>
      </c>
      <c r="O709" s="14" t="str">
        <f t="shared" si="30"/>
        <v/>
      </c>
      <c r="P709" s="14" t="str">
        <f t="shared" si="31"/>
        <v/>
      </c>
      <c r="Q709" s="14"/>
      <c r="R709" s="3">
        <f>IF(SUMPRODUCT(--(D709:Q709&lt;&gt;""))=0,-0.001,IF(OR(AND(H709=""),AND(LOWER(LEFT($E$3,1))&lt;&gt;"c"),AND($E$4=""),AND(C709=""),AND(C709="Person",G709=""),AND(C709="Person",I709="Yes"),AND(C709="Institution",G709&lt;&gt;""),AND(I709="No",J709&lt;&gt;""),AND(I709="Yes",J709=""),AND(I709="",J709&lt;&gt;""),AND(COUNTIF(lookup!$A$3:$A$10,"="&amp;K709)=0),AND(COUNTIF(lookup!$A$266:$A$267,"="&amp;L709)=0),AND(K709="",L709="C29.00",M709=""),AND(K709&lt;&gt;"",L709="",M709=""),AND(K709="",L709="",M709&lt;&gt;""),AND(K709="",L709="C29.00",M709&lt;&gt;""),AND(L709="C28.00",M709&lt;&gt;""),AND(L709="C29.00",M709=""),AND(H709&lt;&gt;"",K709="",L709="",M709=""),AND(H709&lt;&gt;"",K709&lt;&gt;"",L709="",M709=""),AND(C709="Institution",D709="",I709="No"),AND(C709="Institution",E709="")),1,0))</f>
        <v>-1E-3</v>
      </c>
    </row>
    <row r="710" spans="1:18" ht="14.45" customHeight="1" x14ac:dyDescent="0.25">
      <c r="A710" s="10" t="s">
        <v>570</v>
      </c>
      <c r="B710" s="15">
        <v>705</v>
      </c>
      <c r="C710" s="18"/>
      <c r="D710" s="19"/>
      <c r="E710" s="14"/>
      <c r="F710" s="19"/>
      <c r="G710" s="17"/>
      <c r="H710" s="14"/>
      <c r="I710" s="14"/>
      <c r="J710" s="14"/>
      <c r="K710" s="14"/>
      <c r="L710" s="14"/>
      <c r="M710" s="19"/>
      <c r="N710" s="14" t="str">
        <f t="shared" si="32"/>
        <v/>
      </c>
      <c r="O710" s="14" t="str">
        <f t="shared" si="30"/>
        <v/>
      </c>
      <c r="P710" s="14" t="str">
        <f t="shared" si="31"/>
        <v/>
      </c>
      <c r="Q710" s="14"/>
      <c r="R710" s="3">
        <f>IF(SUMPRODUCT(--(D710:Q710&lt;&gt;""))=0,-0.001,IF(OR(AND(H710=""),AND(LOWER(LEFT($E$3,1))&lt;&gt;"c"),AND($E$4=""),AND(C710=""),AND(C710="Person",G710=""),AND(C710="Person",I710="Yes"),AND(C710="Institution",G710&lt;&gt;""),AND(I710="No",J710&lt;&gt;""),AND(I710="Yes",J710=""),AND(I710="",J710&lt;&gt;""),AND(COUNTIF(lookup!$A$3:$A$10,"="&amp;K710)=0),AND(COUNTIF(lookup!$A$266:$A$267,"="&amp;L710)=0),AND(K710="",L710="C29.00",M710=""),AND(K710&lt;&gt;"",L710="",M710=""),AND(K710="",L710="",M710&lt;&gt;""),AND(K710="",L710="C29.00",M710&lt;&gt;""),AND(L710="C28.00",M710&lt;&gt;""),AND(L710="C29.00",M710=""),AND(H710&lt;&gt;"",K710="",L710="",M710=""),AND(H710&lt;&gt;"",K710&lt;&gt;"",L710="",M710=""),AND(C710="Institution",D710="",I710="No"),AND(C710="Institution",E710="")),1,0))</f>
        <v>-1E-3</v>
      </c>
    </row>
    <row r="711" spans="1:18" ht="14.45" customHeight="1" x14ac:dyDescent="0.25">
      <c r="A711" s="10" t="s">
        <v>570</v>
      </c>
      <c r="B711" s="15">
        <v>706</v>
      </c>
      <c r="C711" s="18"/>
      <c r="D711" s="19"/>
      <c r="E711" s="14"/>
      <c r="F711" s="19"/>
      <c r="G711" s="17"/>
      <c r="H711" s="14"/>
      <c r="I711" s="14"/>
      <c r="J711" s="14"/>
      <c r="K711" s="14"/>
      <c r="L711" s="14"/>
      <c r="M711" s="19"/>
      <c r="N711" s="14" t="str">
        <f t="shared" si="32"/>
        <v/>
      </c>
      <c r="O711" s="14" t="str">
        <f t="shared" ref="O711:O774" si="33">+IF(AND(L711="C29.00",ISTEXT(K711)),Q711,"")</f>
        <v/>
      </c>
      <c r="P711" s="14" t="str">
        <f t="shared" ref="P711:P774" si="34">+IF(AND(L711="C28.00",ISTEXT(K711)),Q711,"")</f>
        <v/>
      </c>
      <c r="Q711" s="14"/>
      <c r="R711" s="3">
        <f>IF(SUMPRODUCT(--(D711:Q711&lt;&gt;""))=0,-0.001,IF(OR(AND(H711=""),AND(LOWER(LEFT($E$3,1))&lt;&gt;"c"),AND($E$4=""),AND(C711=""),AND(C711="Person",G711=""),AND(C711="Person",I711="Yes"),AND(C711="Institution",G711&lt;&gt;""),AND(I711="No",J711&lt;&gt;""),AND(I711="Yes",J711=""),AND(I711="",J711&lt;&gt;""),AND(COUNTIF(lookup!$A$3:$A$10,"="&amp;K711)=0),AND(COUNTIF(lookup!$A$266:$A$267,"="&amp;L711)=0),AND(K711="",L711="C29.00",M711=""),AND(K711&lt;&gt;"",L711="",M711=""),AND(K711="",L711="",M711&lt;&gt;""),AND(K711="",L711="C29.00",M711&lt;&gt;""),AND(L711="C28.00",M711&lt;&gt;""),AND(L711="C29.00",M711=""),AND(H711&lt;&gt;"",K711="",L711="",M711=""),AND(H711&lt;&gt;"",K711&lt;&gt;"",L711="",M711=""),AND(C711="Institution",D711="",I711="No"),AND(C711="Institution",E711="")),1,0))</f>
        <v>-1E-3</v>
      </c>
    </row>
    <row r="712" spans="1:18" ht="14.45" customHeight="1" x14ac:dyDescent="0.25">
      <c r="A712" s="10" t="s">
        <v>570</v>
      </c>
      <c r="B712" s="15">
        <v>707</v>
      </c>
      <c r="C712" s="18"/>
      <c r="D712" s="19"/>
      <c r="E712" s="14"/>
      <c r="F712" s="19"/>
      <c r="G712" s="17"/>
      <c r="H712" s="14"/>
      <c r="I712" s="14"/>
      <c r="J712" s="14"/>
      <c r="K712" s="14"/>
      <c r="L712" s="14"/>
      <c r="M712" s="19"/>
      <c r="N712" s="14" t="str">
        <f t="shared" si="32"/>
        <v/>
      </c>
      <c r="O712" s="14" t="str">
        <f t="shared" si="33"/>
        <v/>
      </c>
      <c r="P712" s="14" t="str">
        <f t="shared" si="34"/>
        <v/>
      </c>
      <c r="Q712" s="14"/>
      <c r="R712" s="3">
        <f>IF(SUMPRODUCT(--(D712:Q712&lt;&gt;""))=0,-0.001,IF(OR(AND(H712=""),AND(LOWER(LEFT($E$3,1))&lt;&gt;"c"),AND($E$4=""),AND(C712=""),AND(C712="Person",G712=""),AND(C712="Person",I712="Yes"),AND(C712="Institution",G712&lt;&gt;""),AND(I712="No",J712&lt;&gt;""),AND(I712="Yes",J712=""),AND(I712="",J712&lt;&gt;""),AND(COUNTIF(lookup!$A$3:$A$10,"="&amp;K712)=0),AND(COUNTIF(lookup!$A$266:$A$267,"="&amp;L712)=0),AND(K712="",L712="C29.00",M712=""),AND(K712&lt;&gt;"",L712="",M712=""),AND(K712="",L712="",M712&lt;&gt;""),AND(K712="",L712="C29.00",M712&lt;&gt;""),AND(L712="C28.00",M712&lt;&gt;""),AND(L712="C29.00",M712=""),AND(H712&lt;&gt;"",K712="",L712="",M712=""),AND(H712&lt;&gt;"",K712&lt;&gt;"",L712="",M712=""),AND(C712="Institution",D712="",I712="No"),AND(C712="Institution",E712="")),1,0))</f>
        <v>-1E-3</v>
      </c>
    </row>
    <row r="713" spans="1:18" ht="14.45" customHeight="1" x14ac:dyDescent="0.25">
      <c r="A713" s="10" t="s">
        <v>570</v>
      </c>
      <c r="B713" s="15">
        <v>708</v>
      </c>
      <c r="C713" s="18"/>
      <c r="D713" s="19"/>
      <c r="E713" s="14"/>
      <c r="F713" s="19"/>
      <c r="G713" s="17"/>
      <c r="H713" s="14"/>
      <c r="I713" s="14"/>
      <c r="J713" s="14"/>
      <c r="K713" s="14"/>
      <c r="L713" s="14"/>
      <c r="M713" s="19"/>
      <c r="N713" s="14" t="str">
        <f t="shared" si="32"/>
        <v/>
      </c>
      <c r="O713" s="14" t="str">
        <f t="shared" si="33"/>
        <v/>
      </c>
      <c r="P713" s="14" t="str">
        <f t="shared" si="34"/>
        <v/>
      </c>
      <c r="Q713" s="14"/>
      <c r="R713" s="3">
        <f>IF(SUMPRODUCT(--(D713:Q713&lt;&gt;""))=0,-0.001,IF(OR(AND(H713=""),AND(LOWER(LEFT($E$3,1))&lt;&gt;"c"),AND($E$4=""),AND(C713=""),AND(C713="Person",G713=""),AND(C713="Person",I713="Yes"),AND(C713="Institution",G713&lt;&gt;""),AND(I713="No",J713&lt;&gt;""),AND(I713="Yes",J713=""),AND(I713="",J713&lt;&gt;""),AND(COUNTIF(lookup!$A$3:$A$10,"="&amp;K713)=0),AND(COUNTIF(lookup!$A$266:$A$267,"="&amp;L713)=0),AND(K713="",L713="C29.00",M713=""),AND(K713&lt;&gt;"",L713="",M713=""),AND(K713="",L713="",M713&lt;&gt;""),AND(K713="",L713="C29.00",M713&lt;&gt;""),AND(L713="C28.00",M713&lt;&gt;""),AND(L713="C29.00",M713=""),AND(H713&lt;&gt;"",K713="",L713="",M713=""),AND(H713&lt;&gt;"",K713&lt;&gt;"",L713="",M713=""),AND(C713="Institution",D713="",I713="No"),AND(C713="Institution",E713="")),1,0))</f>
        <v>-1E-3</v>
      </c>
    </row>
    <row r="714" spans="1:18" ht="14.45" customHeight="1" x14ac:dyDescent="0.25">
      <c r="A714" s="10" t="s">
        <v>570</v>
      </c>
      <c r="B714" s="15">
        <v>709</v>
      </c>
      <c r="C714" s="18"/>
      <c r="D714" s="19"/>
      <c r="E714" s="14"/>
      <c r="F714" s="19"/>
      <c r="G714" s="17"/>
      <c r="H714" s="14"/>
      <c r="I714" s="14"/>
      <c r="J714" s="14"/>
      <c r="K714" s="14"/>
      <c r="L714" s="14"/>
      <c r="M714" s="19"/>
      <c r="N714" s="14" t="str">
        <f t="shared" si="32"/>
        <v/>
      </c>
      <c r="O714" s="14" t="str">
        <f t="shared" si="33"/>
        <v/>
      </c>
      <c r="P714" s="14" t="str">
        <f t="shared" si="34"/>
        <v/>
      </c>
      <c r="Q714" s="14"/>
      <c r="R714" s="3">
        <f>IF(SUMPRODUCT(--(D714:Q714&lt;&gt;""))=0,-0.001,IF(OR(AND(H714=""),AND(LOWER(LEFT($E$3,1))&lt;&gt;"c"),AND($E$4=""),AND(C714=""),AND(C714="Person",G714=""),AND(C714="Person",I714="Yes"),AND(C714="Institution",G714&lt;&gt;""),AND(I714="No",J714&lt;&gt;""),AND(I714="Yes",J714=""),AND(I714="",J714&lt;&gt;""),AND(COUNTIF(lookup!$A$3:$A$10,"="&amp;K714)=0),AND(COUNTIF(lookup!$A$266:$A$267,"="&amp;L714)=0),AND(K714="",L714="C29.00",M714=""),AND(K714&lt;&gt;"",L714="",M714=""),AND(K714="",L714="",M714&lt;&gt;""),AND(K714="",L714="C29.00",M714&lt;&gt;""),AND(L714="C28.00",M714&lt;&gt;""),AND(L714="C29.00",M714=""),AND(H714&lt;&gt;"",K714="",L714="",M714=""),AND(H714&lt;&gt;"",K714&lt;&gt;"",L714="",M714=""),AND(C714="Institution",D714="",I714="No"),AND(C714="Institution",E714="")),1,0))</f>
        <v>-1E-3</v>
      </c>
    </row>
    <row r="715" spans="1:18" ht="14.45" customHeight="1" x14ac:dyDescent="0.25">
      <c r="A715" s="10" t="s">
        <v>570</v>
      </c>
      <c r="B715" s="15">
        <v>710</v>
      </c>
      <c r="C715" s="18"/>
      <c r="D715" s="19"/>
      <c r="E715" s="14"/>
      <c r="F715" s="19"/>
      <c r="G715" s="17"/>
      <c r="H715" s="14"/>
      <c r="I715" s="14"/>
      <c r="J715" s="14"/>
      <c r="K715" s="14"/>
      <c r="L715" s="14"/>
      <c r="M715" s="19"/>
      <c r="N715" s="14" t="str">
        <f t="shared" ref="N715:N778" si="35">IFERROR(VLOOKUP(M715,$B$6:$Q$998,MATCH($Q$5,$B$5:$Q$5,0),FALSE),IF(AND(ISTEXT(K715),L715="C29.00",ISTEXT(M715)),M715,IF(AND(ISBLANK(K715),L715="C28.00"),Q715,"")))</f>
        <v/>
      </c>
      <c r="O715" s="14" t="str">
        <f t="shared" si="33"/>
        <v/>
      </c>
      <c r="P715" s="14" t="str">
        <f t="shared" si="34"/>
        <v/>
      </c>
      <c r="Q715" s="14"/>
      <c r="R715" s="3">
        <f>IF(SUMPRODUCT(--(D715:Q715&lt;&gt;""))=0,-0.001,IF(OR(AND(H715=""),AND(LOWER(LEFT($E$3,1))&lt;&gt;"c"),AND($E$4=""),AND(C715=""),AND(C715="Person",G715=""),AND(C715="Person",I715="Yes"),AND(C715="Institution",G715&lt;&gt;""),AND(I715="No",J715&lt;&gt;""),AND(I715="Yes",J715=""),AND(I715="",J715&lt;&gt;""),AND(COUNTIF(lookup!$A$3:$A$10,"="&amp;K715)=0),AND(COUNTIF(lookup!$A$266:$A$267,"="&amp;L715)=0),AND(K715="",L715="C29.00",M715=""),AND(K715&lt;&gt;"",L715="",M715=""),AND(K715="",L715="",M715&lt;&gt;""),AND(K715="",L715="C29.00",M715&lt;&gt;""),AND(L715="C28.00",M715&lt;&gt;""),AND(L715="C29.00",M715=""),AND(H715&lt;&gt;"",K715="",L715="",M715=""),AND(H715&lt;&gt;"",K715&lt;&gt;"",L715="",M715=""),AND(C715="Institution",D715="",I715="No"),AND(C715="Institution",E715="")),1,0))</f>
        <v>-1E-3</v>
      </c>
    </row>
    <row r="716" spans="1:18" ht="14.45" customHeight="1" x14ac:dyDescent="0.25">
      <c r="A716" s="10" t="s">
        <v>570</v>
      </c>
      <c r="B716" s="15">
        <v>711</v>
      </c>
      <c r="C716" s="18"/>
      <c r="D716" s="19"/>
      <c r="E716" s="14"/>
      <c r="F716" s="19"/>
      <c r="G716" s="17"/>
      <c r="H716" s="14"/>
      <c r="I716" s="14"/>
      <c r="J716" s="14"/>
      <c r="K716" s="14"/>
      <c r="L716" s="14"/>
      <c r="M716" s="19"/>
      <c r="N716" s="14" t="str">
        <f t="shared" si="35"/>
        <v/>
      </c>
      <c r="O716" s="14" t="str">
        <f t="shared" si="33"/>
        <v/>
      </c>
      <c r="P716" s="14" t="str">
        <f t="shared" si="34"/>
        <v/>
      </c>
      <c r="Q716" s="14"/>
      <c r="R716" s="3">
        <f>IF(SUMPRODUCT(--(D716:Q716&lt;&gt;""))=0,-0.001,IF(OR(AND(H716=""),AND(LOWER(LEFT($E$3,1))&lt;&gt;"c"),AND($E$4=""),AND(C716=""),AND(C716="Person",G716=""),AND(C716="Person",I716="Yes"),AND(C716="Institution",G716&lt;&gt;""),AND(I716="No",J716&lt;&gt;""),AND(I716="Yes",J716=""),AND(I716="",J716&lt;&gt;""),AND(COUNTIF(lookup!$A$3:$A$10,"="&amp;K716)=0),AND(COUNTIF(lookup!$A$266:$A$267,"="&amp;L716)=0),AND(K716="",L716="C29.00",M716=""),AND(K716&lt;&gt;"",L716="",M716=""),AND(K716="",L716="",M716&lt;&gt;""),AND(K716="",L716="C29.00",M716&lt;&gt;""),AND(L716="C28.00",M716&lt;&gt;""),AND(L716="C29.00",M716=""),AND(H716&lt;&gt;"",K716="",L716="",M716=""),AND(H716&lt;&gt;"",K716&lt;&gt;"",L716="",M716=""),AND(C716="Institution",D716="",I716="No"),AND(C716="Institution",E716="")),1,0))</f>
        <v>-1E-3</v>
      </c>
    </row>
    <row r="717" spans="1:18" ht="14.45" customHeight="1" x14ac:dyDescent="0.25">
      <c r="A717" s="10" t="s">
        <v>570</v>
      </c>
      <c r="B717" s="15">
        <v>712</v>
      </c>
      <c r="C717" s="18"/>
      <c r="D717" s="19"/>
      <c r="E717" s="14"/>
      <c r="F717" s="19"/>
      <c r="G717" s="17"/>
      <c r="H717" s="14"/>
      <c r="I717" s="14"/>
      <c r="J717" s="14"/>
      <c r="K717" s="14"/>
      <c r="L717" s="14"/>
      <c r="M717" s="19"/>
      <c r="N717" s="14" t="str">
        <f t="shared" si="35"/>
        <v/>
      </c>
      <c r="O717" s="14" t="str">
        <f t="shared" si="33"/>
        <v/>
      </c>
      <c r="P717" s="14" t="str">
        <f t="shared" si="34"/>
        <v/>
      </c>
      <c r="Q717" s="14"/>
      <c r="R717" s="3">
        <f>IF(SUMPRODUCT(--(D717:Q717&lt;&gt;""))=0,-0.001,IF(OR(AND(H717=""),AND(LOWER(LEFT($E$3,1))&lt;&gt;"c"),AND($E$4=""),AND(C717=""),AND(C717="Person",G717=""),AND(C717="Person",I717="Yes"),AND(C717="Institution",G717&lt;&gt;""),AND(I717="No",J717&lt;&gt;""),AND(I717="Yes",J717=""),AND(I717="",J717&lt;&gt;""),AND(COUNTIF(lookup!$A$3:$A$10,"="&amp;K717)=0),AND(COUNTIF(lookup!$A$266:$A$267,"="&amp;L717)=0),AND(K717="",L717="C29.00",M717=""),AND(K717&lt;&gt;"",L717="",M717=""),AND(K717="",L717="",M717&lt;&gt;""),AND(K717="",L717="C29.00",M717&lt;&gt;""),AND(L717="C28.00",M717&lt;&gt;""),AND(L717="C29.00",M717=""),AND(H717&lt;&gt;"",K717="",L717="",M717=""),AND(H717&lt;&gt;"",K717&lt;&gt;"",L717="",M717=""),AND(C717="Institution",D717="",I717="No"),AND(C717="Institution",E717="")),1,0))</f>
        <v>-1E-3</v>
      </c>
    </row>
    <row r="718" spans="1:18" ht="14.45" customHeight="1" x14ac:dyDescent="0.25">
      <c r="A718" s="10" t="s">
        <v>570</v>
      </c>
      <c r="B718" s="15">
        <v>713</v>
      </c>
      <c r="C718" s="18"/>
      <c r="D718" s="19"/>
      <c r="E718" s="14"/>
      <c r="F718" s="19"/>
      <c r="G718" s="17"/>
      <c r="H718" s="14"/>
      <c r="I718" s="14"/>
      <c r="J718" s="14"/>
      <c r="K718" s="14"/>
      <c r="L718" s="14"/>
      <c r="M718" s="19"/>
      <c r="N718" s="14" t="str">
        <f t="shared" si="35"/>
        <v/>
      </c>
      <c r="O718" s="14" t="str">
        <f t="shared" si="33"/>
        <v/>
      </c>
      <c r="P718" s="14" t="str">
        <f t="shared" si="34"/>
        <v/>
      </c>
      <c r="Q718" s="14"/>
      <c r="R718" s="3">
        <f>IF(SUMPRODUCT(--(D718:Q718&lt;&gt;""))=0,-0.001,IF(OR(AND(H718=""),AND(LOWER(LEFT($E$3,1))&lt;&gt;"c"),AND($E$4=""),AND(C718=""),AND(C718="Person",G718=""),AND(C718="Person",I718="Yes"),AND(C718="Institution",G718&lt;&gt;""),AND(I718="No",J718&lt;&gt;""),AND(I718="Yes",J718=""),AND(I718="",J718&lt;&gt;""),AND(COUNTIF(lookup!$A$3:$A$10,"="&amp;K718)=0),AND(COUNTIF(lookup!$A$266:$A$267,"="&amp;L718)=0),AND(K718="",L718="C29.00",M718=""),AND(K718&lt;&gt;"",L718="",M718=""),AND(K718="",L718="",M718&lt;&gt;""),AND(K718="",L718="C29.00",M718&lt;&gt;""),AND(L718="C28.00",M718&lt;&gt;""),AND(L718="C29.00",M718=""),AND(H718&lt;&gt;"",K718="",L718="",M718=""),AND(H718&lt;&gt;"",K718&lt;&gt;"",L718="",M718=""),AND(C718="Institution",D718="",I718="No"),AND(C718="Institution",E718="")),1,0))</f>
        <v>-1E-3</v>
      </c>
    </row>
    <row r="719" spans="1:18" ht="14.45" customHeight="1" x14ac:dyDescent="0.25">
      <c r="A719" s="10" t="s">
        <v>570</v>
      </c>
      <c r="B719" s="15">
        <v>714</v>
      </c>
      <c r="C719" s="18"/>
      <c r="D719" s="19"/>
      <c r="E719" s="14"/>
      <c r="F719" s="19"/>
      <c r="G719" s="17"/>
      <c r="H719" s="14"/>
      <c r="I719" s="14"/>
      <c r="J719" s="14"/>
      <c r="K719" s="14"/>
      <c r="L719" s="14"/>
      <c r="M719" s="19"/>
      <c r="N719" s="14" t="str">
        <f t="shared" si="35"/>
        <v/>
      </c>
      <c r="O719" s="14" t="str">
        <f t="shared" si="33"/>
        <v/>
      </c>
      <c r="P719" s="14" t="str">
        <f t="shared" si="34"/>
        <v/>
      </c>
      <c r="Q719" s="14"/>
      <c r="R719" s="3">
        <f>IF(SUMPRODUCT(--(D719:Q719&lt;&gt;""))=0,-0.001,IF(OR(AND(H719=""),AND(LOWER(LEFT($E$3,1))&lt;&gt;"c"),AND($E$4=""),AND(C719=""),AND(C719="Person",G719=""),AND(C719="Person",I719="Yes"),AND(C719="Institution",G719&lt;&gt;""),AND(I719="No",J719&lt;&gt;""),AND(I719="Yes",J719=""),AND(I719="",J719&lt;&gt;""),AND(COUNTIF(lookup!$A$3:$A$10,"="&amp;K719)=0),AND(COUNTIF(lookup!$A$266:$A$267,"="&amp;L719)=0),AND(K719="",L719="C29.00",M719=""),AND(K719&lt;&gt;"",L719="",M719=""),AND(K719="",L719="",M719&lt;&gt;""),AND(K719="",L719="C29.00",M719&lt;&gt;""),AND(L719="C28.00",M719&lt;&gt;""),AND(L719="C29.00",M719=""),AND(H719&lt;&gt;"",K719="",L719="",M719=""),AND(H719&lt;&gt;"",K719&lt;&gt;"",L719="",M719=""),AND(C719="Institution",D719="",I719="No"),AND(C719="Institution",E719="")),1,0))</f>
        <v>-1E-3</v>
      </c>
    </row>
    <row r="720" spans="1:18" ht="14.45" customHeight="1" x14ac:dyDescent="0.25">
      <c r="A720" s="10" t="s">
        <v>570</v>
      </c>
      <c r="B720" s="15">
        <v>715</v>
      </c>
      <c r="C720" s="18"/>
      <c r="D720" s="19"/>
      <c r="E720" s="14"/>
      <c r="F720" s="19"/>
      <c r="G720" s="17"/>
      <c r="H720" s="14"/>
      <c r="I720" s="14"/>
      <c r="J720" s="14"/>
      <c r="K720" s="14"/>
      <c r="L720" s="14"/>
      <c r="M720" s="19"/>
      <c r="N720" s="14" t="str">
        <f t="shared" si="35"/>
        <v/>
      </c>
      <c r="O720" s="14" t="str">
        <f t="shared" si="33"/>
        <v/>
      </c>
      <c r="P720" s="14" t="str">
        <f t="shared" si="34"/>
        <v/>
      </c>
      <c r="Q720" s="14"/>
      <c r="R720" s="3">
        <f>IF(SUMPRODUCT(--(D720:Q720&lt;&gt;""))=0,-0.001,IF(OR(AND(H720=""),AND(LOWER(LEFT($E$3,1))&lt;&gt;"c"),AND($E$4=""),AND(C720=""),AND(C720="Person",G720=""),AND(C720="Person",I720="Yes"),AND(C720="Institution",G720&lt;&gt;""),AND(I720="No",J720&lt;&gt;""),AND(I720="Yes",J720=""),AND(I720="",J720&lt;&gt;""),AND(COUNTIF(lookup!$A$3:$A$10,"="&amp;K720)=0),AND(COUNTIF(lookup!$A$266:$A$267,"="&amp;L720)=0),AND(K720="",L720="C29.00",M720=""),AND(K720&lt;&gt;"",L720="",M720=""),AND(K720="",L720="",M720&lt;&gt;""),AND(K720="",L720="C29.00",M720&lt;&gt;""),AND(L720="C28.00",M720&lt;&gt;""),AND(L720="C29.00",M720=""),AND(H720&lt;&gt;"",K720="",L720="",M720=""),AND(H720&lt;&gt;"",K720&lt;&gt;"",L720="",M720=""),AND(C720="Institution",D720="",I720="No"),AND(C720="Institution",E720="")),1,0))</f>
        <v>-1E-3</v>
      </c>
    </row>
    <row r="721" spans="1:18" ht="14.45" customHeight="1" x14ac:dyDescent="0.25">
      <c r="A721" s="10" t="s">
        <v>570</v>
      </c>
      <c r="B721" s="15">
        <v>716</v>
      </c>
      <c r="C721" s="18"/>
      <c r="D721" s="19"/>
      <c r="E721" s="14"/>
      <c r="F721" s="19"/>
      <c r="G721" s="17"/>
      <c r="H721" s="14"/>
      <c r="I721" s="14"/>
      <c r="J721" s="14"/>
      <c r="K721" s="14"/>
      <c r="L721" s="14"/>
      <c r="M721" s="19"/>
      <c r="N721" s="14" t="str">
        <f t="shared" si="35"/>
        <v/>
      </c>
      <c r="O721" s="14" t="str">
        <f t="shared" si="33"/>
        <v/>
      </c>
      <c r="P721" s="14" t="str">
        <f t="shared" si="34"/>
        <v/>
      </c>
      <c r="Q721" s="14"/>
      <c r="R721" s="3">
        <f>IF(SUMPRODUCT(--(D721:Q721&lt;&gt;""))=0,-0.001,IF(OR(AND(H721=""),AND(LOWER(LEFT($E$3,1))&lt;&gt;"c"),AND($E$4=""),AND(C721=""),AND(C721="Person",G721=""),AND(C721="Person",I721="Yes"),AND(C721="Institution",G721&lt;&gt;""),AND(I721="No",J721&lt;&gt;""),AND(I721="Yes",J721=""),AND(I721="",J721&lt;&gt;""),AND(COUNTIF(lookup!$A$3:$A$10,"="&amp;K721)=0),AND(COUNTIF(lookup!$A$266:$A$267,"="&amp;L721)=0),AND(K721="",L721="C29.00",M721=""),AND(K721&lt;&gt;"",L721="",M721=""),AND(K721="",L721="",M721&lt;&gt;""),AND(K721="",L721="C29.00",M721&lt;&gt;""),AND(L721="C28.00",M721&lt;&gt;""),AND(L721="C29.00",M721=""),AND(H721&lt;&gt;"",K721="",L721="",M721=""),AND(H721&lt;&gt;"",K721&lt;&gt;"",L721="",M721=""),AND(C721="Institution",D721="",I721="No"),AND(C721="Institution",E721="")),1,0))</f>
        <v>-1E-3</v>
      </c>
    </row>
    <row r="722" spans="1:18" ht="14.45" customHeight="1" x14ac:dyDescent="0.25">
      <c r="A722" s="10" t="s">
        <v>570</v>
      </c>
      <c r="B722" s="15">
        <v>717</v>
      </c>
      <c r="C722" s="18"/>
      <c r="D722" s="19"/>
      <c r="E722" s="14"/>
      <c r="F722" s="19"/>
      <c r="G722" s="17"/>
      <c r="H722" s="14"/>
      <c r="I722" s="14"/>
      <c r="J722" s="14"/>
      <c r="K722" s="14"/>
      <c r="L722" s="14"/>
      <c r="M722" s="19"/>
      <c r="N722" s="14" t="str">
        <f t="shared" si="35"/>
        <v/>
      </c>
      <c r="O722" s="14" t="str">
        <f t="shared" si="33"/>
        <v/>
      </c>
      <c r="P722" s="14" t="str">
        <f t="shared" si="34"/>
        <v/>
      </c>
      <c r="Q722" s="14"/>
      <c r="R722" s="3">
        <f>IF(SUMPRODUCT(--(D722:Q722&lt;&gt;""))=0,-0.001,IF(OR(AND(H722=""),AND(LOWER(LEFT($E$3,1))&lt;&gt;"c"),AND($E$4=""),AND(C722=""),AND(C722="Person",G722=""),AND(C722="Person",I722="Yes"),AND(C722="Institution",G722&lt;&gt;""),AND(I722="No",J722&lt;&gt;""),AND(I722="Yes",J722=""),AND(I722="",J722&lt;&gt;""),AND(COUNTIF(lookup!$A$3:$A$10,"="&amp;K722)=0),AND(COUNTIF(lookup!$A$266:$A$267,"="&amp;L722)=0),AND(K722="",L722="C29.00",M722=""),AND(K722&lt;&gt;"",L722="",M722=""),AND(K722="",L722="",M722&lt;&gt;""),AND(K722="",L722="C29.00",M722&lt;&gt;""),AND(L722="C28.00",M722&lt;&gt;""),AND(L722="C29.00",M722=""),AND(H722&lt;&gt;"",K722="",L722="",M722=""),AND(H722&lt;&gt;"",K722&lt;&gt;"",L722="",M722=""),AND(C722="Institution",D722="",I722="No"),AND(C722="Institution",E722="")),1,0))</f>
        <v>-1E-3</v>
      </c>
    </row>
    <row r="723" spans="1:18" ht="14.45" customHeight="1" x14ac:dyDescent="0.25">
      <c r="A723" s="10" t="s">
        <v>570</v>
      </c>
      <c r="B723" s="15">
        <v>718</v>
      </c>
      <c r="C723" s="18"/>
      <c r="D723" s="19"/>
      <c r="E723" s="14"/>
      <c r="F723" s="19"/>
      <c r="G723" s="17"/>
      <c r="H723" s="14"/>
      <c r="I723" s="14"/>
      <c r="J723" s="14"/>
      <c r="K723" s="14"/>
      <c r="L723" s="14"/>
      <c r="M723" s="19"/>
      <c r="N723" s="14" t="str">
        <f t="shared" si="35"/>
        <v/>
      </c>
      <c r="O723" s="14" t="str">
        <f t="shared" si="33"/>
        <v/>
      </c>
      <c r="P723" s="14" t="str">
        <f t="shared" si="34"/>
        <v/>
      </c>
      <c r="Q723" s="14"/>
      <c r="R723" s="3">
        <f>IF(SUMPRODUCT(--(D723:Q723&lt;&gt;""))=0,-0.001,IF(OR(AND(H723=""),AND(LOWER(LEFT($E$3,1))&lt;&gt;"c"),AND($E$4=""),AND(C723=""),AND(C723="Person",G723=""),AND(C723="Person",I723="Yes"),AND(C723="Institution",G723&lt;&gt;""),AND(I723="No",J723&lt;&gt;""),AND(I723="Yes",J723=""),AND(I723="",J723&lt;&gt;""),AND(COUNTIF(lookup!$A$3:$A$10,"="&amp;K723)=0),AND(COUNTIF(lookup!$A$266:$A$267,"="&amp;L723)=0),AND(K723="",L723="C29.00",M723=""),AND(K723&lt;&gt;"",L723="",M723=""),AND(K723="",L723="",M723&lt;&gt;""),AND(K723="",L723="C29.00",M723&lt;&gt;""),AND(L723="C28.00",M723&lt;&gt;""),AND(L723="C29.00",M723=""),AND(H723&lt;&gt;"",K723="",L723="",M723=""),AND(H723&lt;&gt;"",K723&lt;&gt;"",L723="",M723=""),AND(C723="Institution",D723="",I723="No"),AND(C723="Institution",E723="")),1,0))</f>
        <v>-1E-3</v>
      </c>
    </row>
    <row r="724" spans="1:18" ht="14.45" customHeight="1" x14ac:dyDescent="0.25">
      <c r="A724" s="10" t="s">
        <v>570</v>
      </c>
      <c r="B724" s="15">
        <v>719</v>
      </c>
      <c r="C724" s="18"/>
      <c r="D724" s="19"/>
      <c r="E724" s="14"/>
      <c r="F724" s="19"/>
      <c r="G724" s="17"/>
      <c r="H724" s="14"/>
      <c r="I724" s="14"/>
      <c r="J724" s="14"/>
      <c r="K724" s="14"/>
      <c r="L724" s="14"/>
      <c r="M724" s="19"/>
      <c r="N724" s="14" t="str">
        <f t="shared" si="35"/>
        <v/>
      </c>
      <c r="O724" s="14" t="str">
        <f t="shared" si="33"/>
        <v/>
      </c>
      <c r="P724" s="14" t="str">
        <f t="shared" si="34"/>
        <v/>
      </c>
      <c r="Q724" s="14"/>
      <c r="R724" s="3">
        <f>IF(SUMPRODUCT(--(D724:Q724&lt;&gt;""))=0,-0.001,IF(OR(AND(H724=""),AND(LOWER(LEFT($E$3,1))&lt;&gt;"c"),AND($E$4=""),AND(C724=""),AND(C724="Person",G724=""),AND(C724="Person",I724="Yes"),AND(C724="Institution",G724&lt;&gt;""),AND(I724="No",J724&lt;&gt;""),AND(I724="Yes",J724=""),AND(I724="",J724&lt;&gt;""),AND(COUNTIF(lookup!$A$3:$A$10,"="&amp;K724)=0),AND(COUNTIF(lookup!$A$266:$A$267,"="&amp;L724)=0),AND(K724="",L724="C29.00",M724=""),AND(K724&lt;&gt;"",L724="",M724=""),AND(K724="",L724="",M724&lt;&gt;""),AND(K724="",L724="C29.00",M724&lt;&gt;""),AND(L724="C28.00",M724&lt;&gt;""),AND(L724="C29.00",M724=""),AND(H724&lt;&gt;"",K724="",L724="",M724=""),AND(H724&lt;&gt;"",K724&lt;&gt;"",L724="",M724=""),AND(C724="Institution",D724="",I724="No"),AND(C724="Institution",E724="")),1,0))</f>
        <v>-1E-3</v>
      </c>
    </row>
    <row r="725" spans="1:18" ht="14.45" customHeight="1" x14ac:dyDescent="0.25">
      <c r="A725" s="10" t="s">
        <v>570</v>
      </c>
      <c r="B725" s="15">
        <v>720</v>
      </c>
      <c r="C725" s="18"/>
      <c r="D725" s="19"/>
      <c r="E725" s="14"/>
      <c r="F725" s="19"/>
      <c r="G725" s="17"/>
      <c r="H725" s="14"/>
      <c r="I725" s="14"/>
      <c r="J725" s="14"/>
      <c r="K725" s="14"/>
      <c r="L725" s="14"/>
      <c r="M725" s="19"/>
      <c r="N725" s="14" t="str">
        <f t="shared" si="35"/>
        <v/>
      </c>
      <c r="O725" s="14" t="str">
        <f t="shared" si="33"/>
        <v/>
      </c>
      <c r="P725" s="14" t="str">
        <f t="shared" si="34"/>
        <v/>
      </c>
      <c r="Q725" s="14"/>
      <c r="R725" s="3">
        <f>IF(SUMPRODUCT(--(D725:Q725&lt;&gt;""))=0,-0.001,IF(OR(AND(H725=""),AND(LOWER(LEFT($E$3,1))&lt;&gt;"c"),AND($E$4=""),AND(C725=""),AND(C725="Person",G725=""),AND(C725="Person",I725="Yes"),AND(C725="Institution",G725&lt;&gt;""),AND(I725="No",J725&lt;&gt;""),AND(I725="Yes",J725=""),AND(I725="",J725&lt;&gt;""),AND(COUNTIF(lookup!$A$3:$A$10,"="&amp;K725)=0),AND(COUNTIF(lookup!$A$266:$A$267,"="&amp;L725)=0),AND(K725="",L725="C29.00",M725=""),AND(K725&lt;&gt;"",L725="",M725=""),AND(K725="",L725="",M725&lt;&gt;""),AND(K725="",L725="C29.00",M725&lt;&gt;""),AND(L725="C28.00",M725&lt;&gt;""),AND(L725="C29.00",M725=""),AND(H725&lt;&gt;"",K725="",L725="",M725=""),AND(H725&lt;&gt;"",K725&lt;&gt;"",L725="",M725=""),AND(C725="Institution",D725="",I725="No"),AND(C725="Institution",E725="")),1,0))</f>
        <v>-1E-3</v>
      </c>
    </row>
    <row r="726" spans="1:18" ht="14.45" customHeight="1" x14ac:dyDescent="0.25">
      <c r="A726" s="10" t="s">
        <v>570</v>
      </c>
      <c r="B726" s="15">
        <v>721</v>
      </c>
      <c r="C726" s="18"/>
      <c r="D726" s="19"/>
      <c r="E726" s="14"/>
      <c r="F726" s="19"/>
      <c r="G726" s="17"/>
      <c r="H726" s="14"/>
      <c r="I726" s="14"/>
      <c r="J726" s="14"/>
      <c r="K726" s="14"/>
      <c r="L726" s="14"/>
      <c r="M726" s="19"/>
      <c r="N726" s="14" t="str">
        <f t="shared" si="35"/>
        <v/>
      </c>
      <c r="O726" s="14" t="str">
        <f t="shared" si="33"/>
        <v/>
      </c>
      <c r="P726" s="14" t="str">
        <f t="shared" si="34"/>
        <v/>
      </c>
      <c r="Q726" s="14"/>
      <c r="R726" s="3">
        <f>IF(SUMPRODUCT(--(D726:Q726&lt;&gt;""))=0,-0.001,IF(OR(AND(H726=""),AND(LOWER(LEFT($E$3,1))&lt;&gt;"c"),AND($E$4=""),AND(C726=""),AND(C726="Person",G726=""),AND(C726="Person",I726="Yes"),AND(C726="Institution",G726&lt;&gt;""),AND(I726="No",J726&lt;&gt;""),AND(I726="Yes",J726=""),AND(I726="",J726&lt;&gt;""),AND(COUNTIF(lookup!$A$3:$A$10,"="&amp;K726)=0),AND(COUNTIF(lookup!$A$266:$A$267,"="&amp;L726)=0),AND(K726="",L726="C29.00",M726=""),AND(K726&lt;&gt;"",L726="",M726=""),AND(K726="",L726="",M726&lt;&gt;""),AND(K726="",L726="C29.00",M726&lt;&gt;""),AND(L726="C28.00",M726&lt;&gt;""),AND(L726="C29.00",M726=""),AND(H726&lt;&gt;"",K726="",L726="",M726=""),AND(H726&lt;&gt;"",K726&lt;&gt;"",L726="",M726=""),AND(C726="Institution",D726="",I726="No"),AND(C726="Institution",E726="")),1,0))</f>
        <v>-1E-3</v>
      </c>
    </row>
    <row r="727" spans="1:18" ht="14.45" customHeight="1" x14ac:dyDescent="0.25">
      <c r="A727" s="10" t="s">
        <v>570</v>
      </c>
      <c r="B727" s="15">
        <v>722</v>
      </c>
      <c r="C727" s="18"/>
      <c r="D727" s="19"/>
      <c r="E727" s="14"/>
      <c r="F727" s="19"/>
      <c r="G727" s="17"/>
      <c r="H727" s="14"/>
      <c r="I727" s="14"/>
      <c r="J727" s="14"/>
      <c r="K727" s="14"/>
      <c r="L727" s="14"/>
      <c r="M727" s="19"/>
      <c r="N727" s="14" t="str">
        <f t="shared" si="35"/>
        <v/>
      </c>
      <c r="O727" s="14" t="str">
        <f t="shared" si="33"/>
        <v/>
      </c>
      <c r="P727" s="14" t="str">
        <f t="shared" si="34"/>
        <v/>
      </c>
      <c r="Q727" s="14"/>
      <c r="R727" s="3">
        <f>IF(SUMPRODUCT(--(D727:Q727&lt;&gt;""))=0,-0.001,IF(OR(AND(H727=""),AND(LOWER(LEFT($E$3,1))&lt;&gt;"c"),AND($E$4=""),AND(C727=""),AND(C727="Person",G727=""),AND(C727="Person",I727="Yes"),AND(C727="Institution",G727&lt;&gt;""),AND(I727="No",J727&lt;&gt;""),AND(I727="Yes",J727=""),AND(I727="",J727&lt;&gt;""),AND(COUNTIF(lookup!$A$3:$A$10,"="&amp;K727)=0),AND(COUNTIF(lookup!$A$266:$A$267,"="&amp;L727)=0),AND(K727="",L727="C29.00",M727=""),AND(K727&lt;&gt;"",L727="",M727=""),AND(K727="",L727="",M727&lt;&gt;""),AND(K727="",L727="C29.00",M727&lt;&gt;""),AND(L727="C28.00",M727&lt;&gt;""),AND(L727="C29.00",M727=""),AND(H727&lt;&gt;"",K727="",L727="",M727=""),AND(H727&lt;&gt;"",K727&lt;&gt;"",L727="",M727=""),AND(C727="Institution",D727="",I727="No"),AND(C727="Institution",E727="")),1,0))</f>
        <v>-1E-3</v>
      </c>
    </row>
    <row r="728" spans="1:18" ht="14.45" customHeight="1" x14ac:dyDescent="0.25">
      <c r="A728" s="10" t="s">
        <v>570</v>
      </c>
      <c r="B728" s="15">
        <v>723</v>
      </c>
      <c r="C728" s="18"/>
      <c r="D728" s="19"/>
      <c r="E728" s="14"/>
      <c r="F728" s="19"/>
      <c r="G728" s="17"/>
      <c r="H728" s="14"/>
      <c r="I728" s="14"/>
      <c r="J728" s="14"/>
      <c r="K728" s="14"/>
      <c r="L728" s="14"/>
      <c r="M728" s="19"/>
      <c r="N728" s="14" t="str">
        <f t="shared" si="35"/>
        <v/>
      </c>
      <c r="O728" s="14" t="str">
        <f t="shared" si="33"/>
        <v/>
      </c>
      <c r="P728" s="14" t="str">
        <f t="shared" si="34"/>
        <v/>
      </c>
      <c r="Q728" s="14"/>
      <c r="R728" s="3">
        <f>IF(SUMPRODUCT(--(D728:Q728&lt;&gt;""))=0,-0.001,IF(OR(AND(H728=""),AND(LOWER(LEFT($E$3,1))&lt;&gt;"c"),AND($E$4=""),AND(C728=""),AND(C728="Person",G728=""),AND(C728="Person",I728="Yes"),AND(C728="Institution",G728&lt;&gt;""),AND(I728="No",J728&lt;&gt;""),AND(I728="Yes",J728=""),AND(I728="",J728&lt;&gt;""),AND(COUNTIF(lookup!$A$3:$A$10,"="&amp;K728)=0),AND(COUNTIF(lookup!$A$266:$A$267,"="&amp;L728)=0),AND(K728="",L728="C29.00",M728=""),AND(K728&lt;&gt;"",L728="",M728=""),AND(K728="",L728="",M728&lt;&gt;""),AND(K728="",L728="C29.00",M728&lt;&gt;""),AND(L728="C28.00",M728&lt;&gt;""),AND(L728="C29.00",M728=""),AND(H728&lt;&gt;"",K728="",L728="",M728=""),AND(H728&lt;&gt;"",K728&lt;&gt;"",L728="",M728=""),AND(C728="Institution",D728="",I728="No"),AND(C728="Institution",E728="")),1,0))</f>
        <v>-1E-3</v>
      </c>
    </row>
    <row r="729" spans="1:18" ht="14.45" customHeight="1" x14ac:dyDescent="0.25">
      <c r="A729" s="10" t="s">
        <v>570</v>
      </c>
      <c r="B729" s="15">
        <v>724</v>
      </c>
      <c r="C729" s="18"/>
      <c r="D729" s="19"/>
      <c r="E729" s="14"/>
      <c r="F729" s="19"/>
      <c r="G729" s="17"/>
      <c r="H729" s="14"/>
      <c r="I729" s="14"/>
      <c r="J729" s="14"/>
      <c r="K729" s="14"/>
      <c r="L729" s="14"/>
      <c r="M729" s="19"/>
      <c r="N729" s="14" t="str">
        <f t="shared" si="35"/>
        <v/>
      </c>
      <c r="O729" s="14" t="str">
        <f t="shared" si="33"/>
        <v/>
      </c>
      <c r="P729" s="14" t="str">
        <f t="shared" si="34"/>
        <v/>
      </c>
      <c r="Q729" s="14"/>
      <c r="R729" s="3">
        <f>IF(SUMPRODUCT(--(D729:Q729&lt;&gt;""))=0,-0.001,IF(OR(AND(H729=""),AND(LOWER(LEFT($E$3,1))&lt;&gt;"c"),AND($E$4=""),AND(C729=""),AND(C729="Person",G729=""),AND(C729="Person",I729="Yes"),AND(C729="Institution",G729&lt;&gt;""),AND(I729="No",J729&lt;&gt;""),AND(I729="Yes",J729=""),AND(I729="",J729&lt;&gt;""),AND(COUNTIF(lookup!$A$3:$A$10,"="&amp;K729)=0),AND(COUNTIF(lookup!$A$266:$A$267,"="&amp;L729)=0),AND(K729="",L729="C29.00",M729=""),AND(K729&lt;&gt;"",L729="",M729=""),AND(K729="",L729="",M729&lt;&gt;""),AND(K729="",L729="C29.00",M729&lt;&gt;""),AND(L729="C28.00",M729&lt;&gt;""),AND(L729="C29.00",M729=""),AND(H729&lt;&gt;"",K729="",L729="",M729=""),AND(H729&lt;&gt;"",K729&lt;&gt;"",L729="",M729=""),AND(C729="Institution",D729="",I729="No"),AND(C729="Institution",E729="")),1,0))</f>
        <v>-1E-3</v>
      </c>
    </row>
    <row r="730" spans="1:18" ht="14.45" customHeight="1" x14ac:dyDescent="0.25">
      <c r="A730" s="10" t="s">
        <v>570</v>
      </c>
      <c r="B730" s="15">
        <v>725</v>
      </c>
      <c r="C730" s="18"/>
      <c r="D730" s="19"/>
      <c r="E730" s="14"/>
      <c r="F730" s="19"/>
      <c r="G730" s="17"/>
      <c r="H730" s="14"/>
      <c r="I730" s="14"/>
      <c r="J730" s="14"/>
      <c r="K730" s="14"/>
      <c r="L730" s="14"/>
      <c r="M730" s="19"/>
      <c r="N730" s="14" t="str">
        <f t="shared" si="35"/>
        <v/>
      </c>
      <c r="O730" s="14" t="str">
        <f t="shared" si="33"/>
        <v/>
      </c>
      <c r="P730" s="14" t="str">
        <f t="shared" si="34"/>
        <v/>
      </c>
      <c r="Q730" s="14"/>
      <c r="R730" s="3">
        <f>IF(SUMPRODUCT(--(D730:Q730&lt;&gt;""))=0,-0.001,IF(OR(AND(H730=""),AND(LOWER(LEFT($E$3,1))&lt;&gt;"c"),AND($E$4=""),AND(C730=""),AND(C730="Person",G730=""),AND(C730="Person",I730="Yes"),AND(C730="Institution",G730&lt;&gt;""),AND(I730="No",J730&lt;&gt;""),AND(I730="Yes",J730=""),AND(I730="",J730&lt;&gt;""),AND(COUNTIF(lookup!$A$3:$A$10,"="&amp;K730)=0),AND(COUNTIF(lookup!$A$266:$A$267,"="&amp;L730)=0),AND(K730="",L730="C29.00",M730=""),AND(K730&lt;&gt;"",L730="",M730=""),AND(K730="",L730="",M730&lt;&gt;""),AND(K730="",L730="C29.00",M730&lt;&gt;""),AND(L730="C28.00",M730&lt;&gt;""),AND(L730="C29.00",M730=""),AND(H730&lt;&gt;"",K730="",L730="",M730=""),AND(H730&lt;&gt;"",K730&lt;&gt;"",L730="",M730=""),AND(C730="Institution",D730="",I730="No"),AND(C730="Institution",E730="")),1,0))</f>
        <v>-1E-3</v>
      </c>
    </row>
    <row r="731" spans="1:18" ht="14.45" customHeight="1" x14ac:dyDescent="0.25">
      <c r="A731" s="10" t="s">
        <v>570</v>
      </c>
      <c r="B731" s="15">
        <v>726</v>
      </c>
      <c r="C731" s="18"/>
      <c r="D731" s="19"/>
      <c r="E731" s="14"/>
      <c r="F731" s="19"/>
      <c r="G731" s="17"/>
      <c r="H731" s="14"/>
      <c r="I731" s="14"/>
      <c r="J731" s="14"/>
      <c r="K731" s="14"/>
      <c r="L731" s="14"/>
      <c r="M731" s="19"/>
      <c r="N731" s="14" t="str">
        <f t="shared" si="35"/>
        <v/>
      </c>
      <c r="O731" s="14" t="str">
        <f t="shared" si="33"/>
        <v/>
      </c>
      <c r="P731" s="14" t="str">
        <f t="shared" si="34"/>
        <v/>
      </c>
      <c r="Q731" s="14"/>
      <c r="R731" s="3">
        <f>IF(SUMPRODUCT(--(D731:Q731&lt;&gt;""))=0,-0.001,IF(OR(AND(H731=""),AND(LOWER(LEFT($E$3,1))&lt;&gt;"c"),AND($E$4=""),AND(C731=""),AND(C731="Person",G731=""),AND(C731="Person",I731="Yes"),AND(C731="Institution",G731&lt;&gt;""),AND(I731="No",J731&lt;&gt;""),AND(I731="Yes",J731=""),AND(I731="",J731&lt;&gt;""),AND(COUNTIF(lookup!$A$3:$A$10,"="&amp;K731)=0),AND(COUNTIF(lookup!$A$266:$A$267,"="&amp;L731)=0),AND(K731="",L731="C29.00",M731=""),AND(K731&lt;&gt;"",L731="",M731=""),AND(K731="",L731="",M731&lt;&gt;""),AND(K731="",L731="C29.00",M731&lt;&gt;""),AND(L731="C28.00",M731&lt;&gt;""),AND(L731="C29.00",M731=""),AND(H731&lt;&gt;"",K731="",L731="",M731=""),AND(H731&lt;&gt;"",K731&lt;&gt;"",L731="",M731=""),AND(C731="Institution",D731="",I731="No"),AND(C731="Institution",E731="")),1,0))</f>
        <v>-1E-3</v>
      </c>
    </row>
    <row r="732" spans="1:18" ht="14.45" customHeight="1" x14ac:dyDescent="0.25">
      <c r="A732" s="10" t="s">
        <v>570</v>
      </c>
      <c r="B732" s="15">
        <v>727</v>
      </c>
      <c r="C732" s="18"/>
      <c r="D732" s="19"/>
      <c r="E732" s="14"/>
      <c r="F732" s="19"/>
      <c r="G732" s="17"/>
      <c r="H732" s="14"/>
      <c r="I732" s="14"/>
      <c r="J732" s="14"/>
      <c r="K732" s="14"/>
      <c r="L732" s="14"/>
      <c r="M732" s="19"/>
      <c r="N732" s="14" t="str">
        <f t="shared" si="35"/>
        <v/>
      </c>
      <c r="O732" s="14" t="str">
        <f t="shared" si="33"/>
        <v/>
      </c>
      <c r="P732" s="14" t="str">
        <f t="shared" si="34"/>
        <v/>
      </c>
      <c r="Q732" s="14"/>
      <c r="R732" s="3">
        <f>IF(SUMPRODUCT(--(D732:Q732&lt;&gt;""))=0,-0.001,IF(OR(AND(H732=""),AND(LOWER(LEFT($E$3,1))&lt;&gt;"c"),AND($E$4=""),AND(C732=""),AND(C732="Person",G732=""),AND(C732="Person",I732="Yes"),AND(C732="Institution",G732&lt;&gt;""),AND(I732="No",J732&lt;&gt;""),AND(I732="Yes",J732=""),AND(I732="",J732&lt;&gt;""),AND(COUNTIF(lookup!$A$3:$A$10,"="&amp;K732)=0),AND(COUNTIF(lookup!$A$266:$A$267,"="&amp;L732)=0),AND(K732="",L732="C29.00",M732=""),AND(K732&lt;&gt;"",L732="",M732=""),AND(K732="",L732="",M732&lt;&gt;""),AND(K732="",L732="C29.00",M732&lt;&gt;""),AND(L732="C28.00",M732&lt;&gt;""),AND(L732="C29.00",M732=""),AND(H732&lt;&gt;"",K732="",L732="",M732=""),AND(H732&lt;&gt;"",K732&lt;&gt;"",L732="",M732=""),AND(C732="Institution",D732="",I732="No"),AND(C732="Institution",E732="")),1,0))</f>
        <v>-1E-3</v>
      </c>
    </row>
    <row r="733" spans="1:18" ht="14.45" customHeight="1" x14ac:dyDescent="0.25">
      <c r="A733" s="10" t="s">
        <v>570</v>
      </c>
      <c r="B733" s="15">
        <v>728</v>
      </c>
      <c r="C733" s="18"/>
      <c r="D733" s="19"/>
      <c r="E733" s="14"/>
      <c r="F733" s="19"/>
      <c r="G733" s="17"/>
      <c r="H733" s="14"/>
      <c r="I733" s="14"/>
      <c r="J733" s="14"/>
      <c r="K733" s="14"/>
      <c r="L733" s="14"/>
      <c r="M733" s="19"/>
      <c r="N733" s="14" t="str">
        <f t="shared" si="35"/>
        <v/>
      </c>
      <c r="O733" s="14" t="str">
        <f t="shared" si="33"/>
        <v/>
      </c>
      <c r="P733" s="14" t="str">
        <f t="shared" si="34"/>
        <v/>
      </c>
      <c r="Q733" s="14"/>
      <c r="R733" s="3">
        <f>IF(SUMPRODUCT(--(D733:Q733&lt;&gt;""))=0,-0.001,IF(OR(AND(H733=""),AND(LOWER(LEFT($E$3,1))&lt;&gt;"c"),AND($E$4=""),AND(C733=""),AND(C733="Person",G733=""),AND(C733="Person",I733="Yes"),AND(C733="Institution",G733&lt;&gt;""),AND(I733="No",J733&lt;&gt;""),AND(I733="Yes",J733=""),AND(I733="",J733&lt;&gt;""),AND(COUNTIF(lookup!$A$3:$A$10,"="&amp;K733)=0),AND(COUNTIF(lookup!$A$266:$A$267,"="&amp;L733)=0),AND(K733="",L733="C29.00",M733=""),AND(K733&lt;&gt;"",L733="",M733=""),AND(K733="",L733="",M733&lt;&gt;""),AND(K733="",L733="C29.00",M733&lt;&gt;""),AND(L733="C28.00",M733&lt;&gt;""),AND(L733="C29.00",M733=""),AND(H733&lt;&gt;"",K733="",L733="",M733=""),AND(H733&lt;&gt;"",K733&lt;&gt;"",L733="",M733=""),AND(C733="Institution",D733="",I733="No"),AND(C733="Institution",E733="")),1,0))</f>
        <v>-1E-3</v>
      </c>
    </row>
    <row r="734" spans="1:18" ht="14.45" customHeight="1" x14ac:dyDescent="0.25">
      <c r="A734" s="10" t="s">
        <v>570</v>
      </c>
      <c r="B734" s="15">
        <v>729</v>
      </c>
      <c r="C734" s="18"/>
      <c r="D734" s="19"/>
      <c r="E734" s="14"/>
      <c r="F734" s="19"/>
      <c r="G734" s="17"/>
      <c r="H734" s="14"/>
      <c r="I734" s="14"/>
      <c r="J734" s="14"/>
      <c r="K734" s="14"/>
      <c r="L734" s="14"/>
      <c r="M734" s="19"/>
      <c r="N734" s="14" t="str">
        <f t="shared" si="35"/>
        <v/>
      </c>
      <c r="O734" s="14" t="str">
        <f t="shared" si="33"/>
        <v/>
      </c>
      <c r="P734" s="14" t="str">
        <f t="shared" si="34"/>
        <v/>
      </c>
      <c r="Q734" s="14"/>
      <c r="R734" s="3">
        <f>IF(SUMPRODUCT(--(D734:Q734&lt;&gt;""))=0,-0.001,IF(OR(AND(H734=""),AND(LOWER(LEFT($E$3,1))&lt;&gt;"c"),AND($E$4=""),AND(C734=""),AND(C734="Person",G734=""),AND(C734="Person",I734="Yes"),AND(C734="Institution",G734&lt;&gt;""),AND(I734="No",J734&lt;&gt;""),AND(I734="Yes",J734=""),AND(I734="",J734&lt;&gt;""),AND(COUNTIF(lookup!$A$3:$A$10,"="&amp;K734)=0),AND(COUNTIF(lookup!$A$266:$A$267,"="&amp;L734)=0),AND(K734="",L734="C29.00",M734=""),AND(K734&lt;&gt;"",L734="",M734=""),AND(K734="",L734="",M734&lt;&gt;""),AND(K734="",L734="C29.00",M734&lt;&gt;""),AND(L734="C28.00",M734&lt;&gt;""),AND(L734="C29.00",M734=""),AND(H734&lt;&gt;"",K734="",L734="",M734=""),AND(H734&lt;&gt;"",K734&lt;&gt;"",L734="",M734=""),AND(C734="Institution",D734="",I734="No"),AND(C734="Institution",E734="")),1,0))</f>
        <v>-1E-3</v>
      </c>
    </row>
    <row r="735" spans="1:18" ht="14.45" customHeight="1" x14ac:dyDescent="0.25">
      <c r="A735" s="10" t="s">
        <v>570</v>
      </c>
      <c r="B735" s="15">
        <v>730</v>
      </c>
      <c r="C735" s="18"/>
      <c r="D735" s="19"/>
      <c r="E735" s="14"/>
      <c r="F735" s="19"/>
      <c r="G735" s="17"/>
      <c r="H735" s="14"/>
      <c r="I735" s="14"/>
      <c r="J735" s="14"/>
      <c r="K735" s="14"/>
      <c r="L735" s="14"/>
      <c r="M735" s="19"/>
      <c r="N735" s="14" t="str">
        <f t="shared" si="35"/>
        <v/>
      </c>
      <c r="O735" s="14" t="str">
        <f t="shared" si="33"/>
        <v/>
      </c>
      <c r="P735" s="14" t="str">
        <f t="shared" si="34"/>
        <v/>
      </c>
      <c r="Q735" s="14"/>
      <c r="R735" s="3">
        <f>IF(SUMPRODUCT(--(D735:Q735&lt;&gt;""))=0,-0.001,IF(OR(AND(H735=""),AND(LOWER(LEFT($E$3,1))&lt;&gt;"c"),AND($E$4=""),AND(C735=""),AND(C735="Person",G735=""),AND(C735="Person",I735="Yes"),AND(C735="Institution",G735&lt;&gt;""),AND(I735="No",J735&lt;&gt;""),AND(I735="Yes",J735=""),AND(I735="",J735&lt;&gt;""),AND(COUNTIF(lookup!$A$3:$A$10,"="&amp;K735)=0),AND(COUNTIF(lookup!$A$266:$A$267,"="&amp;L735)=0),AND(K735="",L735="C29.00",M735=""),AND(K735&lt;&gt;"",L735="",M735=""),AND(K735="",L735="",M735&lt;&gt;""),AND(K735="",L735="C29.00",M735&lt;&gt;""),AND(L735="C28.00",M735&lt;&gt;""),AND(L735="C29.00",M735=""),AND(H735&lt;&gt;"",K735="",L735="",M735=""),AND(H735&lt;&gt;"",K735&lt;&gt;"",L735="",M735=""),AND(C735="Institution",D735="",I735="No"),AND(C735="Institution",E735="")),1,0))</f>
        <v>-1E-3</v>
      </c>
    </row>
    <row r="736" spans="1:18" ht="14.45" customHeight="1" x14ac:dyDescent="0.25">
      <c r="A736" s="10" t="s">
        <v>570</v>
      </c>
      <c r="B736" s="15">
        <v>731</v>
      </c>
      <c r="C736" s="18"/>
      <c r="D736" s="19"/>
      <c r="E736" s="14"/>
      <c r="F736" s="19"/>
      <c r="G736" s="17"/>
      <c r="H736" s="14"/>
      <c r="I736" s="14"/>
      <c r="J736" s="14"/>
      <c r="K736" s="14"/>
      <c r="L736" s="14"/>
      <c r="M736" s="19"/>
      <c r="N736" s="14" t="str">
        <f t="shared" si="35"/>
        <v/>
      </c>
      <c r="O736" s="14" t="str">
        <f t="shared" si="33"/>
        <v/>
      </c>
      <c r="P736" s="14" t="str">
        <f t="shared" si="34"/>
        <v/>
      </c>
      <c r="Q736" s="14"/>
      <c r="R736" s="3">
        <f>IF(SUMPRODUCT(--(D736:Q736&lt;&gt;""))=0,-0.001,IF(OR(AND(H736=""),AND(LOWER(LEFT($E$3,1))&lt;&gt;"c"),AND($E$4=""),AND(C736=""),AND(C736="Person",G736=""),AND(C736="Person",I736="Yes"),AND(C736="Institution",G736&lt;&gt;""),AND(I736="No",J736&lt;&gt;""),AND(I736="Yes",J736=""),AND(I736="",J736&lt;&gt;""),AND(COUNTIF(lookup!$A$3:$A$10,"="&amp;K736)=0),AND(COUNTIF(lookup!$A$266:$A$267,"="&amp;L736)=0),AND(K736="",L736="C29.00",M736=""),AND(K736&lt;&gt;"",L736="",M736=""),AND(K736="",L736="",M736&lt;&gt;""),AND(K736="",L736="C29.00",M736&lt;&gt;""),AND(L736="C28.00",M736&lt;&gt;""),AND(L736="C29.00",M736=""),AND(H736&lt;&gt;"",K736="",L736="",M736=""),AND(H736&lt;&gt;"",K736&lt;&gt;"",L736="",M736=""),AND(C736="Institution",D736="",I736="No"),AND(C736="Institution",E736="")),1,0))</f>
        <v>-1E-3</v>
      </c>
    </row>
    <row r="737" spans="1:18" ht="14.45" customHeight="1" x14ac:dyDescent="0.25">
      <c r="A737" s="10" t="s">
        <v>570</v>
      </c>
      <c r="B737" s="15">
        <v>732</v>
      </c>
      <c r="C737" s="18"/>
      <c r="D737" s="19"/>
      <c r="E737" s="14"/>
      <c r="F737" s="19"/>
      <c r="G737" s="17"/>
      <c r="H737" s="14"/>
      <c r="I737" s="14"/>
      <c r="J737" s="14"/>
      <c r="K737" s="14"/>
      <c r="L737" s="14"/>
      <c r="M737" s="19"/>
      <c r="N737" s="14" t="str">
        <f t="shared" si="35"/>
        <v/>
      </c>
      <c r="O737" s="14" t="str">
        <f t="shared" si="33"/>
        <v/>
      </c>
      <c r="P737" s="14" t="str">
        <f t="shared" si="34"/>
        <v/>
      </c>
      <c r="Q737" s="14"/>
      <c r="R737" s="3">
        <f>IF(SUMPRODUCT(--(D737:Q737&lt;&gt;""))=0,-0.001,IF(OR(AND(H737=""),AND(LOWER(LEFT($E$3,1))&lt;&gt;"c"),AND($E$4=""),AND(C737=""),AND(C737="Person",G737=""),AND(C737="Person",I737="Yes"),AND(C737="Institution",G737&lt;&gt;""),AND(I737="No",J737&lt;&gt;""),AND(I737="Yes",J737=""),AND(I737="",J737&lt;&gt;""),AND(COUNTIF(lookup!$A$3:$A$10,"="&amp;K737)=0),AND(COUNTIF(lookup!$A$266:$A$267,"="&amp;L737)=0),AND(K737="",L737="C29.00",M737=""),AND(K737&lt;&gt;"",L737="",M737=""),AND(K737="",L737="",M737&lt;&gt;""),AND(K737="",L737="C29.00",M737&lt;&gt;""),AND(L737="C28.00",M737&lt;&gt;""),AND(L737="C29.00",M737=""),AND(H737&lt;&gt;"",K737="",L737="",M737=""),AND(H737&lt;&gt;"",K737&lt;&gt;"",L737="",M737=""),AND(C737="Institution",D737="",I737="No"),AND(C737="Institution",E737="")),1,0))</f>
        <v>-1E-3</v>
      </c>
    </row>
    <row r="738" spans="1:18" ht="14.45" customHeight="1" x14ac:dyDescent="0.25">
      <c r="A738" s="10" t="s">
        <v>570</v>
      </c>
      <c r="B738" s="15">
        <v>733</v>
      </c>
      <c r="C738" s="18"/>
      <c r="D738" s="19"/>
      <c r="E738" s="14"/>
      <c r="F738" s="19"/>
      <c r="G738" s="17"/>
      <c r="H738" s="14"/>
      <c r="I738" s="14"/>
      <c r="J738" s="14"/>
      <c r="K738" s="14"/>
      <c r="L738" s="14"/>
      <c r="M738" s="19"/>
      <c r="N738" s="14" t="str">
        <f t="shared" si="35"/>
        <v/>
      </c>
      <c r="O738" s="14" t="str">
        <f t="shared" si="33"/>
        <v/>
      </c>
      <c r="P738" s="14" t="str">
        <f t="shared" si="34"/>
        <v/>
      </c>
      <c r="Q738" s="14"/>
      <c r="R738" s="3">
        <f>IF(SUMPRODUCT(--(D738:Q738&lt;&gt;""))=0,-0.001,IF(OR(AND(H738=""),AND(LOWER(LEFT($E$3,1))&lt;&gt;"c"),AND($E$4=""),AND(C738=""),AND(C738="Person",G738=""),AND(C738="Person",I738="Yes"),AND(C738="Institution",G738&lt;&gt;""),AND(I738="No",J738&lt;&gt;""),AND(I738="Yes",J738=""),AND(I738="",J738&lt;&gt;""),AND(COUNTIF(lookup!$A$3:$A$10,"="&amp;K738)=0),AND(COUNTIF(lookup!$A$266:$A$267,"="&amp;L738)=0),AND(K738="",L738="C29.00",M738=""),AND(K738&lt;&gt;"",L738="",M738=""),AND(K738="",L738="",M738&lt;&gt;""),AND(K738="",L738="C29.00",M738&lt;&gt;""),AND(L738="C28.00",M738&lt;&gt;""),AND(L738="C29.00",M738=""),AND(H738&lt;&gt;"",K738="",L738="",M738=""),AND(H738&lt;&gt;"",K738&lt;&gt;"",L738="",M738=""),AND(C738="Institution",D738="",I738="No"),AND(C738="Institution",E738="")),1,0))</f>
        <v>-1E-3</v>
      </c>
    </row>
    <row r="739" spans="1:18" ht="14.45" customHeight="1" x14ac:dyDescent="0.25">
      <c r="A739" s="10" t="s">
        <v>570</v>
      </c>
      <c r="B739" s="15">
        <v>734</v>
      </c>
      <c r="C739" s="18"/>
      <c r="D739" s="19"/>
      <c r="E739" s="14"/>
      <c r="F739" s="19"/>
      <c r="G739" s="17"/>
      <c r="H739" s="14"/>
      <c r="I739" s="14"/>
      <c r="J739" s="14"/>
      <c r="K739" s="14"/>
      <c r="L739" s="14"/>
      <c r="M739" s="19"/>
      <c r="N739" s="14" t="str">
        <f t="shared" si="35"/>
        <v/>
      </c>
      <c r="O739" s="14" t="str">
        <f t="shared" si="33"/>
        <v/>
      </c>
      <c r="P739" s="14" t="str">
        <f t="shared" si="34"/>
        <v/>
      </c>
      <c r="Q739" s="14"/>
      <c r="R739" s="3">
        <f>IF(SUMPRODUCT(--(D739:Q739&lt;&gt;""))=0,-0.001,IF(OR(AND(H739=""),AND(LOWER(LEFT($E$3,1))&lt;&gt;"c"),AND($E$4=""),AND(C739=""),AND(C739="Person",G739=""),AND(C739="Person",I739="Yes"),AND(C739="Institution",G739&lt;&gt;""),AND(I739="No",J739&lt;&gt;""),AND(I739="Yes",J739=""),AND(I739="",J739&lt;&gt;""),AND(COUNTIF(lookup!$A$3:$A$10,"="&amp;K739)=0),AND(COUNTIF(lookup!$A$266:$A$267,"="&amp;L739)=0),AND(K739="",L739="C29.00",M739=""),AND(K739&lt;&gt;"",L739="",M739=""),AND(K739="",L739="",M739&lt;&gt;""),AND(K739="",L739="C29.00",M739&lt;&gt;""),AND(L739="C28.00",M739&lt;&gt;""),AND(L739="C29.00",M739=""),AND(H739&lt;&gt;"",K739="",L739="",M739=""),AND(H739&lt;&gt;"",K739&lt;&gt;"",L739="",M739=""),AND(C739="Institution",D739="",I739="No"),AND(C739="Institution",E739="")),1,0))</f>
        <v>-1E-3</v>
      </c>
    </row>
    <row r="740" spans="1:18" ht="14.45" customHeight="1" x14ac:dyDescent="0.25">
      <c r="A740" s="10" t="s">
        <v>570</v>
      </c>
      <c r="B740" s="15">
        <v>735</v>
      </c>
      <c r="C740" s="18"/>
      <c r="D740" s="19"/>
      <c r="E740" s="14"/>
      <c r="F740" s="19"/>
      <c r="G740" s="17"/>
      <c r="H740" s="14"/>
      <c r="I740" s="14"/>
      <c r="J740" s="14"/>
      <c r="K740" s="14"/>
      <c r="L740" s="14"/>
      <c r="M740" s="19"/>
      <c r="N740" s="14" t="str">
        <f t="shared" si="35"/>
        <v/>
      </c>
      <c r="O740" s="14" t="str">
        <f t="shared" si="33"/>
        <v/>
      </c>
      <c r="P740" s="14" t="str">
        <f t="shared" si="34"/>
        <v/>
      </c>
      <c r="Q740" s="14"/>
      <c r="R740" s="3">
        <f>IF(SUMPRODUCT(--(D740:Q740&lt;&gt;""))=0,-0.001,IF(OR(AND(H740=""),AND(LOWER(LEFT($E$3,1))&lt;&gt;"c"),AND($E$4=""),AND(C740=""),AND(C740="Person",G740=""),AND(C740="Person",I740="Yes"),AND(C740="Institution",G740&lt;&gt;""),AND(I740="No",J740&lt;&gt;""),AND(I740="Yes",J740=""),AND(I740="",J740&lt;&gt;""),AND(COUNTIF(lookup!$A$3:$A$10,"="&amp;K740)=0),AND(COUNTIF(lookup!$A$266:$A$267,"="&amp;L740)=0),AND(K740="",L740="C29.00",M740=""),AND(K740&lt;&gt;"",L740="",M740=""),AND(K740="",L740="",M740&lt;&gt;""),AND(K740="",L740="C29.00",M740&lt;&gt;""),AND(L740="C28.00",M740&lt;&gt;""),AND(L740="C29.00",M740=""),AND(H740&lt;&gt;"",K740="",L740="",M740=""),AND(H740&lt;&gt;"",K740&lt;&gt;"",L740="",M740=""),AND(C740="Institution",D740="",I740="No"),AND(C740="Institution",E740="")),1,0))</f>
        <v>-1E-3</v>
      </c>
    </row>
    <row r="741" spans="1:18" ht="14.45" customHeight="1" x14ac:dyDescent="0.25">
      <c r="A741" s="10" t="s">
        <v>570</v>
      </c>
      <c r="B741" s="15">
        <v>736</v>
      </c>
      <c r="C741" s="18"/>
      <c r="D741" s="19"/>
      <c r="E741" s="14"/>
      <c r="F741" s="19"/>
      <c r="G741" s="17"/>
      <c r="H741" s="14"/>
      <c r="I741" s="14"/>
      <c r="J741" s="14"/>
      <c r="K741" s="14"/>
      <c r="L741" s="14"/>
      <c r="M741" s="19"/>
      <c r="N741" s="14" t="str">
        <f t="shared" si="35"/>
        <v/>
      </c>
      <c r="O741" s="14" t="str">
        <f t="shared" si="33"/>
        <v/>
      </c>
      <c r="P741" s="14" t="str">
        <f t="shared" si="34"/>
        <v/>
      </c>
      <c r="Q741" s="14"/>
      <c r="R741" s="3">
        <f>IF(SUMPRODUCT(--(D741:Q741&lt;&gt;""))=0,-0.001,IF(OR(AND(H741=""),AND(LOWER(LEFT($E$3,1))&lt;&gt;"c"),AND($E$4=""),AND(C741=""),AND(C741="Person",G741=""),AND(C741="Person",I741="Yes"),AND(C741="Institution",G741&lt;&gt;""),AND(I741="No",J741&lt;&gt;""),AND(I741="Yes",J741=""),AND(I741="",J741&lt;&gt;""),AND(COUNTIF(lookup!$A$3:$A$10,"="&amp;K741)=0),AND(COUNTIF(lookup!$A$266:$A$267,"="&amp;L741)=0),AND(K741="",L741="C29.00",M741=""),AND(K741&lt;&gt;"",L741="",M741=""),AND(K741="",L741="",M741&lt;&gt;""),AND(K741="",L741="C29.00",M741&lt;&gt;""),AND(L741="C28.00",M741&lt;&gt;""),AND(L741="C29.00",M741=""),AND(H741&lt;&gt;"",K741="",L741="",M741=""),AND(H741&lt;&gt;"",K741&lt;&gt;"",L741="",M741=""),AND(C741="Institution",D741="",I741="No"),AND(C741="Institution",E741="")),1,0))</f>
        <v>-1E-3</v>
      </c>
    </row>
    <row r="742" spans="1:18" ht="14.45" customHeight="1" x14ac:dyDescent="0.25">
      <c r="A742" s="10" t="s">
        <v>570</v>
      </c>
      <c r="B742" s="15">
        <v>737</v>
      </c>
      <c r="C742" s="18"/>
      <c r="D742" s="19"/>
      <c r="E742" s="14"/>
      <c r="F742" s="19"/>
      <c r="G742" s="17"/>
      <c r="H742" s="14"/>
      <c r="I742" s="14"/>
      <c r="J742" s="14"/>
      <c r="K742" s="14"/>
      <c r="L742" s="14"/>
      <c r="M742" s="19"/>
      <c r="N742" s="14" t="str">
        <f t="shared" si="35"/>
        <v/>
      </c>
      <c r="O742" s="14" t="str">
        <f t="shared" si="33"/>
        <v/>
      </c>
      <c r="P742" s="14" t="str">
        <f t="shared" si="34"/>
        <v/>
      </c>
      <c r="Q742" s="14"/>
      <c r="R742" s="3">
        <f>IF(SUMPRODUCT(--(D742:Q742&lt;&gt;""))=0,-0.001,IF(OR(AND(H742=""),AND(LOWER(LEFT($E$3,1))&lt;&gt;"c"),AND($E$4=""),AND(C742=""),AND(C742="Person",G742=""),AND(C742="Person",I742="Yes"),AND(C742="Institution",G742&lt;&gt;""),AND(I742="No",J742&lt;&gt;""),AND(I742="Yes",J742=""),AND(I742="",J742&lt;&gt;""),AND(COUNTIF(lookup!$A$3:$A$10,"="&amp;K742)=0),AND(COUNTIF(lookup!$A$266:$A$267,"="&amp;L742)=0),AND(K742="",L742="C29.00",M742=""),AND(K742&lt;&gt;"",L742="",M742=""),AND(K742="",L742="",M742&lt;&gt;""),AND(K742="",L742="C29.00",M742&lt;&gt;""),AND(L742="C28.00",M742&lt;&gt;""),AND(L742="C29.00",M742=""),AND(H742&lt;&gt;"",K742="",L742="",M742=""),AND(H742&lt;&gt;"",K742&lt;&gt;"",L742="",M742=""),AND(C742="Institution",D742="",I742="No"),AND(C742="Institution",E742="")),1,0))</f>
        <v>-1E-3</v>
      </c>
    </row>
    <row r="743" spans="1:18" ht="14.45" customHeight="1" x14ac:dyDescent="0.25">
      <c r="A743" s="10" t="s">
        <v>570</v>
      </c>
      <c r="B743" s="15">
        <v>738</v>
      </c>
      <c r="C743" s="18"/>
      <c r="D743" s="19"/>
      <c r="E743" s="14"/>
      <c r="F743" s="19"/>
      <c r="G743" s="17"/>
      <c r="H743" s="14"/>
      <c r="I743" s="14"/>
      <c r="J743" s="14"/>
      <c r="K743" s="14"/>
      <c r="L743" s="14"/>
      <c r="M743" s="19"/>
      <c r="N743" s="14" t="str">
        <f t="shared" si="35"/>
        <v/>
      </c>
      <c r="O743" s="14" t="str">
        <f t="shared" si="33"/>
        <v/>
      </c>
      <c r="P743" s="14" t="str">
        <f t="shared" si="34"/>
        <v/>
      </c>
      <c r="Q743" s="14"/>
      <c r="R743" s="3">
        <f>IF(SUMPRODUCT(--(D743:Q743&lt;&gt;""))=0,-0.001,IF(OR(AND(H743=""),AND(LOWER(LEFT($E$3,1))&lt;&gt;"c"),AND($E$4=""),AND(C743=""),AND(C743="Person",G743=""),AND(C743="Person",I743="Yes"),AND(C743="Institution",G743&lt;&gt;""),AND(I743="No",J743&lt;&gt;""),AND(I743="Yes",J743=""),AND(I743="",J743&lt;&gt;""),AND(COUNTIF(lookup!$A$3:$A$10,"="&amp;K743)=0),AND(COUNTIF(lookup!$A$266:$A$267,"="&amp;L743)=0),AND(K743="",L743="C29.00",M743=""),AND(K743&lt;&gt;"",L743="",M743=""),AND(K743="",L743="",M743&lt;&gt;""),AND(K743="",L743="C29.00",M743&lt;&gt;""),AND(L743="C28.00",M743&lt;&gt;""),AND(L743="C29.00",M743=""),AND(H743&lt;&gt;"",K743="",L743="",M743=""),AND(H743&lt;&gt;"",K743&lt;&gt;"",L743="",M743=""),AND(C743="Institution",D743="",I743="No"),AND(C743="Institution",E743="")),1,0))</f>
        <v>-1E-3</v>
      </c>
    </row>
    <row r="744" spans="1:18" ht="14.45" customHeight="1" x14ac:dyDescent="0.25">
      <c r="A744" s="10" t="s">
        <v>570</v>
      </c>
      <c r="B744" s="15">
        <v>739</v>
      </c>
      <c r="C744" s="18"/>
      <c r="D744" s="19"/>
      <c r="E744" s="14"/>
      <c r="F744" s="19"/>
      <c r="G744" s="17"/>
      <c r="H744" s="14"/>
      <c r="I744" s="14"/>
      <c r="J744" s="14"/>
      <c r="K744" s="14"/>
      <c r="L744" s="14"/>
      <c r="M744" s="19"/>
      <c r="N744" s="14" t="str">
        <f t="shared" si="35"/>
        <v/>
      </c>
      <c r="O744" s="14" t="str">
        <f t="shared" si="33"/>
        <v/>
      </c>
      <c r="P744" s="14" t="str">
        <f t="shared" si="34"/>
        <v/>
      </c>
      <c r="Q744" s="14"/>
      <c r="R744" s="3">
        <f>IF(SUMPRODUCT(--(D744:Q744&lt;&gt;""))=0,-0.001,IF(OR(AND(H744=""),AND(LOWER(LEFT($E$3,1))&lt;&gt;"c"),AND($E$4=""),AND(C744=""),AND(C744="Person",G744=""),AND(C744="Person",I744="Yes"),AND(C744="Institution",G744&lt;&gt;""),AND(I744="No",J744&lt;&gt;""),AND(I744="Yes",J744=""),AND(I744="",J744&lt;&gt;""),AND(COUNTIF(lookup!$A$3:$A$10,"="&amp;K744)=0),AND(COUNTIF(lookup!$A$266:$A$267,"="&amp;L744)=0),AND(K744="",L744="C29.00",M744=""),AND(K744&lt;&gt;"",L744="",M744=""),AND(K744="",L744="",M744&lt;&gt;""),AND(K744="",L744="C29.00",M744&lt;&gt;""),AND(L744="C28.00",M744&lt;&gt;""),AND(L744="C29.00",M744=""),AND(H744&lt;&gt;"",K744="",L744="",M744=""),AND(H744&lt;&gt;"",K744&lt;&gt;"",L744="",M744=""),AND(C744="Institution",D744="",I744="No"),AND(C744="Institution",E744="")),1,0))</f>
        <v>-1E-3</v>
      </c>
    </row>
    <row r="745" spans="1:18" ht="14.45" customHeight="1" x14ac:dyDescent="0.25">
      <c r="A745" s="10" t="s">
        <v>570</v>
      </c>
      <c r="B745" s="15">
        <v>740</v>
      </c>
      <c r="C745" s="18"/>
      <c r="D745" s="19"/>
      <c r="E745" s="14"/>
      <c r="F745" s="19"/>
      <c r="G745" s="17"/>
      <c r="H745" s="14"/>
      <c r="I745" s="14"/>
      <c r="J745" s="14"/>
      <c r="K745" s="14"/>
      <c r="L745" s="14"/>
      <c r="M745" s="19"/>
      <c r="N745" s="14" t="str">
        <f t="shared" si="35"/>
        <v/>
      </c>
      <c r="O745" s="14" t="str">
        <f t="shared" si="33"/>
        <v/>
      </c>
      <c r="P745" s="14" t="str">
        <f t="shared" si="34"/>
        <v/>
      </c>
      <c r="Q745" s="14"/>
      <c r="R745" s="3">
        <f>IF(SUMPRODUCT(--(D745:Q745&lt;&gt;""))=0,-0.001,IF(OR(AND(H745=""),AND(LOWER(LEFT($E$3,1))&lt;&gt;"c"),AND($E$4=""),AND(C745=""),AND(C745="Person",G745=""),AND(C745="Person",I745="Yes"),AND(C745="Institution",G745&lt;&gt;""),AND(I745="No",J745&lt;&gt;""),AND(I745="Yes",J745=""),AND(I745="",J745&lt;&gt;""),AND(COUNTIF(lookup!$A$3:$A$10,"="&amp;K745)=0),AND(COUNTIF(lookup!$A$266:$A$267,"="&amp;L745)=0),AND(K745="",L745="C29.00",M745=""),AND(K745&lt;&gt;"",L745="",M745=""),AND(K745="",L745="",M745&lt;&gt;""),AND(K745="",L745="C29.00",M745&lt;&gt;""),AND(L745="C28.00",M745&lt;&gt;""),AND(L745="C29.00",M745=""),AND(H745&lt;&gt;"",K745="",L745="",M745=""),AND(H745&lt;&gt;"",K745&lt;&gt;"",L745="",M745=""),AND(C745="Institution",D745="",I745="No"),AND(C745="Institution",E745="")),1,0))</f>
        <v>-1E-3</v>
      </c>
    </row>
    <row r="746" spans="1:18" ht="14.45" customHeight="1" x14ac:dyDescent="0.25">
      <c r="A746" s="10" t="s">
        <v>570</v>
      </c>
      <c r="B746" s="15">
        <v>741</v>
      </c>
      <c r="C746" s="18"/>
      <c r="D746" s="19"/>
      <c r="E746" s="14"/>
      <c r="F746" s="19"/>
      <c r="G746" s="17"/>
      <c r="H746" s="14"/>
      <c r="I746" s="14"/>
      <c r="J746" s="14"/>
      <c r="K746" s="14"/>
      <c r="L746" s="14"/>
      <c r="M746" s="19"/>
      <c r="N746" s="14" t="str">
        <f t="shared" si="35"/>
        <v/>
      </c>
      <c r="O746" s="14" t="str">
        <f t="shared" si="33"/>
        <v/>
      </c>
      <c r="P746" s="14" t="str">
        <f t="shared" si="34"/>
        <v/>
      </c>
      <c r="Q746" s="14"/>
      <c r="R746" s="3">
        <f>IF(SUMPRODUCT(--(D746:Q746&lt;&gt;""))=0,-0.001,IF(OR(AND(H746=""),AND(LOWER(LEFT($E$3,1))&lt;&gt;"c"),AND($E$4=""),AND(C746=""),AND(C746="Person",G746=""),AND(C746="Person",I746="Yes"),AND(C746="Institution",G746&lt;&gt;""),AND(I746="No",J746&lt;&gt;""),AND(I746="Yes",J746=""),AND(I746="",J746&lt;&gt;""),AND(COUNTIF(lookup!$A$3:$A$10,"="&amp;K746)=0),AND(COUNTIF(lookup!$A$266:$A$267,"="&amp;L746)=0),AND(K746="",L746="C29.00",M746=""),AND(K746&lt;&gt;"",L746="",M746=""),AND(K746="",L746="",M746&lt;&gt;""),AND(K746="",L746="C29.00",M746&lt;&gt;""),AND(L746="C28.00",M746&lt;&gt;""),AND(L746="C29.00",M746=""),AND(H746&lt;&gt;"",K746="",L746="",M746=""),AND(H746&lt;&gt;"",K746&lt;&gt;"",L746="",M746=""),AND(C746="Institution",D746="",I746="No"),AND(C746="Institution",E746="")),1,0))</f>
        <v>-1E-3</v>
      </c>
    </row>
    <row r="747" spans="1:18" ht="14.45" customHeight="1" x14ac:dyDescent="0.25">
      <c r="A747" s="10" t="s">
        <v>570</v>
      </c>
      <c r="B747" s="15">
        <v>742</v>
      </c>
      <c r="C747" s="18"/>
      <c r="D747" s="19"/>
      <c r="E747" s="14"/>
      <c r="F747" s="19"/>
      <c r="G747" s="17"/>
      <c r="H747" s="14"/>
      <c r="I747" s="14"/>
      <c r="J747" s="14"/>
      <c r="K747" s="14"/>
      <c r="L747" s="14"/>
      <c r="M747" s="19"/>
      <c r="N747" s="14" t="str">
        <f t="shared" si="35"/>
        <v/>
      </c>
      <c r="O747" s="14" t="str">
        <f t="shared" si="33"/>
        <v/>
      </c>
      <c r="P747" s="14" t="str">
        <f t="shared" si="34"/>
        <v/>
      </c>
      <c r="Q747" s="14"/>
      <c r="R747" s="3">
        <f>IF(SUMPRODUCT(--(D747:Q747&lt;&gt;""))=0,-0.001,IF(OR(AND(H747=""),AND(LOWER(LEFT($E$3,1))&lt;&gt;"c"),AND($E$4=""),AND(C747=""),AND(C747="Person",G747=""),AND(C747="Person",I747="Yes"),AND(C747="Institution",G747&lt;&gt;""),AND(I747="No",J747&lt;&gt;""),AND(I747="Yes",J747=""),AND(I747="",J747&lt;&gt;""),AND(COUNTIF(lookup!$A$3:$A$10,"="&amp;K747)=0),AND(COUNTIF(lookup!$A$266:$A$267,"="&amp;L747)=0),AND(K747="",L747="C29.00",M747=""),AND(K747&lt;&gt;"",L747="",M747=""),AND(K747="",L747="",M747&lt;&gt;""),AND(K747="",L747="C29.00",M747&lt;&gt;""),AND(L747="C28.00",M747&lt;&gt;""),AND(L747="C29.00",M747=""),AND(H747&lt;&gt;"",K747="",L747="",M747=""),AND(H747&lt;&gt;"",K747&lt;&gt;"",L747="",M747=""),AND(C747="Institution",D747="",I747="No"),AND(C747="Institution",E747="")),1,0))</f>
        <v>-1E-3</v>
      </c>
    </row>
    <row r="748" spans="1:18" ht="14.45" customHeight="1" x14ac:dyDescent="0.25">
      <c r="A748" s="10" t="s">
        <v>570</v>
      </c>
      <c r="B748" s="15">
        <v>743</v>
      </c>
      <c r="C748" s="18"/>
      <c r="D748" s="19"/>
      <c r="E748" s="14"/>
      <c r="F748" s="19"/>
      <c r="G748" s="17"/>
      <c r="H748" s="14"/>
      <c r="I748" s="14"/>
      <c r="J748" s="14"/>
      <c r="K748" s="14"/>
      <c r="L748" s="14"/>
      <c r="M748" s="19"/>
      <c r="N748" s="14" t="str">
        <f t="shared" si="35"/>
        <v/>
      </c>
      <c r="O748" s="14" t="str">
        <f t="shared" si="33"/>
        <v/>
      </c>
      <c r="P748" s="14" t="str">
        <f t="shared" si="34"/>
        <v/>
      </c>
      <c r="Q748" s="14"/>
      <c r="R748" s="3">
        <f>IF(SUMPRODUCT(--(D748:Q748&lt;&gt;""))=0,-0.001,IF(OR(AND(H748=""),AND(LOWER(LEFT($E$3,1))&lt;&gt;"c"),AND($E$4=""),AND(C748=""),AND(C748="Person",G748=""),AND(C748="Person",I748="Yes"),AND(C748="Institution",G748&lt;&gt;""),AND(I748="No",J748&lt;&gt;""),AND(I748="Yes",J748=""),AND(I748="",J748&lt;&gt;""),AND(COUNTIF(lookup!$A$3:$A$10,"="&amp;K748)=0),AND(COUNTIF(lookup!$A$266:$A$267,"="&amp;L748)=0),AND(K748="",L748="C29.00",M748=""),AND(K748&lt;&gt;"",L748="",M748=""),AND(K748="",L748="",M748&lt;&gt;""),AND(K748="",L748="C29.00",M748&lt;&gt;""),AND(L748="C28.00",M748&lt;&gt;""),AND(L748="C29.00",M748=""),AND(H748&lt;&gt;"",K748="",L748="",M748=""),AND(H748&lt;&gt;"",K748&lt;&gt;"",L748="",M748=""),AND(C748="Institution",D748="",I748="No"),AND(C748="Institution",E748="")),1,0))</f>
        <v>-1E-3</v>
      </c>
    </row>
    <row r="749" spans="1:18" ht="14.45" customHeight="1" x14ac:dyDescent="0.25">
      <c r="A749" s="10" t="s">
        <v>570</v>
      </c>
      <c r="B749" s="15">
        <v>744</v>
      </c>
      <c r="C749" s="18"/>
      <c r="D749" s="19"/>
      <c r="E749" s="14"/>
      <c r="F749" s="19"/>
      <c r="G749" s="17"/>
      <c r="H749" s="14"/>
      <c r="I749" s="14"/>
      <c r="J749" s="14"/>
      <c r="K749" s="14"/>
      <c r="L749" s="14"/>
      <c r="M749" s="19"/>
      <c r="N749" s="14" t="str">
        <f t="shared" si="35"/>
        <v/>
      </c>
      <c r="O749" s="14" t="str">
        <f t="shared" si="33"/>
        <v/>
      </c>
      <c r="P749" s="14" t="str">
        <f t="shared" si="34"/>
        <v/>
      </c>
      <c r="Q749" s="14"/>
      <c r="R749" s="3">
        <f>IF(SUMPRODUCT(--(D749:Q749&lt;&gt;""))=0,-0.001,IF(OR(AND(H749=""),AND(LOWER(LEFT($E$3,1))&lt;&gt;"c"),AND($E$4=""),AND(C749=""),AND(C749="Person",G749=""),AND(C749="Person",I749="Yes"),AND(C749="Institution",G749&lt;&gt;""),AND(I749="No",J749&lt;&gt;""),AND(I749="Yes",J749=""),AND(I749="",J749&lt;&gt;""),AND(COUNTIF(lookup!$A$3:$A$10,"="&amp;K749)=0),AND(COUNTIF(lookup!$A$266:$A$267,"="&amp;L749)=0),AND(K749="",L749="C29.00",M749=""),AND(K749&lt;&gt;"",L749="",M749=""),AND(K749="",L749="",M749&lt;&gt;""),AND(K749="",L749="C29.00",M749&lt;&gt;""),AND(L749="C28.00",M749&lt;&gt;""),AND(L749="C29.00",M749=""),AND(H749&lt;&gt;"",K749="",L749="",M749=""),AND(H749&lt;&gt;"",K749&lt;&gt;"",L749="",M749=""),AND(C749="Institution",D749="",I749="No"),AND(C749="Institution",E749="")),1,0))</f>
        <v>-1E-3</v>
      </c>
    </row>
    <row r="750" spans="1:18" ht="14.45" customHeight="1" x14ac:dyDescent="0.25">
      <c r="A750" s="10" t="s">
        <v>570</v>
      </c>
      <c r="B750" s="15">
        <v>745</v>
      </c>
      <c r="C750" s="18"/>
      <c r="D750" s="19"/>
      <c r="E750" s="14"/>
      <c r="F750" s="19"/>
      <c r="G750" s="17"/>
      <c r="H750" s="14"/>
      <c r="I750" s="14"/>
      <c r="J750" s="14"/>
      <c r="K750" s="14"/>
      <c r="L750" s="14"/>
      <c r="M750" s="19"/>
      <c r="N750" s="14" t="str">
        <f t="shared" si="35"/>
        <v/>
      </c>
      <c r="O750" s="14" t="str">
        <f t="shared" si="33"/>
        <v/>
      </c>
      <c r="P750" s="14" t="str">
        <f t="shared" si="34"/>
        <v/>
      </c>
      <c r="Q750" s="14"/>
      <c r="R750" s="3">
        <f>IF(SUMPRODUCT(--(D750:Q750&lt;&gt;""))=0,-0.001,IF(OR(AND(H750=""),AND(LOWER(LEFT($E$3,1))&lt;&gt;"c"),AND($E$4=""),AND(C750=""),AND(C750="Person",G750=""),AND(C750="Person",I750="Yes"),AND(C750="Institution",G750&lt;&gt;""),AND(I750="No",J750&lt;&gt;""),AND(I750="Yes",J750=""),AND(I750="",J750&lt;&gt;""),AND(COUNTIF(lookup!$A$3:$A$10,"="&amp;K750)=0),AND(COUNTIF(lookup!$A$266:$A$267,"="&amp;L750)=0),AND(K750="",L750="C29.00",M750=""),AND(K750&lt;&gt;"",L750="",M750=""),AND(K750="",L750="",M750&lt;&gt;""),AND(K750="",L750="C29.00",M750&lt;&gt;""),AND(L750="C28.00",M750&lt;&gt;""),AND(L750="C29.00",M750=""),AND(H750&lt;&gt;"",K750="",L750="",M750=""),AND(H750&lt;&gt;"",K750&lt;&gt;"",L750="",M750=""),AND(C750="Institution",D750="",I750="No"),AND(C750="Institution",E750="")),1,0))</f>
        <v>-1E-3</v>
      </c>
    </row>
    <row r="751" spans="1:18" ht="14.45" customHeight="1" x14ac:dyDescent="0.25">
      <c r="A751" s="10" t="s">
        <v>570</v>
      </c>
      <c r="B751" s="15">
        <v>746</v>
      </c>
      <c r="C751" s="18"/>
      <c r="D751" s="19"/>
      <c r="E751" s="14"/>
      <c r="F751" s="19"/>
      <c r="G751" s="17"/>
      <c r="H751" s="14"/>
      <c r="I751" s="14"/>
      <c r="J751" s="14"/>
      <c r="K751" s="14"/>
      <c r="L751" s="14"/>
      <c r="M751" s="19"/>
      <c r="N751" s="14" t="str">
        <f t="shared" si="35"/>
        <v/>
      </c>
      <c r="O751" s="14" t="str">
        <f t="shared" si="33"/>
        <v/>
      </c>
      <c r="P751" s="14" t="str">
        <f t="shared" si="34"/>
        <v/>
      </c>
      <c r="Q751" s="14"/>
      <c r="R751" s="3">
        <f>IF(SUMPRODUCT(--(D751:Q751&lt;&gt;""))=0,-0.001,IF(OR(AND(H751=""),AND(LOWER(LEFT($E$3,1))&lt;&gt;"c"),AND($E$4=""),AND(C751=""),AND(C751="Person",G751=""),AND(C751="Person",I751="Yes"),AND(C751="Institution",G751&lt;&gt;""),AND(I751="No",J751&lt;&gt;""),AND(I751="Yes",J751=""),AND(I751="",J751&lt;&gt;""),AND(COUNTIF(lookup!$A$3:$A$10,"="&amp;K751)=0),AND(COUNTIF(lookup!$A$266:$A$267,"="&amp;L751)=0),AND(K751="",L751="C29.00",M751=""),AND(K751&lt;&gt;"",L751="",M751=""),AND(K751="",L751="",M751&lt;&gt;""),AND(K751="",L751="C29.00",M751&lt;&gt;""),AND(L751="C28.00",M751&lt;&gt;""),AND(L751="C29.00",M751=""),AND(H751&lt;&gt;"",K751="",L751="",M751=""),AND(H751&lt;&gt;"",K751&lt;&gt;"",L751="",M751=""),AND(C751="Institution",D751="",I751="No"),AND(C751="Institution",E751="")),1,0))</f>
        <v>-1E-3</v>
      </c>
    </row>
    <row r="752" spans="1:18" ht="14.45" customHeight="1" x14ac:dyDescent="0.25">
      <c r="A752" s="10" t="s">
        <v>570</v>
      </c>
      <c r="B752" s="15">
        <v>747</v>
      </c>
      <c r="C752" s="18"/>
      <c r="D752" s="19"/>
      <c r="E752" s="14"/>
      <c r="F752" s="19"/>
      <c r="G752" s="17"/>
      <c r="H752" s="14"/>
      <c r="I752" s="14"/>
      <c r="J752" s="14"/>
      <c r="K752" s="14"/>
      <c r="L752" s="14"/>
      <c r="M752" s="19"/>
      <c r="N752" s="14" t="str">
        <f t="shared" si="35"/>
        <v/>
      </c>
      <c r="O752" s="14" t="str">
        <f t="shared" si="33"/>
        <v/>
      </c>
      <c r="P752" s="14" t="str">
        <f t="shared" si="34"/>
        <v/>
      </c>
      <c r="Q752" s="14"/>
      <c r="R752" s="3">
        <f>IF(SUMPRODUCT(--(D752:Q752&lt;&gt;""))=0,-0.001,IF(OR(AND(H752=""),AND(LOWER(LEFT($E$3,1))&lt;&gt;"c"),AND($E$4=""),AND(C752=""),AND(C752="Person",G752=""),AND(C752="Person",I752="Yes"),AND(C752="Institution",G752&lt;&gt;""),AND(I752="No",J752&lt;&gt;""),AND(I752="Yes",J752=""),AND(I752="",J752&lt;&gt;""),AND(COUNTIF(lookup!$A$3:$A$10,"="&amp;K752)=0),AND(COUNTIF(lookup!$A$266:$A$267,"="&amp;L752)=0),AND(K752="",L752="C29.00",M752=""),AND(K752&lt;&gt;"",L752="",M752=""),AND(K752="",L752="",M752&lt;&gt;""),AND(K752="",L752="C29.00",M752&lt;&gt;""),AND(L752="C28.00",M752&lt;&gt;""),AND(L752="C29.00",M752=""),AND(H752&lt;&gt;"",K752="",L752="",M752=""),AND(H752&lt;&gt;"",K752&lt;&gt;"",L752="",M752=""),AND(C752="Institution",D752="",I752="No"),AND(C752="Institution",E752="")),1,0))</f>
        <v>-1E-3</v>
      </c>
    </row>
    <row r="753" spans="1:18" ht="14.45" customHeight="1" x14ac:dyDescent="0.25">
      <c r="A753" s="10" t="s">
        <v>570</v>
      </c>
      <c r="B753" s="15">
        <v>748</v>
      </c>
      <c r="C753" s="18"/>
      <c r="D753" s="19"/>
      <c r="E753" s="14"/>
      <c r="F753" s="19"/>
      <c r="G753" s="17"/>
      <c r="H753" s="14"/>
      <c r="I753" s="14"/>
      <c r="J753" s="14"/>
      <c r="K753" s="14"/>
      <c r="L753" s="14"/>
      <c r="M753" s="19"/>
      <c r="N753" s="14" t="str">
        <f t="shared" si="35"/>
        <v/>
      </c>
      <c r="O753" s="14" t="str">
        <f t="shared" si="33"/>
        <v/>
      </c>
      <c r="P753" s="14" t="str">
        <f t="shared" si="34"/>
        <v/>
      </c>
      <c r="Q753" s="14"/>
      <c r="R753" s="3">
        <f>IF(SUMPRODUCT(--(D753:Q753&lt;&gt;""))=0,-0.001,IF(OR(AND(H753=""),AND(LOWER(LEFT($E$3,1))&lt;&gt;"c"),AND($E$4=""),AND(C753=""),AND(C753="Person",G753=""),AND(C753="Person",I753="Yes"),AND(C753="Institution",G753&lt;&gt;""),AND(I753="No",J753&lt;&gt;""),AND(I753="Yes",J753=""),AND(I753="",J753&lt;&gt;""),AND(COUNTIF(lookup!$A$3:$A$10,"="&amp;K753)=0),AND(COUNTIF(lookup!$A$266:$A$267,"="&amp;L753)=0),AND(K753="",L753="C29.00",M753=""),AND(K753&lt;&gt;"",L753="",M753=""),AND(K753="",L753="",M753&lt;&gt;""),AND(K753="",L753="C29.00",M753&lt;&gt;""),AND(L753="C28.00",M753&lt;&gt;""),AND(L753="C29.00",M753=""),AND(H753&lt;&gt;"",K753="",L753="",M753=""),AND(H753&lt;&gt;"",K753&lt;&gt;"",L753="",M753=""),AND(C753="Institution",D753="",I753="No"),AND(C753="Institution",E753="")),1,0))</f>
        <v>-1E-3</v>
      </c>
    </row>
    <row r="754" spans="1:18" ht="14.45" customHeight="1" x14ac:dyDescent="0.25">
      <c r="A754" s="10" t="s">
        <v>570</v>
      </c>
      <c r="B754" s="15">
        <v>749</v>
      </c>
      <c r="C754" s="18"/>
      <c r="D754" s="19"/>
      <c r="E754" s="14"/>
      <c r="F754" s="19"/>
      <c r="G754" s="17"/>
      <c r="H754" s="14"/>
      <c r="I754" s="14"/>
      <c r="J754" s="14"/>
      <c r="K754" s="14"/>
      <c r="L754" s="14"/>
      <c r="M754" s="19"/>
      <c r="N754" s="14" t="str">
        <f t="shared" si="35"/>
        <v/>
      </c>
      <c r="O754" s="14" t="str">
        <f t="shared" si="33"/>
        <v/>
      </c>
      <c r="P754" s="14" t="str">
        <f t="shared" si="34"/>
        <v/>
      </c>
      <c r="Q754" s="14"/>
      <c r="R754" s="3">
        <f>IF(SUMPRODUCT(--(D754:Q754&lt;&gt;""))=0,-0.001,IF(OR(AND(H754=""),AND(LOWER(LEFT($E$3,1))&lt;&gt;"c"),AND($E$4=""),AND(C754=""),AND(C754="Person",G754=""),AND(C754="Person",I754="Yes"),AND(C754="Institution",G754&lt;&gt;""),AND(I754="No",J754&lt;&gt;""),AND(I754="Yes",J754=""),AND(I754="",J754&lt;&gt;""),AND(COUNTIF(lookup!$A$3:$A$10,"="&amp;K754)=0),AND(COUNTIF(lookup!$A$266:$A$267,"="&amp;L754)=0),AND(K754="",L754="C29.00",M754=""),AND(K754&lt;&gt;"",L754="",M754=""),AND(K754="",L754="",M754&lt;&gt;""),AND(K754="",L754="C29.00",M754&lt;&gt;""),AND(L754="C28.00",M754&lt;&gt;""),AND(L754="C29.00",M754=""),AND(H754&lt;&gt;"",K754="",L754="",M754=""),AND(H754&lt;&gt;"",K754&lt;&gt;"",L754="",M754=""),AND(C754="Institution",D754="",I754="No"),AND(C754="Institution",E754="")),1,0))</f>
        <v>-1E-3</v>
      </c>
    </row>
    <row r="755" spans="1:18" ht="14.45" customHeight="1" x14ac:dyDescent="0.25">
      <c r="A755" s="10" t="s">
        <v>570</v>
      </c>
      <c r="B755" s="15">
        <v>750</v>
      </c>
      <c r="C755" s="18"/>
      <c r="D755" s="19"/>
      <c r="E755" s="14"/>
      <c r="F755" s="19"/>
      <c r="G755" s="17"/>
      <c r="H755" s="14"/>
      <c r="I755" s="14"/>
      <c r="J755" s="14"/>
      <c r="K755" s="14"/>
      <c r="L755" s="14"/>
      <c r="M755" s="19"/>
      <c r="N755" s="14" t="str">
        <f t="shared" si="35"/>
        <v/>
      </c>
      <c r="O755" s="14" t="str">
        <f t="shared" si="33"/>
        <v/>
      </c>
      <c r="P755" s="14" t="str">
        <f t="shared" si="34"/>
        <v/>
      </c>
      <c r="Q755" s="14"/>
      <c r="R755" s="3">
        <f>IF(SUMPRODUCT(--(D755:Q755&lt;&gt;""))=0,-0.001,IF(OR(AND(H755=""),AND(LOWER(LEFT($E$3,1))&lt;&gt;"c"),AND($E$4=""),AND(C755=""),AND(C755="Person",G755=""),AND(C755="Person",I755="Yes"),AND(C755="Institution",G755&lt;&gt;""),AND(I755="No",J755&lt;&gt;""),AND(I755="Yes",J755=""),AND(I755="",J755&lt;&gt;""),AND(COUNTIF(lookup!$A$3:$A$10,"="&amp;K755)=0),AND(COUNTIF(lookup!$A$266:$A$267,"="&amp;L755)=0),AND(K755="",L755="C29.00",M755=""),AND(K755&lt;&gt;"",L755="",M755=""),AND(K755="",L755="",M755&lt;&gt;""),AND(K755="",L755="C29.00",M755&lt;&gt;""),AND(L755="C28.00",M755&lt;&gt;""),AND(L755="C29.00",M755=""),AND(H755&lt;&gt;"",K755="",L755="",M755=""),AND(H755&lt;&gt;"",K755&lt;&gt;"",L755="",M755=""),AND(C755="Institution",D755="",I755="No"),AND(C755="Institution",E755="")),1,0))</f>
        <v>-1E-3</v>
      </c>
    </row>
    <row r="756" spans="1:18" ht="14.45" customHeight="1" x14ac:dyDescent="0.25">
      <c r="A756" s="10" t="s">
        <v>570</v>
      </c>
      <c r="B756" s="15">
        <v>751</v>
      </c>
      <c r="C756" s="18"/>
      <c r="D756" s="19"/>
      <c r="E756" s="14"/>
      <c r="F756" s="19"/>
      <c r="G756" s="17"/>
      <c r="H756" s="14"/>
      <c r="I756" s="14"/>
      <c r="J756" s="14"/>
      <c r="K756" s="14"/>
      <c r="L756" s="14"/>
      <c r="M756" s="19"/>
      <c r="N756" s="14" t="str">
        <f t="shared" si="35"/>
        <v/>
      </c>
      <c r="O756" s="14" t="str">
        <f t="shared" si="33"/>
        <v/>
      </c>
      <c r="P756" s="14" t="str">
        <f t="shared" si="34"/>
        <v/>
      </c>
      <c r="Q756" s="14"/>
      <c r="R756" s="3">
        <f>IF(SUMPRODUCT(--(D756:Q756&lt;&gt;""))=0,-0.001,IF(OR(AND(H756=""),AND(LOWER(LEFT($E$3,1))&lt;&gt;"c"),AND($E$4=""),AND(C756=""),AND(C756="Person",G756=""),AND(C756="Person",I756="Yes"),AND(C756="Institution",G756&lt;&gt;""),AND(I756="No",J756&lt;&gt;""),AND(I756="Yes",J756=""),AND(I756="",J756&lt;&gt;""),AND(COUNTIF(lookup!$A$3:$A$10,"="&amp;K756)=0),AND(COUNTIF(lookup!$A$266:$A$267,"="&amp;L756)=0),AND(K756="",L756="C29.00",M756=""),AND(K756&lt;&gt;"",L756="",M756=""),AND(K756="",L756="",M756&lt;&gt;""),AND(K756="",L756="C29.00",M756&lt;&gt;""),AND(L756="C28.00",M756&lt;&gt;""),AND(L756="C29.00",M756=""),AND(H756&lt;&gt;"",K756="",L756="",M756=""),AND(H756&lt;&gt;"",K756&lt;&gt;"",L756="",M756=""),AND(C756="Institution",D756="",I756="No"),AND(C756="Institution",E756="")),1,0))</f>
        <v>-1E-3</v>
      </c>
    </row>
    <row r="757" spans="1:18" ht="14.45" customHeight="1" x14ac:dyDescent="0.25">
      <c r="A757" s="10" t="s">
        <v>570</v>
      </c>
      <c r="B757" s="15">
        <v>752</v>
      </c>
      <c r="C757" s="18"/>
      <c r="D757" s="19"/>
      <c r="E757" s="14"/>
      <c r="F757" s="19"/>
      <c r="G757" s="17"/>
      <c r="H757" s="14"/>
      <c r="I757" s="14"/>
      <c r="J757" s="14"/>
      <c r="K757" s="14"/>
      <c r="L757" s="14"/>
      <c r="M757" s="19"/>
      <c r="N757" s="14" t="str">
        <f t="shared" si="35"/>
        <v/>
      </c>
      <c r="O757" s="14" t="str">
        <f t="shared" si="33"/>
        <v/>
      </c>
      <c r="P757" s="14" t="str">
        <f t="shared" si="34"/>
        <v/>
      </c>
      <c r="Q757" s="14"/>
      <c r="R757" s="3">
        <f>IF(SUMPRODUCT(--(D757:Q757&lt;&gt;""))=0,-0.001,IF(OR(AND(H757=""),AND(LOWER(LEFT($E$3,1))&lt;&gt;"c"),AND($E$4=""),AND(C757=""),AND(C757="Person",G757=""),AND(C757="Person",I757="Yes"),AND(C757="Institution",G757&lt;&gt;""),AND(I757="No",J757&lt;&gt;""),AND(I757="Yes",J757=""),AND(I757="",J757&lt;&gt;""),AND(COUNTIF(lookup!$A$3:$A$10,"="&amp;K757)=0),AND(COUNTIF(lookup!$A$266:$A$267,"="&amp;L757)=0),AND(K757="",L757="C29.00",M757=""),AND(K757&lt;&gt;"",L757="",M757=""),AND(K757="",L757="",M757&lt;&gt;""),AND(K757="",L757="C29.00",M757&lt;&gt;""),AND(L757="C28.00",M757&lt;&gt;""),AND(L757="C29.00",M757=""),AND(H757&lt;&gt;"",K757="",L757="",M757=""),AND(H757&lt;&gt;"",K757&lt;&gt;"",L757="",M757=""),AND(C757="Institution",D757="",I757="No"),AND(C757="Institution",E757="")),1,0))</f>
        <v>-1E-3</v>
      </c>
    </row>
    <row r="758" spans="1:18" ht="14.45" customHeight="1" x14ac:dyDescent="0.25">
      <c r="A758" s="10" t="s">
        <v>570</v>
      </c>
      <c r="B758" s="15">
        <v>753</v>
      </c>
      <c r="C758" s="18"/>
      <c r="D758" s="19"/>
      <c r="E758" s="14"/>
      <c r="F758" s="19"/>
      <c r="G758" s="17"/>
      <c r="H758" s="14"/>
      <c r="I758" s="14"/>
      <c r="J758" s="14"/>
      <c r="K758" s="14"/>
      <c r="L758" s="14"/>
      <c r="M758" s="19"/>
      <c r="N758" s="14" t="str">
        <f t="shared" si="35"/>
        <v/>
      </c>
      <c r="O758" s="14" t="str">
        <f t="shared" si="33"/>
        <v/>
      </c>
      <c r="P758" s="14" t="str">
        <f t="shared" si="34"/>
        <v/>
      </c>
      <c r="Q758" s="14"/>
      <c r="R758" s="3">
        <f>IF(SUMPRODUCT(--(D758:Q758&lt;&gt;""))=0,-0.001,IF(OR(AND(H758=""),AND(LOWER(LEFT($E$3,1))&lt;&gt;"c"),AND($E$4=""),AND(C758=""),AND(C758="Person",G758=""),AND(C758="Person",I758="Yes"),AND(C758="Institution",G758&lt;&gt;""),AND(I758="No",J758&lt;&gt;""),AND(I758="Yes",J758=""),AND(I758="",J758&lt;&gt;""),AND(COUNTIF(lookup!$A$3:$A$10,"="&amp;K758)=0),AND(COUNTIF(lookup!$A$266:$A$267,"="&amp;L758)=0),AND(K758="",L758="C29.00",M758=""),AND(K758&lt;&gt;"",L758="",M758=""),AND(K758="",L758="",M758&lt;&gt;""),AND(K758="",L758="C29.00",M758&lt;&gt;""),AND(L758="C28.00",M758&lt;&gt;""),AND(L758="C29.00",M758=""),AND(H758&lt;&gt;"",K758="",L758="",M758=""),AND(H758&lt;&gt;"",K758&lt;&gt;"",L758="",M758=""),AND(C758="Institution",D758="",I758="No"),AND(C758="Institution",E758="")),1,0))</f>
        <v>-1E-3</v>
      </c>
    </row>
    <row r="759" spans="1:18" ht="14.45" customHeight="1" x14ac:dyDescent="0.25">
      <c r="A759" s="10" t="s">
        <v>570</v>
      </c>
      <c r="B759" s="15">
        <v>754</v>
      </c>
      <c r="C759" s="18"/>
      <c r="D759" s="19"/>
      <c r="E759" s="14"/>
      <c r="F759" s="19"/>
      <c r="G759" s="17"/>
      <c r="H759" s="14"/>
      <c r="I759" s="14"/>
      <c r="J759" s="14"/>
      <c r="K759" s="14"/>
      <c r="L759" s="14"/>
      <c r="M759" s="19"/>
      <c r="N759" s="14" t="str">
        <f t="shared" si="35"/>
        <v/>
      </c>
      <c r="O759" s="14" t="str">
        <f t="shared" si="33"/>
        <v/>
      </c>
      <c r="P759" s="14" t="str">
        <f t="shared" si="34"/>
        <v/>
      </c>
      <c r="Q759" s="14"/>
      <c r="R759" s="3">
        <f>IF(SUMPRODUCT(--(D759:Q759&lt;&gt;""))=0,-0.001,IF(OR(AND(H759=""),AND(LOWER(LEFT($E$3,1))&lt;&gt;"c"),AND($E$4=""),AND(C759=""),AND(C759="Person",G759=""),AND(C759="Person",I759="Yes"),AND(C759="Institution",G759&lt;&gt;""),AND(I759="No",J759&lt;&gt;""),AND(I759="Yes",J759=""),AND(I759="",J759&lt;&gt;""),AND(COUNTIF(lookup!$A$3:$A$10,"="&amp;K759)=0),AND(COUNTIF(lookup!$A$266:$A$267,"="&amp;L759)=0),AND(K759="",L759="C29.00",M759=""),AND(K759&lt;&gt;"",L759="",M759=""),AND(K759="",L759="",M759&lt;&gt;""),AND(K759="",L759="C29.00",M759&lt;&gt;""),AND(L759="C28.00",M759&lt;&gt;""),AND(L759="C29.00",M759=""),AND(H759&lt;&gt;"",K759="",L759="",M759=""),AND(H759&lt;&gt;"",K759&lt;&gt;"",L759="",M759=""),AND(C759="Institution",D759="",I759="No"),AND(C759="Institution",E759="")),1,0))</f>
        <v>-1E-3</v>
      </c>
    </row>
    <row r="760" spans="1:18" ht="14.45" customHeight="1" x14ac:dyDescent="0.25">
      <c r="A760" s="10" t="s">
        <v>570</v>
      </c>
      <c r="B760" s="15">
        <v>755</v>
      </c>
      <c r="C760" s="18"/>
      <c r="D760" s="19"/>
      <c r="E760" s="14"/>
      <c r="F760" s="19"/>
      <c r="G760" s="17"/>
      <c r="H760" s="14"/>
      <c r="I760" s="14"/>
      <c r="J760" s="14"/>
      <c r="K760" s="14"/>
      <c r="L760" s="14"/>
      <c r="M760" s="19"/>
      <c r="N760" s="14" t="str">
        <f t="shared" si="35"/>
        <v/>
      </c>
      <c r="O760" s="14" t="str">
        <f t="shared" si="33"/>
        <v/>
      </c>
      <c r="P760" s="14" t="str">
        <f t="shared" si="34"/>
        <v/>
      </c>
      <c r="Q760" s="14"/>
      <c r="R760" s="3">
        <f>IF(SUMPRODUCT(--(D760:Q760&lt;&gt;""))=0,-0.001,IF(OR(AND(H760=""),AND(LOWER(LEFT($E$3,1))&lt;&gt;"c"),AND($E$4=""),AND(C760=""),AND(C760="Person",G760=""),AND(C760="Person",I760="Yes"),AND(C760="Institution",G760&lt;&gt;""),AND(I760="No",J760&lt;&gt;""),AND(I760="Yes",J760=""),AND(I760="",J760&lt;&gt;""),AND(COUNTIF(lookup!$A$3:$A$10,"="&amp;K760)=0),AND(COUNTIF(lookup!$A$266:$A$267,"="&amp;L760)=0),AND(K760="",L760="C29.00",M760=""),AND(K760&lt;&gt;"",L760="",M760=""),AND(K760="",L760="",M760&lt;&gt;""),AND(K760="",L760="C29.00",M760&lt;&gt;""),AND(L760="C28.00",M760&lt;&gt;""),AND(L760="C29.00",M760=""),AND(H760&lt;&gt;"",K760="",L760="",M760=""),AND(H760&lt;&gt;"",K760&lt;&gt;"",L760="",M760=""),AND(C760="Institution",D760="",I760="No"),AND(C760="Institution",E760="")),1,0))</f>
        <v>-1E-3</v>
      </c>
    </row>
    <row r="761" spans="1:18" ht="14.45" customHeight="1" x14ac:dyDescent="0.25">
      <c r="A761" s="10" t="s">
        <v>570</v>
      </c>
      <c r="B761" s="15">
        <v>756</v>
      </c>
      <c r="C761" s="18"/>
      <c r="D761" s="19"/>
      <c r="E761" s="14"/>
      <c r="F761" s="19"/>
      <c r="G761" s="17"/>
      <c r="H761" s="14"/>
      <c r="I761" s="14"/>
      <c r="J761" s="14"/>
      <c r="K761" s="14"/>
      <c r="L761" s="14"/>
      <c r="M761" s="19"/>
      <c r="N761" s="14" t="str">
        <f t="shared" si="35"/>
        <v/>
      </c>
      <c r="O761" s="14" t="str">
        <f t="shared" si="33"/>
        <v/>
      </c>
      <c r="P761" s="14" t="str">
        <f t="shared" si="34"/>
        <v/>
      </c>
      <c r="Q761" s="14"/>
      <c r="R761" s="3">
        <f>IF(SUMPRODUCT(--(D761:Q761&lt;&gt;""))=0,-0.001,IF(OR(AND(H761=""),AND(LOWER(LEFT($E$3,1))&lt;&gt;"c"),AND($E$4=""),AND(C761=""),AND(C761="Person",G761=""),AND(C761="Person",I761="Yes"),AND(C761="Institution",G761&lt;&gt;""),AND(I761="No",J761&lt;&gt;""),AND(I761="Yes",J761=""),AND(I761="",J761&lt;&gt;""),AND(COUNTIF(lookup!$A$3:$A$10,"="&amp;K761)=0),AND(COUNTIF(lookup!$A$266:$A$267,"="&amp;L761)=0),AND(K761="",L761="C29.00",M761=""),AND(K761&lt;&gt;"",L761="",M761=""),AND(K761="",L761="",M761&lt;&gt;""),AND(K761="",L761="C29.00",M761&lt;&gt;""),AND(L761="C28.00",M761&lt;&gt;""),AND(L761="C29.00",M761=""),AND(H761&lt;&gt;"",K761="",L761="",M761=""),AND(H761&lt;&gt;"",K761&lt;&gt;"",L761="",M761=""),AND(C761="Institution",D761="",I761="No"),AND(C761="Institution",E761="")),1,0))</f>
        <v>-1E-3</v>
      </c>
    </row>
    <row r="762" spans="1:18" ht="14.45" customHeight="1" x14ac:dyDescent="0.25">
      <c r="A762" s="10" t="s">
        <v>570</v>
      </c>
      <c r="B762" s="15">
        <v>757</v>
      </c>
      <c r="C762" s="18"/>
      <c r="D762" s="19"/>
      <c r="E762" s="14"/>
      <c r="F762" s="19"/>
      <c r="G762" s="17"/>
      <c r="H762" s="14"/>
      <c r="I762" s="14"/>
      <c r="J762" s="14"/>
      <c r="K762" s="14"/>
      <c r="L762" s="14"/>
      <c r="M762" s="19"/>
      <c r="N762" s="14" t="str">
        <f t="shared" si="35"/>
        <v/>
      </c>
      <c r="O762" s="14" t="str">
        <f t="shared" si="33"/>
        <v/>
      </c>
      <c r="P762" s="14" t="str">
        <f t="shared" si="34"/>
        <v/>
      </c>
      <c r="Q762" s="14"/>
      <c r="R762" s="3">
        <f>IF(SUMPRODUCT(--(D762:Q762&lt;&gt;""))=0,-0.001,IF(OR(AND(H762=""),AND(LOWER(LEFT($E$3,1))&lt;&gt;"c"),AND($E$4=""),AND(C762=""),AND(C762="Person",G762=""),AND(C762="Person",I762="Yes"),AND(C762="Institution",G762&lt;&gt;""),AND(I762="No",J762&lt;&gt;""),AND(I762="Yes",J762=""),AND(I762="",J762&lt;&gt;""),AND(COUNTIF(lookup!$A$3:$A$10,"="&amp;K762)=0),AND(COUNTIF(lookup!$A$266:$A$267,"="&amp;L762)=0),AND(K762="",L762="C29.00",M762=""),AND(K762&lt;&gt;"",L762="",M762=""),AND(K762="",L762="",M762&lt;&gt;""),AND(K762="",L762="C29.00",M762&lt;&gt;""),AND(L762="C28.00",M762&lt;&gt;""),AND(L762="C29.00",M762=""),AND(H762&lt;&gt;"",K762="",L762="",M762=""),AND(H762&lt;&gt;"",K762&lt;&gt;"",L762="",M762=""),AND(C762="Institution",D762="",I762="No"),AND(C762="Institution",E762="")),1,0))</f>
        <v>-1E-3</v>
      </c>
    </row>
    <row r="763" spans="1:18" ht="14.45" customHeight="1" x14ac:dyDescent="0.25">
      <c r="A763" s="10" t="s">
        <v>570</v>
      </c>
      <c r="B763" s="15">
        <v>758</v>
      </c>
      <c r="C763" s="18"/>
      <c r="D763" s="19"/>
      <c r="E763" s="14"/>
      <c r="F763" s="19"/>
      <c r="G763" s="17"/>
      <c r="H763" s="14"/>
      <c r="I763" s="14"/>
      <c r="J763" s="14"/>
      <c r="K763" s="14"/>
      <c r="L763" s="14"/>
      <c r="M763" s="19"/>
      <c r="N763" s="14" t="str">
        <f t="shared" si="35"/>
        <v/>
      </c>
      <c r="O763" s="14" t="str">
        <f t="shared" si="33"/>
        <v/>
      </c>
      <c r="P763" s="14" t="str">
        <f t="shared" si="34"/>
        <v/>
      </c>
      <c r="Q763" s="14"/>
      <c r="R763" s="3">
        <f>IF(SUMPRODUCT(--(D763:Q763&lt;&gt;""))=0,-0.001,IF(OR(AND(H763=""),AND(LOWER(LEFT($E$3,1))&lt;&gt;"c"),AND($E$4=""),AND(C763=""),AND(C763="Person",G763=""),AND(C763="Person",I763="Yes"),AND(C763="Institution",G763&lt;&gt;""),AND(I763="No",J763&lt;&gt;""),AND(I763="Yes",J763=""),AND(I763="",J763&lt;&gt;""),AND(COUNTIF(lookup!$A$3:$A$10,"="&amp;K763)=0),AND(COUNTIF(lookup!$A$266:$A$267,"="&amp;L763)=0),AND(K763="",L763="C29.00",M763=""),AND(K763&lt;&gt;"",L763="",M763=""),AND(K763="",L763="",M763&lt;&gt;""),AND(K763="",L763="C29.00",M763&lt;&gt;""),AND(L763="C28.00",M763&lt;&gt;""),AND(L763="C29.00",M763=""),AND(H763&lt;&gt;"",K763="",L763="",M763=""),AND(H763&lt;&gt;"",K763&lt;&gt;"",L763="",M763=""),AND(C763="Institution",D763="",I763="No"),AND(C763="Institution",E763="")),1,0))</f>
        <v>-1E-3</v>
      </c>
    </row>
    <row r="764" spans="1:18" ht="14.45" customHeight="1" x14ac:dyDescent="0.25">
      <c r="A764" s="10" t="s">
        <v>570</v>
      </c>
      <c r="B764" s="15">
        <v>759</v>
      </c>
      <c r="C764" s="18"/>
      <c r="D764" s="19"/>
      <c r="E764" s="14"/>
      <c r="F764" s="19"/>
      <c r="G764" s="17"/>
      <c r="H764" s="14"/>
      <c r="I764" s="14"/>
      <c r="J764" s="14"/>
      <c r="K764" s="14"/>
      <c r="L764" s="14"/>
      <c r="M764" s="19"/>
      <c r="N764" s="14" t="str">
        <f t="shared" si="35"/>
        <v/>
      </c>
      <c r="O764" s="14" t="str">
        <f t="shared" si="33"/>
        <v/>
      </c>
      <c r="P764" s="14" t="str">
        <f t="shared" si="34"/>
        <v/>
      </c>
      <c r="Q764" s="14"/>
      <c r="R764" s="3">
        <f>IF(SUMPRODUCT(--(D764:Q764&lt;&gt;""))=0,-0.001,IF(OR(AND(H764=""),AND(LOWER(LEFT($E$3,1))&lt;&gt;"c"),AND($E$4=""),AND(C764=""),AND(C764="Person",G764=""),AND(C764="Person",I764="Yes"),AND(C764="Institution",G764&lt;&gt;""),AND(I764="No",J764&lt;&gt;""),AND(I764="Yes",J764=""),AND(I764="",J764&lt;&gt;""),AND(COUNTIF(lookup!$A$3:$A$10,"="&amp;K764)=0),AND(COUNTIF(lookup!$A$266:$A$267,"="&amp;L764)=0),AND(K764="",L764="C29.00",M764=""),AND(K764&lt;&gt;"",L764="",M764=""),AND(K764="",L764="",M764&lt;&gt;""),AND(K764="",L764="C29.00",M764&lt;&gt;""),AND(L764="C28.00",M764&lt;&gt;""),AND(L764="C29.00",M764=""),AND(H764&lt;&gt;"",K764="",L764="",M764=""),AND(H764&lt;&gt;"",K764&lt;&gt;"",L764="",M764=""),AND(C764="Institution",D764="",I764="No"),AND(C764="Institution",E764="")),1,0))</f>
        <v>-1E-3</v>
      </c>
    </row>
    <row r="765" spans="1:18" ht="14.45" customHeight="1" x14ac:dyDescent="0.25">
      <c r="A765" s="10" t="s">
        <v>570</v>
      </c>
      <c r="B765" s="15">
        <v>760</v>
      </c>
      <c r="C765" s="18"/>
      <c r="D765" s="19"/>
      <c r="E765" s="14"/>
      <c r="F765" s="19"/>
      <c r="G765" s="17"/>
      <c r="H765" s="14"/>
      <c r="I765" s="14"/>
      <c r="J765" s="14"/>
      <c r="K765" s="14"/>
      <c r="L765" s="14"/>
      <c r="M765" s="19"/>
      <c r="N765" s="14" t="str">
        <f t="shared" si="35"/>
        <v/>
      </c>
      <c r="O765" s="14" t="str">
        <f t="shared" si="33"/>
        <v/>
      </c>
      <c r="P765" s="14" t="str">
        <f t="shared" si="34"/>
        <v/>
      </c>
      <c r="Q765" s="14"/>
      <c r="R765" s="3">
        <f>IF(SUMPRODUCT(--(D765:Q765&lt;&gt;""))=0,-0.001,IF(OR(AND(H765=""),AND(LOWER(LEFT($E$3,1))&lt;&gt;"c"),AND($E$4=""),AND(C765=""),AND(C765="Person",G765=""),AND(C765="Person",I765="Yes"),AND(C765="Institution",G765&lt;&gt;""),AND(I765="No",J765&lt;&gt;""),AND(I765="Yes",J765=""),AND(I765="",J765&lt;&gt;""),AND(COUNTIF(lookup!$A$3:$A$10,"="&amp;K765)=0),AND(COUNTIF(lookup!$A$266:$A$267,"="&amp;L765)=0),AND(K765="",L765="C29.00",M765=""),AND(K765&lt;&gt;"",L765="",M765=""),AND(K765="",L765="",M765&lt;&gt;""),AND(K765="",L765="C29.00",M765&lt;&gt;""),AND(L765="C28.00",M765&lt;&gt;""),AND(L765="C29.00",M765=""),AND(H765&lt;&gt;"",K765="",L765="",M765=""),AND(H765&lt;&gt;"",K765&lt;&gt;"",L765="",M765=""),AND(C765="Institution",D765="",I765="No"),AND(C765="Institution",E765="")),1,0))</f>
        <v>-1E-3</v>
      </c>
    </row>
    <row r="766" spans="1:18" ht="14.45" customHeight="1" x14ac:dyDescent="0.25">
      <c r="A766" s="10" t="s">
        <v>570</v>
      </c>
      <c r="B766" s="15">
        <v>761</v>
      </c>
      <c r="C766" s="18"/>
      <c r="D766" s="19"/>
      <c r="E766" s="14"/>
      <c r="F766" s="19"/>
      <c r="G766" s="17"/>
      <c r="H766" s="14"/>
      <c r="I766" s="14"/>
      <c r="J766" s="14"/>
      <c r="K766" s="14"/>
      <c r="L766" s="14"/>
      <c r="M766" s="19"/>
      <c r="N766" s="14" t="str">
        <f t="shared" si="35"/>
        <v/>
      </c>
      <c r="O766" s="14" t="str">
        <f t="shared" si="33"/>
        <v/>
      </c>
      <c r="P766" s="14" t="str">
        <f t="shared" si="34"/>
        <v/>
      </c>
      <c r="Q766" s="14"/>
      <c r="R766" s="3">
        <f>IF(SUMPRODUCT(--(D766:Q766&lt;&gt;""))=0,-0.001,IF(OR(AND(H766=""),AND(LOWER(LEFT($E$3,1))&lt;&gt;"c"),AND($E$4=""),AND(C766=""),AND(C766="Person",G766=""),AND(C766="Person",I766="Yes"),AND(C766="Institution",G766&lt;&gt;""),AND(I766="No",J766&lt;&gt;""),AND(I766="Yes",J766=""),AND(I766="",J766&lt;&gt;""),AND(COUNTIF(lookup!$A$3:$A$10,"="&amp;K766)=0),AND(COUNTIF(lookup!$A$266:$A$267,"="&amp;L766)=0),AND(K766="",L766="C29.00",M766=""),AND(K766&lt;&gt;"",L766="",M766=""),AND(K766="",L766="",M766&lt;&gt;""),AND(K766="",L766="C29.00",M766&lt;&gt;""),AND(L766="C28.00",M766&lt;&gt;""),AND(L766="C29.00",M766=""),AND(H766&lt;&gt;"",K766="",L766="",M766=""),AND(H766&lt;&gt;"",K766&lt;&gt;"",L766="",M766=""),AND(C766="Institution",D766="",I766="No"),AND(C766="Institution",E766="")),1,0))</f>
        <v>-1E-3</v>
      </c>
    </row>
    <row r="767" spans="1:18" ht="14.45" customHeight="1" x14ac:dyDescent="0.25">
      <c r="A767" s="10" t="s">
        <v>570</v>
      </c>
      <c r="B767" s="15">
        <v>762</v>
      </c>
      <c r="C767" s="18"/>
      <c r="D767" s="19"/>
      <c r="E767" s="14"/>
      <c r="F767" s="19"/>
      <c r="G767" s="17"/>
      <c r="H767" s="14"/>
      <c r="I767" s="14"/>
      <c r="J767" s="14"/>
      <c r="K767" s="14"/>
      <c r="L767" s="14"/>
      <c r="M767" s="19"/>
      <c r="N767" s="14" t="str">
        <f t="shared" si="35"/>
        <v/>
      </c>
      <c r="O767" s="14" t="str">
        <f t="shared" si="33"/>
        <v/>
      </c>
      <c r="P767" s="14" t="str">
        <f t="shared" si="34"/>
        <v/>
      </c>
      <c r="Q767" s="14"/>
      <c r="R767" s="3">
        <f>IF(SUMPRODUCT(--(D767:Q767&lt;&gt;""))=0,-0.001,IF(OR(AND(H767=""),AND(LOWER(LEFT($E$3,1))&lt;&gt;"c"),AND($E$4=""),AND(C767=""),AND(C767="Person",G767=""),AND(C767="Person",I767="Yes"),AND(C767="Institution",G767&lt;&gt;""),AND(I767="No",J767&lt;&gt;""),AND(I767="Yes",J767=""),AND(I767="",J767&lt;&gt;""),AND(COUNTIF(lookup!$A$3:$A$10,"="&amp;K767)=0),AND(COUNTIF(lookup!$A$266:$A$267,"="&amp;L767)=0),AND(K767="",L767="C29.00",M767=""),AND(K767&lt;&gt;"",L767="",M767=""),AND(K767="",L767="",M767&lt;&gt;""),AND(K767="",L767="C29.00",M767&lt;&gt;""),AND(L767="C28.00",M767&lt;&gt;""),AND(L767="C29.00",M767=""),AND(H767&lt;&gt;"",K767="",L767="",M767=""),AND(H767&lt;&gt;"",K767&lt;&gt;"",L767="",M767=""),AND(C767="Institution",D767="",I767="No"),AND(C767="Institution",E767="")),1,0))</f>
        <v>-1E-3</v>
      </c>
    </row>
    <row r="768" spans="1:18" ht="14.45" customHeight="1" x14ac:dyDescent="0.25">
      <c r="A768" s="10" t="s">
        <v>570</v>
      </c>
      <c r="B768" s="15">
        <v>763</v>
      </c>
      <c r="C768" s="18"/>
      <c r="D768" s="19"/>
      <c r="E768" s="14"/>
      <c r="F768" s="19"/>
      <c r="G768" s="17"/>
      <c r="H768" s="14"/>
      <c r="I768" s="14"/>
      <c r="J768" s="14"/>
      <c r="K768" s="14"/>
      <c r="L768" s="14"/>
      <c r="M768" s="19"/>
      <c r="N768" s="14" t="str">
        <f t="shared" si="35"/>
        <v/>
      </c>
      <c r="O768" s="14" t="str">
        <f t="shared" si="33"/>
        <v/>
      </c>
      <c r="P768" s="14" t="str">
        <f t="shared" si="34"/>
        <v/>
      </c>
      <c r="Q768" s="14"/>
      <c r="R768" s="3">
        <f>IF(SUMPRODUCT(--(D768:Q768&lt;&gt;""))=0,-0.001,IF(OR(AND(H768=""),AND(LOWER(LEFT($E$3,1))&lt;&gt;"c"),AND($E$4=""),AND(C768=""),AND(C768="Person",G768=""),AND(C768="Person",I768="Yes"),AND(C768="Institution",G768&lt;&gt;""),AND(I768="No",J768&lt;&gt;""),AND(I768="Yes",J768=""),AND(I768="",J768&lt;&gt;""),AND(COUNTIF(lookup!$A$3:$A$10,"="&amp;K768)=0),AND(COUNTIF(lookup!$A$266:$A$267,"="&amp;L768)=0),AND(K768="",L768="C29.00",M768=""),AND(K768&lt;&gt;"",L768="",M768=""),AND(K768="",L768="",M768&lt;&gt;""),AND(K768="",L768="C29.00",M768&lt;&gt;""),AND(L768="C28.00",M768&lt;&gt;""),AND(L768="C29.00",M768=""),AND(H768&lt;&gt;"",K768="",L768="",M768=""),AND(H768&lt;&gt;"",K768&lt;&gt;"",L768="",M768=""),AND(C768="Institution",D768="",I768="No"),AND(C768="Institution",E768="")),1,0))</f>
        <v>-1E-3</v>
      </c>
    </row>
    <row r="769" spans="1:18" ht="14.45" customHeight="1" x14ac:dyDescent="0.25">
      <c r="A769" s="10" t="s">
        <v>570</v>
      </c>
      <c r="B769" s="15">
        <v>764</v>
      </c>
      <c r="C769" s="18"/>
      <c r="D769" s="19"/>
      <c r="E769" s="14"/>
      <c r="F769" s="19"/>
      <c r="G769" s="17"/>
      <c r="H769" s="14"/>
      <c r="I769" s="14"/>
      <c r="J769" s="14"/>
      <c r="K769" s="14"/>
      <c r="L769" s="14"/>
      <c r="M769" s="19"/>
      <c r="N769" s="14" t="str">
        <f t="shared" si="35"/>
        <v/>
      </c>
      <c r="O769" s="14" t="str">
        <f t="shared" si="33"/>
        <v/>
      </c>
      <c r="P769" s="14" t="str">
        <f t="shared" si="34"/>
        <v/>
      </c>
      <c r="Q769" s="14"/>
      <c r="R769" s="3">
        <f>IF(SUMPRODUCT(--(D769:Q769&lt;&gt;""))=0,-0.001,IF(OR(AND(H769=""),AND(LOWER(LEFT($E$3,1))&lt;&gt;"c"),AND($E$4=""),AND(C769=""),AND(C769="Person",G769=""),AND(C769="Person",I769="Yes"),AND(C769="Institution",G769&lt;&gt;""),AND(I769="No",J769&lt;&gt;""),AND(I769="Yes",J769=""),AND(I769="",J769&lt;&gt;""),AND(COUNTIF(lookup!$A$3:$A$10,"="&amp;K769)=0),AND(COUNTIF(lookup!$A$266:$A$267,"="&amp;L769)=0),AND(K769="",L769="C29.00",M769=""),AND(K769&lt;&gt;"",L769="",M769=""),AND(K769="",L769="",M769&lt;&gt;""),AND(K769="",L769="C29.00",M769&lt;&gt;""),AND(L769="C28.00",M769&lt;&gt;""),AND(L769="C29.00",M769=""),AND(H769&lt;&gt;"",K769="",L769="",M769=""),AND(H769&lt;&gt;"",K769&lt;&gt;"",L769="",M769=""),AND(C769="Institution",D769="",I769="No"),AND(C769="Institution",E769="")),1,0))</f>
        <v>-1E-3</v>
      </c>
    </row>
    <row r="770" spans="1:18" ht="14.45" customHeight="1" x14ac:dyDescent="0.25">
      <c r="A770" s="10" t="s">
        <v>570</v>
      </c>
      <c r="B770" s="15">
        <v>765</v>
      </c>
      <c r="C770" s="18"/>
      <c r="D770" s="19"/>
      <c r="E770" s="14"/>
      <c r="F770" s="19"/>
      <c r="G770" s="17"/>
      <c r="H770" s="14"/>
      <c r="I770" s="14"/>
      <c r="J770" s="14"/>
      <c r="K770" s="14"/>
      <c r="L770" s="14"/>
      <c r="M770" s="19"/>
      <c r="N770" s="14" t="str">
        <f t="shared" si="35"/>
        <v/>
      </c>
      <c r="O770" s="14" t="str">
        <f t="shared" si="33"/>
        <v/>
      </c>
      <c r="P770" s="14" t="str">
        <f t="shared" si="34"/>
        <v/>
      </c>
      <c r="Q770" s="14"/>
      <c r="R770" s="3">
        <f>IF(SUMPRODUCT(--(D770:Q770&lt;&gt;""))=0,-0.001,IF(OR(AND(H770=""),AND(LOWER(LEFT($E$3,1))&lt;&gt;"c"),AND($E$4=""),AND(C770=""),AND(C770="Person",G770=""),AND(C770="Person",I770="Yes"),AND(C770="Institution",G770&lt;&gt;""),AND(I770="No",J770&lt;&gt;""),AND(I770="Yes",J770=""),AND(I770="",J770&lt;&gt;""),AND(COUNTIF(lookup!$A$3:$A$10,"="&amp;K770)=0),AND(COUNTIF(lookup!$A$266:$A$267,"="&amp;L770)=0),AND(K770="",L770="C29.00",M770=""),AND(K770&lt;&gt;"",L770="",M770=""),AND(K770="",L770="",M770&lt;&gt;""),AND(K770="",L770="C29.00",M770&lt;&gt;""),AND(L770="C28.00",M770&lt;&gt;""),AND(L770="C29.00",M770=""),AND(H770&lt;&gt;"",K770="",L770="",M770=""),AND(H770&lt;&gt;"",K770&lt;&gt;"",L770="",M770=""),AND(C770="Institution",D770="",I770="No"),AND(C770="Institution",E770="")),1,0))</f>
        <v>-1E-3</v>
      </c>
    </row>
    <row r="771" spans="1:18" ht="14.45" customHeight="1" x14ac:dyDescent="0.25">
      <c r="A771" s="10" t="s">
        <v>570</v>
      </c>
      <c r="B771" s="15">
        <v>766</v>
      </c>
      <c r="C771" s="18"/>
      <c r="D771" s="19"/>
      <c r="E771" s="14"/>
      <c r="F771" s="19"/>
      <c r="G771" s="17"/>
      <c r="H771" s="14"/>
      <c r="I771" s="14"/>
      <c r="J771" s="14"/>
      <c r="K771" s="14"/>
      <c r="L771" s="14"/>
      <c r="M771" s="19"/>
      <c r="N771" s="14" t="str">
        <f t="shared" si="35"/>
        <v/>
      </c>
      <c r="O771" s="14" t="str">
        <f t="shared" si="33"/>
        <v/>
      </c>
      <c r="P771" s="14" t="str">
        <f t="shared" si="34"/>
        <v/>
      </c>
      <c r="Q771" s="14"/>
      <c r="R771" s="3">
        <f>IF(SUMPRODUCT(--(D771:Q771&lt;&gt;""))=0,-0.001,IF(OR(AND(H771=""),AND(LOWER(LEFT($E$3,1))&lt;&gt;"c"),AND($E$4=""),AND(C771=""),AND(C771="Person",G771=""),AND(C771="Person",I771="Yes"),AND(C771="Institution",G771&lt;&gt;""),AND(I771="No",J771&lt;&gt;""),AND(I771="Yes",J771=""),AND(I771="",J771&lt;&gt;""),AND(COUNTIF(lookup!$A$3:$A$10,"="&amp;K771)=0),AND(COUNTIF(lookup!$A$266:$A$267,"="&amp;L771)=0),AND(K771="",L771="C29.00",M771=""),AND(K771&lt;&gt;"",L771="",M771=""),AND(K771="",L771="",M771&lt;&gt;""),AND(K771="",L771="C29.00",M771&lt;&gt;""),AND(L771="C28.00",M771&lt;&gt;""),AND(L771="C29.00",M771=""),AND(H771&lt;&gt;"",K771="",L771="",M771=""),AND(H771&lt;&gt;"",K771&lt;&gt;"",L771="",M771=""),AND(C771="Institution",D771="",I771="No"),AND(C771="Institution",E771="")),1,0))</f>
        <v>-1E-3</v>
      </c>
    </row>
    <row r="772" spans="1:18" ht="14.45" customHeight="1" x14ac:dyDescent="0.25">
      <c r="A772" s="10" t="s">
        <v>570</v>
      </c>
      <c r="B772" s="15">
        <v>767</v>
      </c>
      <c r="C772" s="18"/>
      <c r="D772" s="19"/>
      <c r="E772" s="14"/>
      <c r="F772" s="19"/>
      <c r="G772" s="17"/>
      <c r="H772" s="14"/>
      <c r="I772" s="14"/>
      <c r="J772" s="14"/>
      <c r="K772" s="14"/>
      <c r="L772" s="14"/>
      <c r="M772" s="19"/>
      <c r="N772" s="14" t="str">
        <f t="shared" si="35"/>
        <v/>
      </c>
      <c r="O772" s="14" t="str">
        <f t="shared" si="33"/>
        <v/>
      </c>
      <c r="P772" s="14" t="str">
        <f t="shared" si="34"/>
        <v/>
      </c>
      <c r="Q772" s="14"/>
      <c r="R772" s="3">
        <f>IF(SUMPRODUCT(--(D772:Q772&lt;&gt;""))=0,-0.001,IF(OR(AND(H772=""),AND(LOWER(LEFT($E$3,1))&lt;&gt;"c"),AND($E$4=""),AND(C772=""),AND(C772="Person",G772=""),AND(C772="Person",I772="Yes"),AND(C772="Institution",G772&lt;&gt;""),AND(I772="No",J772&lt;&gt;""),AND(I772="Yes",J772=""),AND(I772="",J772&lt;&gt;""),AND(COUNTIF(lookup!$A$3:$A$10,"="&amp;K772)=0),AND(COUNTIF(lookup!$A$266:$A$267,"="&amp;L772)=0),AND(K772="",L772="C29.00",M772=""),AND(K772&lt;&gt;"",L772="",M772=""),AND(K772="",L772="",M772&lt;&gt;""),AND(K772="",L772="C29.00",M772&lt;&gt;""),AND(L772="C28.00",M772&lt;&gt;""),AND(L772="C29.00",M772=""),AND(H772&lt;&gt;"",K772="",L772="",M772=""),AND(H772&lt;&gt;"",K772&lt;&gt;"",L772="",M772=""),AND(C772="Institution",D772="",I772="No"),AND(C772="Institution",E772="")),1,0))</f>
        <v>-1E-3</v>
      </c>
    </row>
    <row r="773" spans="1:18" ht="14.45" customHeight="1" x14ac:dyDescent="0.25">
      <c r="A773" s="10" t="s">
        <v>570</v>
      </c>
      <c r="B773" s="15">
        <v>768</v>
      </c>
      <c r="C773" s="18"/>
      <c r="D773" s="19"/>
      <c r="E773" s="14"/>
      <c r="F773" s="19"/>
      <c r="G773" s="17"/>
      <c r="H773" s="14"/>
      <c r="I773" s="14"/>
      <c r="J773" s="14"/>
      <c r="K773" s="14"/>
      <c r="L773" s="14"/>
      <c r="M773" s="19"/>
      <c r="N773" s="14" t="str">
        <f t="shared" si="35"/>
        <v/>
      </c>
      <c r="O773" s="14" t="str">
        <f t="shared" si="33"/>
        <v/>
      </c>
      <c r="P773" s="14" t="str">
        <f t="shared" si="34"/>
        <v/>
      </c>
      <c r="Q773" s="14"/>
      <c r="R773" s="3">
        <f>IF(SUMPRODUCT(--(D773:Q773&lt;&gt;""))=0,-0.001,IF(OR(AND(H773=""),AND(LOWER(LEFT($E$3,1))&lt;&gt;"c"),AND($E$4=""),AND(C773=""),AND(C773="Person",G773=""),AND(C773="Person",I773="Yes"),AND(C773="Institution",G773&lt;&gt;""),AND(I773="No",J773&lt;&gt;""),AND(I773="Yes",J773=""),AND(I773="",J773&lt;&gt;""),AND(COUNTIF(lookup!$A$3:$A$10,"="&amp;K773)=0),AND(COUNTIF(lookup!$A$266:$A$267,"="&amp;L773)=0),AND(K773="",L773="C29.00",M773=""),AND(K773&lt;&gt;"",L773="",M773=""),AND(K773="",L773="",M773&lt;&gt;""),AND(K773="",L773="C29.00",M773&lt;&gt;""),AND(L773="C28.00",M773&lt;&gt;""),AND(L773="C29.00",M773=""),AND(H773&lt;&gt;"",K773="",L773="",M773=""),AND(H773&lt;&gt;"",K773&lt;&gt;"",L773="",M773=""),AND(C773="Institution",D773="",I773="No"),AND(C773="Institution",E773="")),1,0))</f>
        <v>-1E-3</v>
      </c>
    </row>
    <row r="774" spans="1:18" ht="14.45" customHeight="1" x14ac:dyDescent="0.25">
      <c r="A774" s="10" t="s">
        <v>570</v>
      </c>
      <c r="B774" s="15">
        <v>769</v>
      </c>
      <c r="C774" s="18"/>
      <c r="D774" s="19"/>
      <c r="E774" s="14"/>
      <c r="F774" s="19"/>
      <c r="G774" s="17"/>
      <c r="H774" s="14"/>
      <c r="I774" s="14"/>
      <c r="J774" s="14"/>
      <c r="K774" s="14"/>
      <c r="L774" s="14"/>
      <c r="M774" s="19"/>
      <c r="N774" s="14" t="str">
        <f t="shared" si="35"/>
        <v/>
      </c>
      <c r="O774" s="14" t="str">
        <f t="shared" si="33"/>
        <v/>
      </c>
      <c r="P774" s="14" t="str">
        <f t="shared" si="34"/>
        <v/>
      </c>
      <c r="Q774" s="14"/>
      <c r="R774" s="3">
        <f>IF(SUMPRODUCT(--(D774:Q774&lt;&gt;""))=0,-0.001,IF(OR(AND(H774=""),AND(LOWER(LEFT($E$3,1))&lt;&gt;"c"),AND($E$4=""),AND(C774=""),AND(C774="Person",G774=""),AND(C774="Person",I774="Yes"),AND(C774="Institution",G774&lt;&gt;""),AND(I774="No",J774&lt;&gt;""),AND(I774="Yes",J774=""),AND(I774="",J774&lt;&gt;""),AND(COUNTIF(lookup!$A$3:$A$10,"="&amp;K774)=0),AND(COUNTIF(lookup!$A$266:$A$267,"="&amp;L774)=0),AND(K774="",L774="C29.00",M774=""),AND(K774&lt;&gt;"",L774="",M774=""),AND(K774="",L774="",M774&lt;&gt;""),AND(K774="",L774="C29.00",M774&lt;&gt;""),AND(L774="C28.00",M774&lt;&gt;""),AND(L774="C29.00",M774=""),AND(H774&lt;&gt;"",K774="",L774="",M774=""),AND(H774&lt;&gt;"",K774&lt;&gt;"",L774="",M774=""),AND(C774="Institution",D774="",I774="No"),AND(C774="Institution",E774="")),1,0))</f>
        <v>-1E-3</v>
      </c>
    </row>
    <row r="775" spans="1:18" ht="14.45" customHeight="1" x14ac:dyDescent="0.25">
      <c r="A775" s="10" t="s">
        <v>570</v>
      </c>
      <c r="B775" s="15">
        <v>770</v>
      </c>
      <c r="C775" s="18"/>
      <c r="D775" s="19"/>
      <c r="E775" s="14"/>
      <c r="F775" s="19"/>
      <c r="G775" s="17"/>
      <c r="H775" s="14"/>
      <c r="I775" s="14"/>
      <c r="J775" s="14"/>
      <c r="K775" s="14"/>
      <c r="L775" s="14"/>
      <c r="M775" s="19"/>
      <c r="N775" s="14" t="str">
        <f t="shared" si="35"/>
        <v/>
      </c>
      <c r="O775" s="14" t="str">
        <f t="shared" ref="O775:O838" si="36">+IF(AND(L775="C29.00",ISTEXT(K775)),Q775,"")</f>
        <v/>
      </c>
      <c r="P775" s="14" t="str">
        <f t="shared" ref="P775:P838" si="37">+IF(AND(L775="C28.00",ISTEXT(K775)),Q775,"")</f>
        <v/>
      </c>
      <c r="Q775" s="14"/>
      <c r="R775" s="3">
        <f>IF(SUMPRODUCT(--(D775:Q775&lt;&gt;""))=0,-0.001,IF(OR(AND(H775=""),AND(LOWER(LEFT($E$3,1))&lt;&gt;"c"),AND($E$4=""),AND(C775=""),AND(C775="Person",G775=""),AND(C775="Person",I775="Yes"),AND(C775="Institution",G775&lt;&gt;""),AND(I775="No",J775&lt;&gt;""),AND(I775="Yes",J775=""),AND(I775="",J775&lt;&gt;""),AND(COUNTIF(lookup!$A$3:$A$10,"="&amp;K775)=0),AND(COUNTIF(lookup!$A$266:$A$267,"="&amp;L775)=0),AND(K775="",L775="C29.00",M775=""),AND(K775&lt;&gt;"",L775="",M775=""),AND(K775="",L775="",M775&lt;&gt;""),AND(K775="",L775="C29.00",M775&lt;&gt;""),AND(L775="C28.00",M775&lt;&gt;""),AND(L775="C29.00",M775=""),AND(H775&lt;&gt;"",K775="",L775="",M775=""),AND(H775&lt;&gt;"",K775&lt;&gt;"",L775="",M775=""),AND(C775="Institution",D775="",I775="No"),AND(C775="Institution",E775="")),1,0))</f>
        <v>-1E-3</v>
      </c>
    </row>
    <row r="776" spans="1:18" ht="14.45" customHeight="1" x14ac:dyDescent="0.25">
      <c r="A776" s="10" t="s">
        <v>570</v>
      </c>
      <c r="B776" s="15">
        <v>771</v>
      </c>
      <c r="C776" s="18"/>
      <c r="D776" s="19"/>
      <c r="E776" s="14"/>
      <c r="F776" s="19"/>
      <c r="G776" s="17"/>
      <c r="H776" s="14"/>
      <c r="I776" s="14"/>
      <c r="J776" s="14"/>
      <c r="K776" s="14"/>
      <c r="L776" s="14"/>
      <c r="M776" s="19"/>
      <c r="N776" s="14" t="str">
        <f t="shared" si="35"/>
        <v/>
      </c>
      <c r="O776" s="14" t="str">
        <f t="shared" si="36"/>
        <v/>
      </c>
      <c r="P776" s="14" t="str">
        <f t="shared" si="37"/>
        <v/>
      </c>
      <c r="Q776" s="14"/>
      <c r="R776" s="3">
        <f>IF(SUMPRODUCT(--(D776:Q776&lt;&gt;""))=0,-0.001,IF(OR(AND(H776=""),AND(LOWER(LEFT($E$3,1))&lt;&gt;"c"),AND($E$4=""),AND(C776=""),AND(C776="Person",G776=""),AND(C776="Person",I776="Yes"),AND(C776="Institution",G776&lt;&gt;""),AND(I776="No",J776&lt;&gt;""),AND(I776="Yes",J776=""),AND(I776="",J776&lt;&gt;""),AND(COUNTIF(lookup!$A$3:$A$10,"="&amp;K776)=0),AND(COUNTIF(lookup!$A$266:$A$267,"="&amp;L776)=0),AND(K776="",L776="C29.00",M776=""),AND(K776&lt;&gt;"",L776="",M776=""),AND(K776="",L776="",M776&lt;&gt;""),AND(K776="",L776="C29.00",M776&lt;&gt;""),AND(L776="C28.00",M776&lt;&gt;""),AND(L776="C29.00",M776=""),AND(H776&lt;&gt;"",K776="",L776="",M776=""),AND(H776&lt;&gt;"",K776&lt;&gt;"",L776="",M776=""),AND(C776="Institution",D776="",I776="No"),AND(C776="Institution",E776="")),1,0))</f>
        <v>-1E-3</v>
      </c>
    </row>
    <row r="777" spans="1:18" ht="14.45" customHeight="1" x14ac:dyDescent="0.25">
      <c r="A777" s="10" t="s">
        <v>570</v>
      </c>
      <c r="B777" s="15">
        <v>772</v>
      </c>
      <c r="C777" s="18"/>
      <c r="D777" s="19"/>
      <c r="E777" s="14"/>
      <c r="F777" s="19"/>
      <c r="G777" s="17"/>
      <c r="H777" s="14"/>
      <c r="I777" s="14"/>
      <c r="J777" s="14"/>
      <c r="K777" s="14"/>
      <c r="L777" s="14"/>
      <c r="M777" s="19"/>
      <c r="N777" s="14" t="str">
        <f t="shared" si="35"/>
        <v/>
      </c>
      <c r="O777" s="14" t="str">
        <f t="shared" si="36"/>
        <v/>
      </c>
      <c r="P777" s="14" t="str">
        <f t="shared" si="37"/>
        <v/>
      </c>
      <c r="Q777" s="14"/>
      <c r="R777" s="3">
        <f>IF(SUMPRODUCT(--(D777:Q777&lt;&gt;""))=0,-0.001,IF(OR(AND(H777=""),AND(LOWER(LEFT($E$3,1))&lt;&gt;"c"),AND($E$4=""),AND(C777=""),AND(C777="Person",G777=""),AND(C777="Person",I777="Yes"),AND(C777="Institution",G777&lt;&gt;""),AND(I777="No",J777&lt;&gt;""),AND(I777="Yes",J777=""),AND(I777="",J777&lt;&gt;""),AND(COUNTIF(lookup!$A$3:$A$10,"="&amp;K777)=0),AND(COUNTIF(lookup!$A$266:$A$267,"="&amp;L777)=0),AND(K777="",L777="C29.00",M777=""),AND(K777&lt;&gt;"",L777="",M777=""),AND(K777="",L777="",M777&lt;&gt;""),AND(K777="",L777="C29.00",M777&lt;&gt;""),AND(L777="C28.00",M777&lt;&gt;""),AND(L777="C29.00",M777=""),AND(H777&lt;&gt;"",K777="",L777="",M777=""),AND(H777&lt;&gt;"",K777&lt;&gt;"",L777="",M777=""),AND(C777="Institution",D777="",I777="No"),AND(C777="Institution",E777="")),1,0))</f>
        <v>-1E-3</v>
      </c>
    </row>
    <row r="778" spans="1:18" ht="14.45" customHeight="1" x14ac:dyDescent="0.25">
      <c r="A778" s="10" t="s">
        <v>570</v>
      </c>
      <c r="B778" s="15">
        <v>773</v>
      </c>
      <c r="C778" s="18"/>
      <c r="D778" s="19"/>
      <c r="E778" s="14"/>
      <c r="F778" s="19"/>
      <c r="G778" s="17"/>
      <c r="H778" s="14"/>
      <c r="I778" s="14"/>
      <c r="J778" s="14"/>
      <c r="K778" s="14"/>
      <c r="L778" s="14"/>
      <c r="M778" s="19"/>
      <c r="N778" s="14" t="str">
        <f t="shared" si="35"/>
        <v/>
      </c>
      <c r="O778" s="14" t="str">
        <f t="shared" si="36"/>
        <v/>
      </c>
      <c r="P778" s="14" t="str">
        <f t="shared" si="37"/>
        <v/>
      </c>
      <c r="Q778" s="14"/>
      <c r="R778" s="3">
        <f>IF(SUMPRODUCT(--(D778:Q778&lt;&gt;""))=0,-0.001,IF(OR(AND(H778=""),AND(LOWER(LEFT($E$3,1))&lt;&gt;"c"),AND($E$4=""),AND(C778=""),AND(C778="Person",G778=""),AND(C778="Person",I778="Yes"),AND(C778="Institution",G778&lt;&gt;""),AND(I778="No",J778&lt;&gt;""),AND(I778="Yes",J778=""),AND(I778="",J778&lt;&gt;""),AND(COUNTIF(lookup!$A$3:$A$10,"="&amp;K778)=0),AND(COUNTIF(lookup!$A$266:$A$267,"="&amp;L778)=0),AND(K778="",L778="C29.00",M778=""),AND(K778&lt;&gt;"",L778="",M778=""),AND(K778="",L778="",M778&lt;&gt;""),AND(K778="",L778="C29.00",M778&lt;&gt;""),AND(L778="C28.00",M778&lt;&gt;""),AND(L778="C29.00",M778=""),AND(H778&lt;&gt;"",K778="",L778="",M778=""),AND(H778&lt;&gt;"",K778&lt;&gt;"",L778="",M778=""),AND(C778="Institution",D778="",I778="No"),AND(C778="Institution",E778="")),1,0))</f>
        <v>-1E-3</v>
      </c>
    </row>
    <row r="779" spans="1:18" ht="14.45" customHeight="1" x14ac:dyDescent="0.25">
      <c r="A779" s="10" t="s">
        <v>570</v>
      </c>
      <c r="B779" s="15">
        <v>774</v>
      </c>
      <c r="C779" s="18"/>
      <c r="D779" s="19"/>
      <c r="E779" s="14"/>
      <c r="F779" s="19"/>
      <c r="G779" s="17"/>
      <c r="H779" s="14"/>
      <c r="I779" s="14"/>
      <c r="J779" s="14"/>
      <c r="K779" s="14"/>
      <c r="L779" s="14"/>
      <c r="M779" s="19"/>
      <c r="N779" s="14" t="str">
        <f t="shared" ref="N779:N842" si="38">IFERROR(VLOOKUP(M779,$B$6:$Q$998,MATCH($Q$5,$B$5:$Q$5,0),FALSE),IF(AND(ISTEXT(K779),L779="C29.00",ISTEXT(M779)),M779,IF(AND(ISBLANK(K779),L779="C28.00"),Q779,"")))</f>
        <v/>
      </c>
      <c r="O779" s="14" t="str">
        <f t="shared" si="36"/>
        <v/>
      </c>
      <c r="P779" s="14" t="str">
        <f t="shared" si="37"/>
        <v/>
      </c>
      <c r="Q779" s="14"/>
      <c r="R779" s="3">
        <f>IF(SUMPRODUCT(--(D779:Q779&lt;&gt;""))=0,-0.001,IF(OR(AND(H779=""),AND(LOWER(LEFT($E$3,1))&lt;&gt;"c"),AND($E$4=""),AND(C779=""),AND(C779="Person",G779=""),AND(C779="Person",I779="Yes"),AND(C779="Institution",G779&lt;&gt;""),AND(I779="No",J779&lt;&gt;""),AND(I779="Yes",J779=""),AND(I779="",J779&lt;&gt;""),AND(COUNTIF(lookup!$A$3:$A$10,"="&amp;K779)=0),AND(COUNTIF(lookup!$A$266:$A$267,"="&amp;L779)=0),AND(K779="",L779="C29.00",M779=""),AND(K779&lt;&gt;"",L779="",M779=""),AND(K779="",L779="",M779&lt;&gt;""),AND(K779="",L779="C29.00",M779&lt;&gt;""),AND(L779="C28.00",M779&lt;&gt;""),AND(L779="C29.00",M779=""),AND(H779&lt;&gt;"",K779="",L779="",M779=""),AND(H779&lt;&gt;"",K779&lt;&gt;"",L779="",M779=""),AND(C779="Institution",D779="",I779="No"),AND(C779="Institution",E779="")),1,0))</f>
        <v>-1E-3</v>
      </c>
    </row>
    <row r="780" spans="1:18" ht="14.45" customHeight="1" x14ac:dyDescent="0.25">
      <c r="A780" s="10" t="s">
        <v>570</v>
      </c>
      <c r="B780" s="15">
        <v>775</v>
      </c>
      <c r="C780" s="18"/>
      <c r="D780" s="19"/>
      <c r="E780" s="14"/>
      <c r="F780" s="19"/>
      <c r="G780" s="17"/>
      <c r="H780" s="14"/>
      <c r="I780" s="14"/>
      <c r="J780" s="14"/>
      <c r="K780" s="14"/>
      <c r="L780" s="14"/>
      <c r="M780" s="19"/>
      <c r="N780" s="14" t="str">
        <f t="shared" si="38"/>
        <v/>
      </c>
      <c r="O780" s="14" t="str">
        <f t="shared" si="36"/>
        <v/>
      </c>
      <c r="P780" s="14" t="str">
        <f t="shared" si="37"/>
        <v/>
      </c>
      <c r="Q780" s="14"/>
      <c r="R780" s="3">
        <f>IF(SUMPRODUCT(--(D780:Q780&lt;&gt;""))=0,-0.001,IF(OR(AND(H780=""),AND(LOWER(LEFT($E$3,1))&lt;&gt;"c"),AND($E$4=""),AND(C780=""),AND(C780="Person",G780=""),AND(C780="Person",I780="Yes"),AND(C780="Institution",G780&lt;&gt;""),AND(I780="No",J780&lt;&gt;""),AND(I780="Yes",J780=""),AND(I780="",J780&lt;&gt;""),AND(COUNTIF(lookup!$A$3:$A$10,"="&amp;K780)=0),AND(COUNTIF(lookup!$A$266:$A$267,"="&amp;L780)=0),AND(K780="",L780="C29.00",M780=""),AND(K780&lt;&gt;"",L780="",M780=""),AND(K780="",L780="",M780&lt;&gt;""),AND(K780="",L780="C29.00",M780&lt;&gt;""),AND(L780="C28.00",M780&lt;&gt;""),AND(L780="C29.00",M780=""),AND(H780&lt;&gt;"",K780="",L780="",M780=""),AND(H780&lt;&gt;"",K780&lt;&gt;"",L780="",M780=""),AND(C780="Institution",D780="",I780="No"),AND(C780="Institution",E780="")),1,0))</f>
        <v>-1E-3</v>
      </c>
    </row>
    <row r="781" spans="1:18" ht="14.45" customHeight="1" x14ac:dyDescent="0.25">
      <c r="A781" s="10" t="s">
        <v>570</v>
      </c>
      <c r="B781" s="15">
        <v>776</v>
      </c>
      <c r="C781" s="18"/>
      <c r="D781" s="19"/>
      <c r="E781" s="14"/>
      <c r="F781" s="19"/>
      <c r="G781" s="17"/>
      <c r="H781" s="14"/>
      <c r="I781" s="14"/>
      <c r="J781" s="14"/>
      <c r="K781" s="14"/>
      <c r="L781" s="14"/>
      <c r="M781" s="19"/>
      <c r="N781" s="14" t="str">
        <f t="shared" si="38"/>
        <v/>
      </c>
      <c r="O781" s="14" t="str">
        <f t="shared" si="36"/>
        <v/>
      </c>
      <c r="P781" s="14" t="str">
        <f t="shared" si="37"/>
        <v/>
      </c>
      <c r="Q781" s="14"/>
      <c r="R781" s="3">
        <f>IF(SUMPRODUCT(--(D781:Q781&lt;&gt;""))=0,-0.001,IF(OR(AND(H781=""),AND(LOWER(LEFT($E$3,1))&lt;&gt;"c"),AND($E$4=""),AND(C781=""),AND(C781="Person",G781=""),AND(C781="Person",I781="Yes"),AND(C781="Institution",G781&lt;&gt;""),AND(I781="No",J781&lt;&gt;""),AND(I781="Yes",J781=""),AND(I781="",J781&lt;&gt;""),AND(COUNTIF(lookup!$A$3:$A$10,"="&amp;K781)=0),AND(COUNTIF(lookup!$A$266:$A$267,"="&amp;L781)=0),AND(K781="",L781="C29.00",M781=""),AND(K781&lt;&gt;"",L781="",M781=""),AND(K781="",L781="",M781&lt;&gt;""),AND(K781="",L781="C29.00",M781&lt;&gt;""),AND(L781="C28.00",M781&lt;&gt;""),AND(L781="C29.00",M781=""),AND(H781&lt;&gt;"",K781="",L781="",M781=""),AND(H781&lt;&gt;"",K781&lt;&gt;"",L781="",M781=""),AND(C781="Institution",D781="",I781="No"),AND(C781="Institution",E781="")),1,0))</f>
        <v>-1E-3</v>
      </c>
    </row>
    <row r="782" spans="1:18" ht="14.45" customHeight="1" x14ac:dyDescent="0.25">
      <c r="A782" s="10" t="s">
        <v>570</v>
      </c>
      <c r="B782" s="15">
        <v>777</v>
      </c>
      <c r="C782" s="18"/>
      <c r="D782" s="19"/>
      <c r="E782" s="14"/>
      <c r="F782" s="19"/>
      <c r="G782" s="17"/>
      <c r="H782" s="14"/>
      <c r="I782" s="14"/>
      <c r="J782" s="14"/>
      <c r="K782" s="14"/>
      <c r="L782" s="14"/>
      <c r="M782" s="19"/>
      <c r="N782" s="14" t="str">
        <f t="shared" si="38"/>
        <v/>
      </c>
      <c r="O782" s="14" t="str">
        <f t="shared" si="36"/>
        <v/>
      </c>
      <c r="P782" s="14" t="str">
        <f t="shared" si="37"/>
        <v/>
      </c>
      <c r="Q782" s="14"/>
      <c r="R782" s="3">
        <f>IF(SUMPRODUCT(--(D782:Q782&lt;&gt;""))=0,-0.001,IF(OR(AND(H782=""),AND(LOWER(LEFT($E$3,1))&lt;&gt;"c"),AND($E$4=""),AND(C782=""),AND(C782="Person",G782=""),AND(C782="Person",I782="Yes"),AND(C782="Institution",G782&lt;&gt;""),AND(I782="No",J782&lt;&gt;""),AND(I782="Yes",J782=""),AND(I782="",J782&lt;&gt;""),AND(COUNTIF(lookup!$A$3:$A$10,"="&amp;K782)=0),AND(COUNTIF(lookup!$A$266:$A$267,"="&amp;L782)=0),AND(K782="",L782="C29.00",M782=""),AND(K782&lt;&gt;"",L782="",M782=""),AND(K782="",L782="",M782&lt;&gt;""),AND(K782="",L782="C29.00",M782&lt;&gt;""),AND(L782="C28.00",M782&lt;&gt;""),AND(L782="C29.00",M782=""),AND(H782&lt;&gt;"",K782="",L782="",M782=""),AND(H782&lt;&gt;"",K782&lt;&gt;"",L782="",M782=""),AND(C782="Institution",D782="",I782="No"),AND(C782="Institution",E782="")),1,0))</f>
        <v>-1E-3</v>
      </c>
    </row>
    <row r="783" spans="1:18" ht="14.45" customHeight="1" x14ac:dyDescent="0.25">
      <c r="A783" s="10" t="s">
        <v>570</v>
      </c>
      <c r="B783" s="15">
        <v>778</v>
      </c>
      <c r="C783" s="18"/>
      <c r="D783" s="19"/>
      <c r="E783" s="14"/>
      <c r="F783" s="19"/>
      <c r="G783" s="17"/>
      <c r="H783" s="14"/>
      <c r="I783" s="14"/>
      <c r="J783" s="14"/>
      <c r="K783" s="14"/>
      <c r="L783" s="14"/>
      <c r="M783" s="19"/>
      <c r="N783" s="14" t="str">
        <f t="shared" si="38"/>
        <v/>
      </c>
      <c r="O783" s="14" t="str">
        <f t="shared" si="36"/>
        <v/>
      </c>
      <c r="P783" s="14" t="str">
        <f t="shared" si="37"/>
        <v/>
      </c>
      <c r="Q783" s="14"/>
      <c r="R783" s="3">
        <f>IF(SUMPRODUCT(--(D783:Q783&lt;&gt;""))=0,-0.001,IF(OR(AND(H783=""),AND(LOWER(LEFT($E$3,1))&lt;&gt;"c"),AND($E$4=""),AND(C783=""),AND(C783="Person",G783=""),AND(C783="Person",I783="Yes"),AND(C783="Institution",G783&lt;&gt;""),AND(I783="No",J783&lt;&gt;""),AND(I783="Yes",J783=""),AND(I783="",J783&lt;&gt;""),AND(COUNTIF(lookup!$A$3:$A$10,"="&amp;K783)=0),AND(COUNTIF(lookup!$A$266:$A$267,"="&amp;L783)=0),AND(K783="",L783="C29.00",M783=""),AND(K783&lt;&gt;"",L783="",M783=""),AND(K783="",L783="",M783&lt;&gt;""),AND(K783="",L783="C29.00",M783&lt;&gt;""),AND(L783="C28.00",M783&lt;&gt;""),AND(L783="C29.00",M783=""),AND(H783&lt;&gt;"",K783="",L783="",M783=""),AND(H783&lt;&gt;"",K783&lt;&gt;"",L783="",M783=""),AND(C783="Institution",D783="",I783="No"),AND(C783="Institution",E783="")),1,0))</f>
        <v>-1E-3</v>
      </c>
    </row>
    <row r="784" spans="1:18" ht="14.45" customHeight="1" x14ac:dyDescent="0.25">
      <c r="A784" s="10" t="s">
        <v>570</v>
      </c>
      <c r="B784" s="15">
        <v>779</v>
      </c>
      <c r="C784" s="18"/>
      <c r="D784" s="19"/>
      <c r="E784" s="14"/>
      <c r="F784" s="19"/>
      <c r="G784" s="17"/>
      <c r="H784" s="14"/>
      <c r="I784" s="14"/>
      <c r="J784" s="14"/>
      <c r="K784" s="14"/>
      <c r="L784" s="14"/>
      <c r="M784" s="19"/>
      <c r="N784" s="14" t="str">
        <f t="shared" si="38"/>
        <v/>
      </c>
      <c r="O784" s="14" t="str">
        <f t="shared" si="36"/>
        <v/>
      </c>
      <c r="P784" s="14" t="str">
        <f t="shared" si="37"/>
        <v/>
      </c>
      <c r="Q784" s="14"/>
      <c r="R784" s="3">
        <f>IF(SUMPRODUCT(--(D784:Q784&lt;&gt;""))=0,-0.001,IF(OR(AND(H784=""),AND(LOWER(LEFT($E$3,1))&lt;&gt;"c"),AND($E$4=""),AND(C784=""),AND(C784="Person",G784=""),AND(C784="Person",I784="Yes"),AND(C784="Institution",G784&lt;&gt;""),AND(I784="No",J784&lt;&gt;""),AND(I784="Yes",J784=""),AND(I784="",J784&lt;&gt;""),AND(COUNTIF(lookup!$A$3:$A$10,"="&amp;K784)=0),AND(COUNTIF(lookup!$A$266:$A$267,"="&amp;L784)=0),AND(K784="",L784="C29.00",M784=""),AND(K784&lt;&gt;"",L784="",M784=""),AND(K784="",L784="",M784&lt;&gt;""),AND(K784="",L784="C29.00",M784&lt;&gt;""),AND(L784="C28.00",M784&lt;&gt;""),AND(L784="C29.00",M784=""),AND(H784&lt;&gt;"",K784="",L784="",M784=""),AND(H784&lt;&gt;"",K784&lt;&gt;"",L784="",M784=""),AND(C784="Institution",D784="",I784="No"),AND(C784="Institution",E784="")),1,0))</f>
        <v>-1E-3</v>
      </c>
    </row>
    <row r="785" spans="1:18" ht="14.45" customHeight="1" x14ac:dyDescent="0.25">
      <c r="A785" s="10" t="s">
        <v>570</v>
      </c>
      <c r="B785" s="15">
        <v>780</v>
      </c>
      <c r="C785" s="18"/>
      <c r="D785" s="19"/>
      <c r="E785" s="14"/>
      <c r="F785" s="19"/>
      <c r="G785" s="17"/>
      <c r="H785" s="14"/>
      <c r="I785" s="14"/>
      <c r="J785" s="14"/>
      <c r="K785" s="14"/>
      <c r="L785" s="14"/>
      <c r="M785" s="19"/>
      <c r="N785" s="14" t="str">
        <f t="shared" si="38"/>
        <v/>
      </c>
      <c r="O785" s="14" t="str">
        <f t="shared" si="36"/>
        <v/>
      </c>
      <c r="P785" s="14" t="str">
        <f t="shared" si="37"/>
        <v/>
      </c>
      <c r="Q785" s="14"/>
      <c r="R785" s="3">
        <f>IF(SUMPRODUCT(--(D785:Q785&lt;&gt;""))=0,-0.001,IF(OR(AND(H785=""),AND(LOWER(LEFT($E$3,1))&lt;&gt;"c"),AND($E$4=""),AND(C785=""),AND(C785="Person",G785=""),AND(C785="Person",I785="Yes"),AND(C785="Institution",G785&lt;&gt;""),AND(I785="No",J785&lt;&gt;""),AND(I785="Yes",J785=""),AND(I785="",J785&lt;&gt;""),AND(COUNTIF(lookup!$A$3:$A$10,"="&amp;K785)=0),AND(COUNTIF(lookup!$A$266:$A$267,"="&amp;L785)=0),AND(K785="",L785="C29.00",M785=""),AND(K785&lt;&gt;"",L785="",M785=""),AND(K785="",L785="",M785&lt;&gt;""),AND(K785="",L785="C29.00",M785&lt;&gt;""),AND(L785="C28.00",M785&lt;&gt;""),AND(L785="C29.00",M785=""),AND(H785&lt;&gt;"",K785="",L785="",M785=""),AND(H785&lt;&gt;"",K785&lt;&gt;"",L785="",M785=""),AND(C785="Institution",D785="",I785="No"),AND(C785="Institution",E785="")),1,0))</f>
        <v>-1E-3</v>
      </c>
    </row>
    <row r="786" spans="1:18" ht="14.45" customHeight="1" x14ac:dyDescent="0.25">
      <c r="A786" s="10" t="s">
        <v>570</v>
      </c>
      <c r="B786" s="15">
        <v>781</v>
      </c>
      <c r="C786" s="18"/>
      <c r="D786" s="19"/>
      <c r="E786" s="14"/>
      <c r="F786" s="19"/>
      <c r="G786" s="17"/>
      <c r="H786" s="14"/>
      <c r="I786" s="14"/>
      <c r="J786" s="14"/>
      <c r="K786" s="14"/>
      <c r="L786" s="14"/>
      <c r="M786" s="19"/>
      <c r="N786" s="14" t="str">
        <f t="shared" si="38"/>
        <v/>
      </c>
      <c r="O786" s="14" t="str">
        <f t="shared" si="36"/>
        <v/>
      </c>
      <c r="P786" s="14" t="str">
        <f t="shared" si="37"/>
        <v/>
      </c>
      <c r="Q786" s="14"/>
      <c r="R786" s="3">
        <f>IF(SUMPRODUCT(--(D786:Q786&lt;&gt;""))=0,-0.001,IF(OR(AND(H786=""),AND(LOWER(LEFT($E$3,1))&lt;&gt;"c"),AND($E$4=""),AND(C786=""),AND(C786="Person",G786=""),AND(C786="Person",I786="Yes"),AND(C786="Institution",G786&lt;&gt;""),AND(I786="No",J786&lt;&gt;""),AND(I786="Yes",J786=""),AND(I786="",J786&lt;&gt;""),AND(COUNTIF(lookup!$A$3:$A$10,"="&amp;K786)=0),AND(COUNTIF(lookup!$A$266:$A$267,"="&amp;L786)=0),AND(K786="",L786="C29.00",M786=""),AND(K786&lt;&gt;"",L786="",M786=""),AND(K786="",L786="",M786&lt;&gt;""),AND(K786="",L786="C29.00",M786&lt;&gt;""),AND(L786="C28.00",M786&lt;&gt;""),AND(L786="C29.00",M786=""),AND(H786&lt;&gt;"",K786="",L786="",M786=""),AND(H786&lt;&gt;"",K786&lt;&gt;"",L786="",M786=""),AND(C786="Institution",D786="",I786="No"),AND(C786="Institution",E786="")),1,0))</f>
        <v>-1E-3</v>
      </c>
    </row>
    <row r="787" spans="1:18" ht="14.45" customHeight="1" x14ac:dyDescent="0.25">
      <c r="A787" s="10" t="s">
        <v>570</v>
      </c>
      <c r="B787" s="15">
        <v>782</v>
      </c>
      <c r="C787" s="18"/>
      <c r="D787" s="19"/>
      <c r="E787" s="14"/>
      <c r="F787" s="19"/>
      <c r="G787" s="17"/>
      <c r="H787" s="14"/>
      <c r="I787" s="14"/>
      <c r="J787" s="14"/>
      <c r="K787" s="14"/>
      <c r="L787" s="14"/>
      <c r="M787" s="19"/>
      <c r="N787" s="14" t="str">
        <f t="shared" si="38"/>
        <v/>
      </c>
      <c r="O787" s="14" t="str">
        <f t="shared" si="36"/>
        <v/>
      </c>
      <c r="P787" s="14" t="str">
        <f t="shared" si="37"/>
        <v/>
      </c>
      <c r="Q787" s="14"/>
      <c r="R787" s="3">
        <f>IF(SUMPRODUCT(--(D787:Q787&lt;&gt;""))=0,-0.001,IF(OR(AND(H787=""),AND(LOWER(LEFT($E$3,1))&lt;&gt;"c"),AND($E$4=""),AND(C787=""),AND(C787="Person",G787=""),AND(C787="Person",I787="Yes"),AND(C787="Institution",G787&lt;&gt;""),AND(I787="No",J787&lt;&gt;""),AND(I787="Yes",J787=""),AND(I787="",J787&lt;&gt;""),AND(COUNTIF(lookup!$A$3:$A$10,"="&amp;K787)=0),AND(COUNTIF(lookup!$A$266:$A$267,"="&amp;L787)=0),AND(K787="",L787="C29.00",M787=""),AND(K787&lt;&gt;"",L787="",M787=""),AND(K787="",L787="",M787&lt;&gt;""),AND(K787="",L787="C29.00",M787&lt;&gt;""),AND(L787="C28.00",M787&lt;&gt;""),AND(L787="C29.00",M787=""),AND(H787&lt;&gt;"",K787="",L787="",M787=""),AND(H787&lt;&gt;"",K787&lt;&gt;"",L787="",M787=""),AND(C787="Institution",D787="",I787="No"),AND(C787="Institution",E787="")),1,0))</f>
        <v>-1E-3</v>
      </c>
    </row>
    <row r="788" spans="1:18" ht="14.45" customHeight="1" x14ac:dyDescent="0.25">
      <c r="A788" s="10" t="s">
        <v>570</v>
      </c>
      <c r="B788" s="15">
        <v>783</v>
      </c>
      <c r="C788" s="18"/>
      <c r="D788" s="19"/>
      <c r="E788" s="14"/>
      <c r="F788" s="19"/>
      <c r="G788" s="17"/>
      <c r="H788" s="14"/>
      <c r="I788" s="14"/>
      <c r="J788" s="14"/>
      <c r="K788" s="14"/>
      <c r="L788" s="14"/>
      <c r="M788" s="19"/>
      <c r="N788" s="14" t="str">
        <f t="shared" si="38"/>
        <v/>
      </c>
      <c r="O788" s="14" t="str">
        <f t="shared" si="36"/>
        <v/>
      </c>
      <c r="P788" s="14" t="str">
        <f t="shared" si="37"/>
        <v/>
      </c>
      <c r="Q788" s="14"/>
      <c r="R788" s="3">
        <f>IF(SUMPRODUCT(--(D788:Q788&lt;&gt;""))=0,-0.001,IF(OR(AND(H788=""),AND(LOWER(LEFT($E$3,1))&lt;&gt;"c"),AND($E$4=""),AND(C788=""),AND(C788="Person",G788=""),AND(C788="Person",I788="Yes"),AND(C788="Institution",G788&lt;&gt;""),AND(I788="No",J788&lt;&gt;""),AND(I788="Yes",J788=""),AND(I788="",J788&lt;&gt;""),AND(COUNTIF(lookup!$A$3:$A$10,"="&amp;K788)=0),AND(COUNTIF(lookup!$A$266:$A$267,"="&amp;L788)=0),AND(K788="",L788="C29.00",M788=""),AND(K788&lt;&gt;"",L788="",M788=""),AND(K788="",L788="",M788&lt;&gt;""),AND(K788="",L788="C29.00",M788&lt;&gt;""),AND(L788="C28.00",M788&lt;&gt;""),AND(L788="C29.00",M788=""),AND(H788&lt;&gt;"",K788="",L788="",M788=""),AND(H788&lt;&gt;"",K788&lt;&gt;"",L788="",M788=""),AND(C788="Institution",D788="",I788="No"),AND(C788="Institution",E788="")),1,0))</f>
        <v>-1E-3</v>
      </c>
    </row>
    <row r="789" spans="1:18" ht="14.45" customHeight="1" x14ac:dyDescent="0.25">
      <c r="A789" s="10" t="s">
        <v>570</v>
      </c>
      <c r="B789" s="15">
        <v>784</v>
      </c>
      <c r="C789" s="18"/>
      <c r="D789" s="19"/>
      <c r="E789" s="14"/>
      <c r="F789" s="19"/>
      <c r="G789" s="17"/>
      <c r="H789" s="14"/>
      <c r="I789" s="14"/>
      <c r="J789" s="14"/>
      <c r="K789" s="14"/>
      <c r="L789" s="14"/>
      <c r="M789" s="19"/>
      <c r="N789" s="14" t="str">
        <f t="shared" si="38"/>
        <v/>
      </c>
      <c r="O789" s="14" t="str">
        <f t="shared" si="36"/>
        <v/>
      </c>
      <c r="P789" s="14" t="str">
        <f t="shared" si="37"/>
        <v/>
      </c>
      <c r="Q789" s="14"/>
      <c r="R789" s="3">
        <f>IF(SUMPRODUCT(--(D789:Q789&lt;&gt;""))=0,-0.001,IF(OR(AND(H789=""),AND(LOWER(LEFT($E$3,1))&lt;&gt;"c"),AND($E$4=""),AND(C789=""),AND(C789="Person",G789=""),AND(C789="Person",I789="Yes"),AND(C789="Institution",G789&lt;&gt;""),AND(I789="No",J789&lt;&gt;""),AND(I789="Yes",J789=""),AND(I789="",J789&lt;&gt;""),AND(COUNTIF(lookup!$A$3:$A$10,"="&amp;K789)=0),AND(COUNTIF(lookup!$A$266:$A$267,"="&amp;L789)=0),AND(K789="",L789="C29.00",M789=""),AND(K789&lt;&gt;"",L789="",M789=""),AND(K789="",L789="",M789&lt;&gt;""),AND(K789="",L789="C29.00",M789&lt;&gt;""),AND(L789="C28.00",M789&lt;&gt;""),AND(L789="C29.00",M789=""),AND(H789&lt;&gt;"",K789="",L789="",M789=""),AND(H789&lt;&gt;"",K789&lt;&gt;"",L789="",M789=""),AND(C789="Institution",D789="",I789="No"),AND(C789="Institution",E789="")),1,0))</f>
        <v>-1E-3</v>
      </c>
    </row>
    <row r="790" spans="1:18" ht="14.45" customHeight="1" x14ac:dyDescent="0.25">
      <c r="A790" s="10" t="s">
        <v>570</v>
      </c>
      <c r="B790" s="15">
        <v>785</v>
      </c>
      <c r="C790" s="18"/>
      <c r="D790" s="19"/>
      <c r="E790" s="14"/>
      <c r="F790" s="19"/>
      <c r="G790" s="17"/>
      <c r="H790" s="14"/>
      <c r="I790" s="14"/>
      <c r="J790" s="14"/>
      <c r="K790" s="14"/>
      <c r="L790" s="14"/>
      <c r="M790" s="19"/>
      <c r="N790" s="14" t="str">
        <f t="shared" si="38"/>
        <v/>
      </c>
      <c r="O790" s="14" t="str">
        <f t="shared" si="36"/>
        <v/>
      </c>
      <c r="P790" s="14" t="str">
        <f t="shared" si="37"/>
        <v/>
      </c>
      <c r="Q790" s="14"/>
      <c r="R790" s="3">
        <f>IF(SUMPRODUCT(--(D790:Q790&lt;&gt;""))=0,-0.001,IF(OR(AND(H790=""),AND(LOWER(LEFT($E$3,1))&lt;&gt;"c"),AND($E$4=""),AND(C790=""),AND(C790="Person",G790=""),AND(C790="Person",I790="Yes"),AND(C790="Institution",G790&lt;&gt;""),AND(I790="No",J790&lt;&gt;""),AND(I790="Yes",J790=""),AND(I790="",J790&lt;&gt;""),AND(COUNTIF(lookup!$A$3:$A$10,"="&amp;K790)=0),AND(COUNTIF(lookup!$A$266:$A$267,"="&amp;L790)=0),AND(K790="",L790="C29.00",M790=""),AND(K790&lt;&gt;"",L790="",M790=""),AND(K790="",L790="",M790&lt;&gt;""),AND(K790="",L790="C29.00",M790&lt;&gt;""),AND(L790="C28.00",M790&lt;&gt;""),AND(L790="C29.00",M790=""),AND(H790&lt;&gt;"",K790="",L790="",M790=""),AND(H790&lt;&gt;"",K790&lt;&gt;"",L790="",M790=""),AND(C790="Institution",D790="",I790="No"),AND(C790="Institution",E790="")),1,0))</f>
        <v>-1E-3</v>
      </c>
    </row>
    <row r="791" spans="1:18" ht="14.45" customHeight="1" x14ac:dyDescent="0.25">
      <c r="A791" s="10" t="s">
        <v>570</v>
      </c>
      <c r="B791" s="15">
        <v>786</v>
      </c>
      <c r="C791" s="18"/>
      <c r="D791" s="19"/>
      <c r="E791" s="14"/>
      <c r="F791" s="19"/>
      <c r="G791" s="17"/>
      <c r="H791" s="14"/>
      <c r="I791" s="14"/>
      <c r="J791" s="14"/>
      <c r="K791" s="14"/>
      <c r="L791" s="14"/>
      <c r="M791" s="19"/>
      <c r="N791" s="14" t="str">
        <f t="shared" si="38"/>
        <v/>
      </c>
      <c r="O791" s="14" t="str">
        <f t="shared" si="36"/>
        <v/>
      </c>
      <c r="P791" s="14" t="str">
        <f t="shared" si="37"/>
        <v/>
      </c>
      <c r="Q791" s="14"/>
      <c r="R791" s="3">
        <f>IF(SUMPRODUCT(--(D791:Q791&lt;&gt;""))=0,-0.001,IF(OR(AND(H791=""),AND(LOWER(LEFT($E$3,1))&lt;&gt;"c"),AND($E$4=""),AND(C791=""),AND(C791="Person",G791=""),AND(C791="Person",I791="Yes"),AND(C791="Institution",G791&lt;&gt;""),AND(I791="No",J791&lt;&gt;""),AND(I791="Yes",J791=""),AND(I791="",J791&lt;&gt;""),AND(COUNTIF(lookup!$A$3:$A$10,"="&amp;K791)=0),AND(COUNTIF(lookup!$A$266:$A$267,"="&amp;L791)=0),AND(K791="",L791="C29.00",M791=""),AND(K791&lt;&gt;"",L791="",M791=""),AND(K791="",L791="",M791&lt;&gt;""),AND(K791="",L791="C29.00",M791&lt;&gt;""),AND(L791="C28.00",M791&lt;&gt;""),AND(L791="C29.00",M791=""),AND(H791&lt;&gt;"",K791="",L791="",M791=""),AND(H791&lt;&gt;"",K791&lt;&gt;"",L791="",M791=""),AND(C791="Institution",D791="",I791="No"),AND(C791="Institution",E791="")),1,0))</f>
        <v>-1E-3</v>
      </c>
    </row>
    <row r="792" spans="1:18" ht="14.45" customHeight="1" x14ac:dyDescent="0.25">
      <c r="A792" s="10" t="s">
        <v>570</v>
      </c>
      <c r="B792" s="15">
        <v>787</v>
      </c>
      <c r="C792" s="18"/>
      <c r="D792" s="19"/>
      <c r="E792" s="14"/>
      <c r="F792" s="19"/>
      <c r="G792" s="17"/>
      <c r="H792" s="14"/>
      <c r="I792" s="14"/>
      <c r="J792" s="14"/>
      <c r="K792" s="14"/>
      <c r="L792" s="14"/>
      <c r="M792" s="19"/>
      <c r="N792" s="14" t="str">
        <f t="shared" si="38"/>
        <v/>
      </c>
      <c r="O792" s="14" t="str">
        <f t="shared" si="36"/>
        <v/>
      </c>
      <c r="P792" s="14" t="str">
        <f t="shared" si="37"/>
        <v/>
      </c>
      <c r="Q792" s="14"/>
      <c r="R792" s="3">
        <f>IF(SUMPRODUCT(--(D792:Q792&lt;&gt;""))=0,-0.001,IF(OR(AND(H792=""),AND(LOWER(LEFT($E$3,1))&lt;&gt;"c"),AND($E$4=""),AND(C792=""),AND(C792="Person",G792=""),AND(C792="Person",I792="Yes"),AND(C792="Institution",G792&lt;&gt;""),AND(I792="No",J792&lt;&gt;""),AND(I792="Yes",J792=""),AND(I792="",J792&lt;&gt;""),AND(COUNTIF(lookup!$A$3:$A$10,"="&amp;K792)=0),AND(COUNTIF(lookup!$A$266:$A$267,"="&amp;L792)=0),AND(K792="",L792="C29.00",M792=""),AND(K792&lt;&gt;"",L792="",M792=""),AND(K792="",L792="",M792&lt;&gt;""),AND(K792="",L792="C29.00",M792&lt;&gt;""),AND(L792="C28.00",M792&lt;&gt;""),AND(L792="C29.00",M792=""),AND(H792&lt;&gt;"",K792="",L792="",M792=""),AND(H792&lt;&gt;"",K792&lt;&gt;"",L792="",M792=""),AND(C792="Institution",D792="",I792="No"),AND(C792="Institution",E792="")),1,0))</f>
        <v>-1E-3</v>
      </c>
    </row>
    <row r="793" spans="1:18" ht="14.45" customHeight="1" x14ac:dyDescent="0.25">
      <c r="A793" s="10" t="s">
        <v>570</v>
      </c>
      <c r="B793" s="15">
        <v>788</v>
      </c>
      <c r="C793" s="18"/>
      <c r="D793" s="19"/>
      <c r="E793" s="14"/>
      <c r="F793" s="19"/>
      <c r="G793" s="17"/>
      <c r="H793" s="14"/>
      <c r="I793" s="14"/>
      <c r="J793" s="14"/>
      <c r="K793" s="14"/>
      <c r="L793" s="14"/>
      <c r="M793" s="19"/>
      <c r="N793" s="14" t="str">
        <f t="shared" si="38"/>
        <v/>
      </c>
      <c r="O793" s="14" t="str">
        <f t="shared" si="36"/>
        <v/>
      </c>
      <c r="P793" s="14" t="str">
        <f t="shared" si="37"/>
        <v/>
      </c>
      <c r="Q793" s="14"/>
      <c r="R793" s="3">
        <f>IF(SUMPRODUCT(--(D793:Q793&lt;&gt;""))=0,-0.001,IF(OR(AND(H793=""),AND(LOWER(LEFT($E$3,1))&lt;&gt;"c"),AND($E$4=""),AND(C793=""),AND(C793="Person",G793=""),AND(C793="Person",I793="Yes"),AND(C793="Institution",G793&lt;&gt;""),AND(I793="No",J793&lt;&gt;""),AND(I793="Yes",J793=""),AND(I793="",J793&lt;&gt;""),AND(COUNTIF(lookup!$A$3:$A$10,"="&amp;K793)=0),AND(COUNTIF(lookup!$A$266:$A$267,"="&amp;L793)=0),AND(K793="",L793="C29.00",M793=""),AND(K793&lt;&gt;"",L793="",M793=""),AND(K793="",L793="",M793&lt;&gt;""),AND(K793="",L793="C29.00",M793&lt;&gt;""),AND(L793="C28.00",M793&lt;&gt;""),AND(L793="C29.00",M793=""),AND(H793&lt;&gt;"",K793="",L793="",M793=""),AND(H793&lt;&gt;"",K793&lt;&gt;"",L793="",M793=""),AND(C793="Institution",D793="",I793="No"),AND(C793="Institution",E793="")),1,0))</f>
        <v>-1E-3</v>
      </c>
    </row>
    <row r="794" spans="1:18" ht="14.45" customHeight="1" x14ac:dyDescent="0.25">
      <c r="A794" s="10" t="s">
        <v>570</v>
      </c>
      <c r="B794" s="15">
        <v>789</v>
      </c>
      <c r="C794" s="18"/>
      <c r="D794" s="19"/>
      <c r="E794" s="14"/>
      <c r="F794" s="19"/>
      <c r="G794" s="17"/>
      <c r="H794" s="14"/>
      <c r="I794" s="14"/>
      <c r="J794" s="14"/>
      <c r="K794" s="14"/>
      <c r="L794" s="14"/>
      <c r="M794" s="19"/>
      <c r="N794" s="14" t="str">
        <f t="shared" si="38"/>
        <v/>
      </c>
      <c r="O794" s="14" t="str">
        <f t="shared" si="36"/>
        <v/>
      </c>
      <c r="P794" s="14" t="str">
        <f t="shared" si="37"/>
        <v/>
      </c>
      <c r="Q794" s="14"/>
      <c r="R794" s="3">
        <f>IF(SUMPRODUCT(--(D794:Q794&lt;&gt;""))=0,-0.001,IF(OR(AND(H794=""),AND(LOWER(LEFT($E$3,1))&lt;&gt;"c"),AND($E$4=""),AND(C794=""),AND(C794="Person",G794=""),AND(C794="Person",I794="Yes"),AND(C794="Institution",G794&lt;&gt;""),AND(I794="No",J794&lt;&gt;""),AND(I794="Yes",J794=""),AND(I794="",J794&lt;&gt;""),AND(COUNTIF(lookup!$A$3:$A$10,"="&amp;K794)=0),AND(COUNTIF(lookup!$A$266:$A$267,"="&amp;L794)=0),AND(K794="",L794="C29.00",M794=""),AND(K794&lt;&gt;"",L794="",M794=""),AND(K794="",L794="",M794&lt;&gt;""),AND(K794="",L794="C29.00",M794&lt;&gt;""),AND(L794="C28.00",M794&lt;&gt;""),AND(L794="C29.00",M794=""),AND(H794&lt;&gt;"",K794="",L794="",M794=""),AND(H794&lt;&gt;"",K794&lt;&gt;"",L794="",M794=""),AND(C794="Institution",D794="",I794="No"),AND(C794="Institution",E794="")),1,0))</f>
        <v>-1E-3</v>
      </c>
    </row>
    <row r="795" spans="1:18" ht="14.45" customHeight="1" x14ac:dyDescent="0.25">
      <c r="A795" s="10" t="s">
        <v>570</v>
      </c>
      <c r="B795" s="15">
        <v>790</v>
      </c>
      <c r="C795" s="18"/>
      <c r="D795" s="19"/>
      <c r="E795" s="14"/>
      <c r="F795" s="19"/>
      <c r="G795" s="17"/>
      <c r="H795" s="14"/>
      <c r="I795" s="14"/>
      <c r="J795" s="14"/>
      <c r="K795" s="14"/>
      <c r="L795" s="14"/>
      <c r="M795" s="19"/>
      <c r="N795" s="14" t="str">
        <f t="shared" si="38"/>
        <v/>
      </c>
      <c r="O795" s="14" t="str">
        <f t="shared" si="36"/>
        <v/>
      </c>
      <c r="P795" s="14" t="str">
        <f t="shared" si="37"/>
        <v/>
      </c>
      <c r="Q795" s="14"/>
      <c r="R795" s="3">
        <f>IF(SUMPRODUCT(--(D795:Q795&lt;&gt;""))=0,-0.001,IF(OR(AND(H795=""),AND(LOWER(LEFT($E$3,1))&lt;&gt;"c"),AND($E$4=""),AND(C795=""),AND(C795="Person",G795=""),AND(C795="Person",I795="Yes"),AND(C795="Institution",G795&lt;&gt;""),AND(I795="No",J795&lt;&gt;""),AND(I795="Yes",J795=""),AND(I795="",J795&lt;&gt;""),AND(COUNTIF(lookup!$A$3:$A$10,"="&amp;K795)=0),AND(COUNTIF(lookup!$A$266:$A$267,"="&amp;L795)=0),AND(K795="",L795="C29.00",M795=""),AND(K795&lt;&gt;"",L795="",M795=""),AND(K795="",L795="",M795&lt;&gt;""),AND(K795="",L795="C29.00",M795&lt;&gt;""),AND(L795="C28.00",M795&lt;&gt;""),AND(L795="C29.00",M795=""),AND(H795&lt;&gt;"",K795="",L795="",M795=""),AND(H795&lt;&gt;"",K795&lt;&gt;"",L795="",M795=""),AND(C795="Institution",D795="",I795="No"),AND(C795="Institution",E795="")),1,0))</f>
        <v>-1E-3</v>
      </c>
    </row>
    <row r="796" spans="1:18" ht="14.45" customHeight="1" x14ac:dyDescent="0.25">
      <c r="A796" s="10" t="s">
        <v>570</v>
      </c>
      <c r="B796" s="15">
        <v>791</v>
      </c>
      <c r="C796" s="18"/>
      <c r="D796" s="19"/>
      <c r="E796" s="14"/>
      <c r="F796" s="19"/>
      <c r="G796" s="17"/>
      <c r="H796" s="14"/>
      <c r="I796" s="14"/>
      <c r="J796" s="14"/>
      <c r="K796" s="14"/>
      <c r="L796" s="14"/>
      <c r="M796" s="19"/>
      <c r="N796" s="14" t="str">
        <f t="shared" si="38"/>
        <v/>
      </c>
      <c r="O796" s="14" t="str">
        <f t="shared" si="36"/>
        <v/>
      </c>
      <c r="P796" s="14" t="str">
        <f t="shared" si="37"/>
        <v/>
      </c>
      <c r="Q796" s="14"/>
      <c r="R796" s="3">
        <f>IF(SUMPRODUCT(--(D796:Q796&lt;&gt;""))=0,-0.001,IF(OR(AND(H796=""),AND(LOWER(LEFT($E$3,1))&lt;&gt;"c"),AND($E$4=""),AND(C796=""),AND(C796="Person",G796=""),AND(C796="Person",I796="Yes"),AND(C796="Institution",G796&lt;&gt;""),AND(I796="No",J796&lt;&gt;""),AND(I796="Yes",J796=""),AND(I796="",J796&lt;&gt;""),AND(COUNTIF(lookup!$A$3:$A$10,"="&amp;K796)=0),AND(COUNTIF(lookup!$A$266:$A$267,"="&amp;L796)=0),AND(K796="",L796="C29.00",M796=""),AND(K796&lt;&gt;"",L796="",M796=""),AND(K796="",L796="",M796&lt;&gt;""),AND(K796="",L796="C29.00",M796&lt;&gt;""),AND(L796="C28.00",M796&lt;&gt;""),AND(L796="C29.00",M796=""),AND(H796&lt;&gt;"",K796="",L796="",M796=""),AND(H796&lt;&gt;"",K796&lt;&gt;"",L796="",M796=""),AND(C796="Institution",D796="",I796="No"),AND(C796="Institution",E796="")),1,0))</f>
        <v>-1E-3</v>
      </c>
    </row>
    <row r="797" spans="1:18" ht="14.45" customHeight="1" x14ac:dyDescent="0.25">
      <c r="A797" s="10" t="s">
        <v>570</v>
      </c>
      <c r="B797" s="15">
        <v>792</v>
      </c>
      <c r="C797" s="18"/>
      <c r="D797" s="19"/>
      <c r="E797" s="14"/>
      <c r="F797" s="19"/>
      <c r="G797" s="17"/>
      <c r="H797" s="14"/>
      <c r="I797" s="14"/>
      <c r="J797" s="14"/>
      <c r="K797" s="14"/>
      <c r="L797" s="14"/>
      <c r="M797" s="19"/>
      <c r="N797" s="14" t="str">
        <f t="shared" si="38"/>
        <v/>
      </c>
      <c r="O797" s="14" t="str">
        <f t="shared" si="36"/>
        <v/>
      </c>
      <c r="P797" s="14" t="str">
        <f t="shared" si="37"/>
        <v/>
      </c>
      <c r="Q797" s="14"/>
      <c r="R797" s="3">
        <f>IF(SUMPRODUCT(--(D797:Q797&lt;&gt;""))=0,-0.001,IF(OR(AND(H797=""),AND(LOWER(LEFT($E$3,1))&lt;&gt;"c"),AND($E$4=""),AND(C797=""),AND(C797="Person",G797=""),AND(C797="Person",I797="Yes"),AND(C797="Institution",G797&lt;&gt;""),AND(I797="No",J797&lt;&gt;""),AND(I797="Yes",J797=""),AND(I797="",J797&lt;&gt;""),AND(COUNTIF(lookup!$A$3:$A$10,"="&amp;K797)=0),AND(COUNTIF(lookup!$A$266:$A$267,"="&amp;L797)=0),AND(K797="",L797="C29.00",M797=""),AND(K797&lt;&gt;"",L797="",M797=""),AND(K797="",L797="",M797&lt;&gt;""),AND(K797="",L797="C29.00",M797&lt;&gt;""),AND(L797="C28.00",M797&lt;&gt;""),AND(L797="C29.00",M797=""),AND(H797&lt;&gt;"",K797="",L797="",M797=""),AND(H797&lt;&gt;"",K797&lt;&gt;"",L797="",M797=""),AND(C797="Institution",D797="",I797="No"),AND(C797="Institution",E797="")),1,0))</f>
        <v>-1E-3</v>
      </c>
    </row>
    <row r="798" spans="1:18" ht="14.45" customHeight="1" x14ac:dyDescent="0.25">
      <c r="A798" s="10" t="s">
        <v>570</v>
      </c>
      <c r="B798" s="15">
        <v>793</v>
      </c>
      <c r="C798" s="18"/>
      <c r="D798" s="19"/>
      <c r="E798" s="14"/>
      <c r="F798" s="19"/>
      <c r="G798" s="17"/>
      <c r="H798" s="14"/>
      <c r="I798" s="14"/>
      <c r="J798" s="14"/>
      <c r="K798" s="14"/>
      <c r="L798" s="14"/>
      <c r="M798" s="19"/>
      <c r="N798" s="14" t="str">
        <f t="shared" si="38"/>
        <v/>
      </c>
      <c r="O798" s="14" t="str">
        <f t="shared" si="36"/>
        <v/>
      </c>
      <c r="P798" s="14" t="str">
        <f t="shared" si="37"/>
        <v/>
      </c>
      <c r="Q798" s="14"/>
      <c r="R798" s="3">
        <f>IF(SUMPRODUCT(--(D798:Q798&lt;&gt;""))=0,-0.001,IF(OR(AND(H798=""),AND(LOWER(LEFT($E$3,1))&lt;&gt;"c"),AND($E$4=""),AND(C798=""),AND(C798="Person",G798=""),AND(C798="Person",I798="Yes"),AND(C798="Institution",G798&lt;&gt;""),AND(I798="No",J798&lt;&gt;""),AND(I798="Yes",J798=""),AND(I798="",J798&lt;&gt;""),AND(COUNTIF(lookup!$A$3:$A$10,"="&amp;K798)=0),AND(COUNTIF(lookup!$A$266:$A$267,"="&amp;L798)=0),AND(K798="",L798="C29.00",M798=""),AND(K798&lt;&gt;"",L798="",M798=""),AND(K798="",L798="",M798&lt;&gt;""),AND(K798="",L798="C29.00",M798&lt;&gt;""),AND(L798="C28.00",M798&lt;&gt;""),AND(L798="C29.00",M798=""),AND(H798&lt;&gt;"",K798="",L798="",M798=""),AND(H798&lt;&gt;"",K798&lt;&gt;"",L798="",M798=""),AND(C798="Institution",D798="",I798="No"),AND(C798="Institution",E798="")),1,0))</f>
        <v>-1E-3</v>
      </c>
    </row>
    <row r="799" spans="1:18" ht="14.45" customHeight="1" x14ac:dyDescent="0.25">
      <c r="A799" s="10" t="s">
        <v>570</v>
      </c>
      <c r="B799" s="15">
        <v>794</v>
      </c>
      <c r="C799" s="18"/>
      <c r="D799" s="19"/>
      <c r="E799" s="14"/>
      <c r="F799" s="19"/>
      <c r="G799" s="17"/>
      <c r="H799" s="14"/>
      <c r="I799" s="14"/>
      <c r="J799" s="14"/>
      <c r="K799" s="14"/>
      <c r="L799" s="14"/>
      <c r="M799" s="19"/>
      <c r="N799" s="14" t="str">
        <f t="shared" si="38"/>
        <v/>
      </c>
      <c r="O799" s="14" t="str">
        <f t="shared" si="36"/>
        <v/>
      </c>
      <c r="P799" s="14" t="str">
        <f t="shared" si="37"/>
        <v/>
      </c>
      <c r="Q799" s="14"/>
      <c r="R799" s="3">
        <f>IF(SUMPRODUCT(--(D799:Q799&lt;&gt;""))=0,-0.001,IF(OR(AND(H799=""),AND(LOWER(LEFT($E$3,1))&lt;&gt;"c"),AND($E$4=""),AND(C799=""),AND(C799="Person",G799=""),AND(C799="Person",I799="Yes"),AND(C799="Institution",G799&lt;&gt;""),AND(I799="No",J799&lt;&gt;""),AND(I799="Yes",J799=""),AND(I799="",J799&lt;&gt;""),AND(COUNTIF(lookup!$A$3:$A$10,"="&amp;K799)=0),AND(COUNTIF(lookup!$A$266:$A$267,"="&amp;L799)=0),AND(K799="",L799="C29.00",M799=""),AND(K799&lt;&gt;"",L799="",M799=""),AND(K799="",L799="",M799&lt;&gt;""),AND(K799="",L799="C29.00",M799&lt;&gt;""),AND(L799="C28.00",M799&lt;&gt;""),AND(L799="C29.00",M799=""),AND(H799&lt;&gt;"",K799="",L799="",M799=""),AND(H799&lt;&gt;"",K799&lt;&gt;"",L799="",M799=""),AND(C799="Institution",D799="",I799="No"),AND(C799="Institution",E799="")),1,0))</f>
        <v>-1E-3</v>
      </c>
    </row>
    <row r="800" spans="1:18" ht="14.45" customHeight="1" x14ac:dyDescent="0.25">
      <c r="A800" s="10" t="s">
        <v>570</v>
      </c>
      <c r="B800" s="15">
        <v>795</v>
      </c>
      <c r="C800" s="18"/>
      <c r="D800" s="19"/>
      <c r="E800" s="14"/>
      <c r="F800" s="19"/>
      <c r="G800" s="17"/>
      <c r="H800" s="14"/>
      <c r="I800" s="14"/>
      <c r="J800" s="14"/>
      <c r="K800" s="14"/>
      <c r="L800" s="14"/>
      <c r="M800" s="19"/>
      <c r="N800" s="14" t="str">
        <f t="shared" si="38"/>
        <v/>
      </c>
      <c r="O800" s="14" t="str">
        <f t="shared" si="36"/>
        <v/>
      </c>
      <c r="P800" s="14" t="str">
        <f t="shared" si="37"/>
        <v/>
      </c>
      <c r="Q800" s="14"/>
      <c r="R800" s="3">
        <f>IF(SUMPRODUCT(--(D800:Q800&lt;&gt;""))=0,-0.001,IF(OR(AND(H800=""),AND(LOWER(LEFT($E$3,1))&lt;&gt;"c"),AND($E$4=""),AND(C800=""),AND(C800="Person",G800=""),AND(C800="Person",I800="Yes"),AND(C800="Institution",G800&lt;&gt;""),AND(I800="No",J800&lt;&gt;""),AND(I800="Yes",J800=""),AND(I800="",J800&lt;&gt;""),AND(COUNTIF(lookup!$A$3:$A$10,"="&amp;K800)=0),AND(COUNTIF(lookup!$A$266:$A$267,"="&amp;L800)=0),AND(K800="",L800="C29.00",M800=""),AND(K800&lt;&gt;"",L800="",M800=""),AND(K800="",L800="",M800&lt;&gt;""),AND(K800="",L800="C29.00",M800&lt;&gt;""),AND(L800="C28.00",M800&lt;&gt;""),AND(L800="C29.00",M800=""),AND(H800&lt;&gt;"",K800="",L800="",M800=""),AND(H800&lt;&gt;"",K800&lt;&gt;"",L800="",M800=""),AND(C800="Institution",D800="",I800="No"),AND(C800="Institution",E800="")),1,0))</f>
        <v>-1E-3</v>
      </c>
    </row>
    <row r="801" spans="1:18" ht="14.45" customHeight="1" x14ac:dyDescent="0.25">
      <c r="A801" s="10" t="s">
        <v>570</v>
      </c>
      <c r="B801" s="15">
        <v>796</v>
      </c>
      <c r="C801" s="18"/>
      <c r="D801" s="19"/>
      <c r="E801" s="14"/>
      <c r="F801" s="19"/>
      <c r="G801" s="17"/>
      <c r="H801" s="14"/>
      <c r="I801" s="14"/>
      <c r="J801" s="14"/>
      <c r="K801" s="14"/>
      <c r="L801" s="14"/>
      <c r="M801" s="19"/>
      <c r="N801" s="14" t="str">
        <f t="shared" si="38"/>
        <v/>
      </c>
      <c r="O801" s="14" t="str">
        <f t="shared" si="36"/>
        <v/>
      </c>
      <c r="P801" s="14" t="str">
        <f t="shared" si="37"/>
        <v/>
      </c>
      <c r="Q801" s="14"/>
      <c r="R801" s="3">
        <f>IF(SUMPRODUCT(--(D801:Q801&lt;&gt;""))=0,-0.001,IF(OR(AND(H801=""),AND(LOWER(LEFT($E$3,1))&lt;&gt;"c"),AND($E$4=""),AND(C801=""),AND(C801="Person",G801=""),AND(C801="Person",I801="Yes"),AND(C801="Institution",G801&lt;&gt;""),AND(I801="No",J801&lt;&gt;""),AND(I801="Yes",J801=""),AND(I801="",J801&lt;&gt;""),AND(COUNTIF(lookup!$A$3:$A$10,"="&amp;K801)=0),AND(COUNTIF(lookup!$A$266:$A$267,"="&amp;L801)=0),AND(K801="",L801="C29.00",M801=""),AND(K801&lt;&gt;"",L801="",M801=""),AND(K801="",L801="",M801&lt;&gt;""),AND(K801="",L801="C29.00",M801&lt;&gt;""),AND(L801="C28.00",M801&lt;&gt;""),AND(L801="C29.00",M801=""),AND(H801&lt;&gt;"",K801="",L801="",M801=""),AND(H801&lt;&gt;"",K801&lt;&gt;"",L801="",M801=""),AND(C801="Institution",D801="",I801="No"),AND(C801="Institution",E801="")),1,0))</f>
        <v>-1E-3</v>
      </c>
    </row>
    <row r="802" spans="1:18" ht="14.45" customHeight="1" x14ac:dyDescent="0.25">
      <c r="A802" s="10" t="s">
        <v>570</v>
      </c>
      <c r="B802" s="15">
        <v>797</v>
      </c>
      <c r="C802" s="18"/>
      <c r="D802" s="19"/>
      <c r="E802" s="14"/>
      <c r="F802" s="19"/>
      <c r="G802" s="17"/>
      <c r="H802" s="14"/>
      <c r="I802" s="14"/>
      <c r="J802" s="14"/>
      <c r="K802" s="14"/>
      <c r="L802" s="14"/>
      <c r="M802" s="19"/>
      <c r="N802" s="14" t="str">
        <f t="shared" si="38"/>
        <v/>
      </c>
      <c r="O802" s="14" t="str">
        <f t="shared" si="36"/>
        <v/>
      </c>
      <c r="P802" s="14" t="str">
        <f t="shared" si="37"/>
        <v/>
      </c>
      <c r="Q802" s="14"/>
      <c r="R802" s="3">
        <f>IF(SUMPRODUCT(--(D802:Q802&lt;&gt;""))=0,-0.001,IF(OR(AND(H802=""),AND(LOWER(LEFT($E$3,1))&lt;&gt;"c"),AND($E$4=""),AND(C802=""),AND(C802="Person",G802=""),AND(C802="Person",I802="Yes"),AND(C802="Institution",G802&lt;&gt;""),AND(I802="No",J802&lt;&gt;""),AND(I802="Yes",J802=""),AND(I802="",J802&lt;&gt;""),AND(COUNTIF(lookup!$A$3:$A$10,"="&amp;K802)=0),AND(COUNTIF(lookup!$A$266:$A$267,"="&amp;L802)=0),AND(K802="",L802="C29.00",M802=""),AND(K802&lt;&gt;"",L802="",M802=""),AND(K802="",L802="",M802&lt;&gt;""),AND(K802="",L802="C29.00",M802&lt;&gt;""),AND(L802="C28.00",M802&lt;&gt;""),AND(L802="C29.00",M802=""),AND(H802&lt;&gt;"",K802="",L802="",M802=""),AND(H802&lt;&gt;"",K802&lt;&gt;"",L802="",M802=""),AND(C802="Institution",D802="",I802="No"),AND(C802="Institution",E802="")),1,0))</f>
        <v>-1E-3</v>
      </c>
    </row>
    <row r="803" spans="1:18" ht="14.45" customHeight="1" x14ac:dyDescent="0.25">
      <c r="A803" s="10" t="s">
        <v>570</v>
      </c>
      <c r="B803" s="15">
        <v>798</v>
      </c>
      <c r="C803" s="18"/>
      <c r="D803" s="19"/>
      <c r="E803" s="14"/>
      <c r="F803" s="19"/>
      <c r="G803" s="17"/>
      <c r="H803" s="14"/>
      <c r="I803" s="14"/>
      <c r="J803" s="14"/>
      <c r="K803" s="14"/>
      <c r="L803" s="14"/>
      <c r="M803" s="19"/>
      <c r="N803" s="14" t="str">
        <f t="shared" si="38"/>
        <v/>
      </c>
      <c r="O803" s="14" t="str">
        <f t="shared" si="36"/>
        <v/>
      </c>
      <c r="P803" s="14" t="str">
        <f t="shared" si="37"/>
        <v/>
      </c>
      <c r="Q803" s="14"/>
      <c r="R803" s="3">
        <f>IF(SUMPRODUCT(--(D803:Q803&lt;&gt;""))=0,-0.001,IF(OR(AND(H803=""),AND(LOWER(LEFT($E$3,1))&lt;&gt;"c"),AND($E$4=""),AND(C803=""),AND(C803="Person",G803=""),AND(C803="Person",I803="Yes"),AND(C803="Institution",G803&lt;&gt;""),AND(I803="No",J803&lt;&gt;""),AND(I803="Yes",J803=""),AND(I803="",J803&lt;&gt;""),AND(COUNTIF(lookup!$A$3:$A$10,"="&amp;K803)=0),AND(COUNTIF(lookup!$A$266:$A$267,"="&amp;L803)=0),AND(K803="",L803="C29.00",M803=""),AND(K803&lt;&gt;"",L803="",M803=""),AND(K803="",L803="",M803&lt;&gt;""),AND(K803="",L803="C29.00",M803&lt;&gt;""),AND(L803="C28.00",M803&lt;&gt;""),AND(L803="C29.00",M803=""),AND(H803&lt;&gt;"",K803="",L803="",M803=""),AND(H803&lt;&gt;"",K803&lt;&gt;"",L803="",M803=""),AND(C803="Institution",D803="",I803="No"),AND(C803="Institution",E803="")),1,0))</f>
        <v>-1E-3</v>
      </c>
    </row>
    <row r="804" spans="1:18" ht="14.45" customHeight="1" x14ac:dyDescent="0.25">
      <c r="A804" s="10" t="s">
        <v>570</v>
      </c>
      <c r="B804" s="15">
        <v>799</v>
      </c>
      <c r="C804" s="18"/>
      <c r="D804" s="19"/>
      <c r="E804" s="14"/>
      <c r="F804" s="19"/>
      <c r="G804" s="17"/>
      <c r="H804" s="14"/>
      <c r="I804" s="14"/>
      <c r="J804" s="14"/>
      <c r="K804" s="14"/>
      <c r="L804" s="14"/>
      <c r="M804" s="19"/>
      <c r="N804" s="14" t="str">
        <f t="shared" si="38"/>
        <v/>
      </c>
      <c r="O804" s="14" t="str">
        <f t="shared" si="36"/>
        <v/>
      </c>
      <c r="P804" s="14" t="str">
        <f t="shared" si="37"/>
        <v/>
      </c>
      <c r="Q804" s="14"/>
      <c r="R804" s="3">
        <f>IF(SUMPRODUCT(--(D804:Q804&lt;&gt;""))=0,-0.001,IF(OR(AND(H804=""),AND(LOWER(LEFT($E$3,1))&lt;&gt;"c"),AND($E$4=""),AND(C804=""),AND(C804="Person",G804=""),AND(C804="Person",I804="Yes"),AND(C804="Institution",G804&lt;&gt;""),AND(I804="No",J804&lt;&gt;""),AND(I804="Yes",J804=""),AND(I804="",J804&lt;&gt;""),AND(COUNTIF(lookup!$A$3:$A$10,"="&amp;K804)=0),AND(COUNTIF(lookup!$A$266:$A$267,"="&amp;L804)=0),AND(K804="",L804="C29.00",M804=""),AND(K804&lt;&gt;"",L804="",M804=""),AND(K804="",L804="",M804&lt;&gt;""),AND(K804="",L804="C29.00",M804&lt;&gt;""),AND(L804="C28.00",M804&lt;&gt;""),AND(L804="C29.00",M804=""),AND(H804&lt;&gt;"",K804="",L804="",M804=""),AND(H804&lt;&gt;"",K804&lt;&gt;"",L804="",M804=""),AND(C804="Institution",D804="",I804="No"),AND(C804="Institution",E804="")),1,0))</f>
        <v>-1E-3</v>
      </c>
    </row>
    <row r="805" spans="1:18" ht="14.45" customHeight="1" x14ac:dyDescent="0.25">
      <c r="A805" s="10" t="s">
        <v>570</v>
      </c>
      <c r="B805" s="15">
        <v>800</v>
      </c>
      <c r="C805" s="18"/>
      <c r="D805" s="19"/>
      <c r="E805" s="14"/>
      <c r="F805" s="19"/>
      <c r="G805" s="17"/>
      <c r="H805" s="14"/>
      <c r="I805" s="14"/>
      <c r="J805" s="14"/>
      <c r="K805" s="14"/>
      <c r="L805" s="14"/>
      <c r="M805" s="19"/>
      <c r="N805" s="14" t="str">
        <f t="shared" si="38"/>
        <v/>
      </c>
      <c r="O805" s="14" t="str">
        <f t="shared" si="36"/>
        <v/>
      </c>
      <c r="P805" s="14" t="str">
        <f t="shared" si="37"/>
        <v/>
      </c>
      <c r="Q805" s="14"/>
      <c r="R805" s="3">
        <f>IF(SUMPRODUCT(--(D805:Q805&lt;&gt;""))=0,-0.001,IF(OR(AND(H805=""),AND(LOWER(LEFT($E$3,1))&lt;&gt;"c"),AND($E$4=""),AND(C805=""),AND(C805="Person",G805=""),AND(C805="Person",I805="Yes"),AND(C805="Institution",G805&lt;&gt;""),AND(I805="No",J805&lt;&gt;""),AND(I805="Yes",J805=""),AND(I805="",J805&lt;&gt;""),AND(COUNTIF(lookup!$A$3:$A$10,"="&amp;K805)=0),AND(COUNTIF(lookup!$A$266:$A$267,"="&amp;L805)=0),AND(K805="",L805="C29.00",M805=""),AND(K805&lt;&gt;"",L805="",M805=""),AND(K805="",L805="",M805&lt;&gt;""),AND(K805="",L805="C29.00",M805&lt;&gt;""),AND(L805="C28.00",M805&lt;&gt;""),AND(L805="C29.00",M805=""),AND(H805&lt;&gt;"",K805="",L805="",M805=""),AND(H805&lt;&gt;"",K805&lt;&gt;"",L805="",M805=""),AND(C805="Institution",D805="",I805="No"),AND(C805="Institution",E805="")),1,0))</f>
        <v>-1E-3</v>
      </c>
    </row>
    <row r="806" spans="1:18" ht="14.45" customHeight="1" x14ac:dyDescent="0.25">
      <c r="A806" s="10" t="s">
        <v>570</v>
      </c>
      <c r="B806" s="15">
        <v>801</v>
      </c>
      <c r="C806" s="18"/>
      <c r="D806" s="19"/>
      <c r="E806" s="14"/>
      <c r="F806" s="19"/>
      <c r="G806" s="17"/>
      <c r="H806" s="14"/>
      <c r="I806" s="14"/>
      <c r="J806" s="14"/>
      <c r="K806" s="14"/>
      <c r="L806" s="14"/>
      <c r="M806" s="19"/>
      <c r="N806" s="14" t="str">
        <f t="shared" si="38"/>
        <v/>
      </c>
      <c r="O806" s="14" t="str">
        <f t="shared" si="36"/>
        <v/>
      </c>
      <c r="P806" s="14" t="str">
        <f t="shared" si="37"/>
        <v/>
      </c>
      <c r="Q806" s="14"/>
      <c r="R806" s="3">
        <f>IF(SUMPRODUCT(--(D806:Q806&lt;&gt;""))=0,-0.001,IF(OR(AND(H806=""),AND(LOWER(LEFT($E$3,1))&lt;&gt;"c"),AND($E$4=""),AND(C806=""),AND(C806="Person",G806=""),AND(C806="Person",I806="Yes"),AND(C806="Institution",G806&lt;&gt;""),AND(I806="No",J806&lt;&gt;""),AND(I806="Yes",J806=""),AND(I806="",J806&lt;&gt;""),AND(COUNTIF(lookup!$A$3:$A$10,"="&amp;K806)=0),AND(COUNTIF(lookup!$A$266:$A$267,"="&amp;L806)=0),AND(K806="",L806="C29.00",M806=""),AND(K806&lt;&gt;"",L806="",M806=""),AND(K806="",L806="",M806&lt;&gt;""),AND(K806="",L806="C29.00",M806&lt;&gt;""),AND(L806="C28.00",M806&lt;&gt;""),AND(L806="C29.00",M806=""),AND(H806&lt;&gt;"",K806="",L806="",M806=""),AND(H806&lt;&gt;"",K806&lt;&gt;"",L806="",M806=""),AND(C806="Institution",D806="",I806="No"),AND(C806="Institution",E806="")),1,0))</f>
        <v>-1E-3</v>
      </c>
    </row>
    <row r="807" spans="1:18" ht="14.45" customHeight="1" x14ac:dyDescent="0.25">
      <c r="A807" s="10" t="s">
        <v>570</v>
      </c>
      <c r="B807" s="15">
        <v>802</v>
      </c>
      <c r="C807" s="18"/>
      <c r="D807" s="19"/>
      <c r="E807" s="14"/>
      <c r="F807" s="19"/>
      <c r="G807" s="17"/>
      <c r="H807" s="14"/>
      <c r="I807" s="14"/>
      <c r="J807" s="14"/>
      <c r="K807" s="14"/>
      <c r="L807" s="14"/>
      <c r="M807" s="19"/>
      <c r="N807" s="14" t="str">
        <f t="shared" si="38"/>
        <v/>
      </c>
      <c r="O807" s="14" t="str">
        <f t="shared" si="36"/>
        <v/>
      </c>
      <c r="P807" s="14" t="str">
        <f t="shared" si="37"/>
        <v/>
      </c>
      <c r="Q807" s="14"/>
      <c r="R807" s="3">
        <f>IF(SUMPRODUCT(--(D807:Q807&lt;&gt;""))=0,-0.001,IF(OR(AND(H807=""),AND(LOWER(LEFT($E$3,1))&lt;&gt;"c"),AND($E$4=""),AND(C807=""),AND(C807="Person",G807=""),AND(C807="Person",I807="Yes"),AND(C807="Institution",G807&lt;&gt;""),AND(I807="No",J807&lt;&gt;""),AND(I807="Yes",J807=""),AND(I807="",J807&lt;&gt;""),AND(COUNTIF(lookup!$A$3:$A$10,"="&amp;K807)=0),AND(COUNTIF(lookup!$A$266:$A$267,"="&amp;L807)=0),AND(K807="",L807="C29.00",M807=""),AND(K807&lt;&gt;"",L807="",M807=""),AND(K807="",L807="",M807&lt;&gt;""),AND(K807="",L807="C29.00",M807&lt;&gt;""),AND(L807="C28.00",M807&lt;&gt;""),AND(L807="C29.00",M807=""),AND(H807&lt;&gt;"",K807="",L807="",M807=""),AND(H807&lt;&gt;"",K807&lt;&gt;"",L807="",M807=""),AND(C807="Institution",D807="",I807="No"),AND(C807="Institution",E807="")),1,0))</f>
        <v>-1E-3</v>
      </c>
    </row>
    <row r="808" spans="1:18" ht="14.45" customHeight="1" x14ac:dyDescent="0.25">
      <c r="A808" s="10" t="s">
        <v>570</v>
      </c>
      <c r="B808" s="15">
        <v>803</v>
      </c>
      <c r="C808" s="18"/>
      <c r="D808" s="19"/>
      <c r="E808" s="14"/>
      <c r="F808" s="19"/>
      <c r="G808" s="17"/>
      <c r="H808" s="14"/>
      <c r="I808" s="14"/>
      <c r="J808" s="14"/>
      <c r="K808" s="14"/>
      <c r="L808" s="14"/>
      <c r="M808" s="19"/>
      <c r="N808" s="14" t="str">
        <f t="shared" si="38"/>
        <v/>
      </c>
      <c r="O808" s="14" t="str">
        <f t="shared" si="36"/>
        <v/>
      </c>
      <c r="P808" s="14" t="str">
        <f t="shared" si="37"/>
        <v/>
      </c>
      <c r="Q808" s="14"/>
      <c r="R808" s="3">
        <f>IF(SUMPRODUCT(--(D808:Q808&lt;&gt;""))=0,-0.001,IF(OR(AND(H808=""),AND(LOWER(LEFT($E$3,1))&lt;&gt;"c"),AND($E$4=""),AND(C808=""),AND(C808="Person",G808=""),AND(C808="Person",I808="Yes"),AND(C808="Institution",G808&lt;&gt;""),AND(I808="No",J808&lt;&gt;""),AND(I808="Yes",J808=""),AND(I808="",J808&lt;&gt;""),AND(COUNTIF(lookup!$A$3:$A$10,"="&amp;K808)=0),AND(COUNTIF(lookup!$A$266:$A$267,"="&amp;L808)=0),AND(K808="",L808="C29.00",M808=""),AND(K808&lt;&gt;"",L808="",M808=""),AND(K808="",L808="",M808&lt;&gt;""),AND(K808="",L808="C29.00",M808&lt;&gt;""),AND(L808="C28.00",M808&lt;&gt;""),AND(L808="C29.00",M808=""),AND(H808&lt;&gt;"",K808="",L808="",M808=""),AND(H808&lt;&gt;"",K808&lt;&gt;"",L808="",M808=""),AND(C808="Institution",D808="",I808="No"),AND(C808="Institution",E808="")),1,0))</f>
        <v>-1E-3</v>
      </c>
    </row>
    <row r="809" spans="1:18" ht="14.45" customHeight="1" x14ac:dyDescent="0.25">
      <c r="A809" s="10" t="s">
        <v>570</v>
      </c>
      <c r="B809" s="15">
        <v>804</v>
      </c>
      <c r="C809" s="18"/>
      <c r="D809" s="19"/>
      <c r="E809" s="14"/>
      <c r="F809" s="19"/>
      <c r="G809" s="17"/>
      <c r="H809" s="14"/>
      <c r="I809" s="14"/>
      <c r="J809" s="14"/>
      <c r="K809" s="14"/>
      <c r="L809" s="14"/>
      <c r="M809" s="19"/>
      <c r="N809" s="14" t="str">
        <f t="shared" si="38"/>
        <v/>
      </c>
      <c r="O809" s="14" t="str">
        <f t="shared" si="36"/>
        <v/>
      </c>
      <c r="P809" s="14" t="str">
        <f t="shared" si="37"/>
        <v/>
      </c>
      <c r="Q809" s="14"/>
      <c r="R809" s="3">
        <f>IF(SUMPRODUCT(--(D809:Q809&lt;&gt;""))=0,-0.001,IF(OR(AND(H809=""),AND(LOWER(LEFT($E$3,1))&lt;&gt;"c"),AND($E$4=""),AND(C809=""),AND(C809="Person",G809=""),AND(C809="Person",I809="Yes"),AND(C809="Institution",G809&lt;&gt;""),AND(I809="No",J809&lt;&gt;""),AND(I809="Yes",J809=""),AND(I809="",J809&lt;&gt;""),AND(COUNTIF(lookup!$A$3:$A$10,"="&amp;K809)=0),AND(COUNTIF(lookup!$A$266:$A$267,"="&amp;L809)=0),AND(K809="",L809="C29.00",M809=""),AND(K809&lt;&gt;"",L809="",M809=""),AND(K809="",L809="",M809&lt;&gt;""),AND(K809="",L809="C29.00",M809&lt;&gt;""),AND(L809="C28.00",M809&lt;&gt;""),AND(L809="C29.00",M809=""),AND(H809&lt;&gt;"",K809="",L809="",M809=""),AND(H809&lt;&gt;"",K809&lt;&gt;"",L809="",M809=""),AND(C809="Institution",D809="",I809="No"),AND(C809="Institution",E809="")),1,0))</f>
        <v>-1E-3</v>
      </c>
    </row>
    <row r="810" spans="1:18" ht="14.45" customHeight="1" x14ac:dyDescent="0.25">
      <c r="A810" s="10" t="s">
        <v>570</v>
      </c>
      <c r="B810" s="15">
        <v>805</v>
      </c>
      <c r="C810" s="18"/>
      <c r="D810" s="19"/>
      <c r="E810" s="14"/>
      <c r="F810" s="19"/>
      <c r="G810" s="17"/>
      <c r="H810" s="14"/>
      <c r="I810" s="14"/>
      <c r="J810" s="14"/>
      <c r="K810" s="14"/>
      <c r="L810" s="14"/>
      <c r="M810" s="19"/>
      <c r="N810" s="14" t="str">
        <f t="shared" si="38"/>
        <v/>
      </c>
      <c r="O810" s="14" t="str">
        <f t="shared" si="36"/>
        <v/>
      </c>
      <c r="P810" s="14" t="str">
        <f t="shared" si="37"/>
        <v/>
      </c>
      <c r="Q810" s="14"/>
      <c r="R810" s="3">
        <f>IF(SUMPRODUCT(--(D810:Q810&lt;&gt;""))=0,-0.001,IF(OR(AND(H810=""),AND(LOWER(LEFT($E$3,1))&lt;&gt;"c"),AND($E$4=""),AND(C810=""),AND(C810="Person",G810=""),AND(C810="Person",I810="Yes"),AND(C810="Institution",G810&lt;&gt;""),AND(I810="No",J810&lt;&gt;""),AND(I810="Yes",J810=""),AND(I810="",J810&lt;&gt;""),AND(COUNTIF(lookup!$A$3:$A$10,"="&amp;K810)=0),AND(COUNTIF(lookup!$A$266:$A$267,"="&amp;L810)=0),AND(K810="",L810="C29.00",M810=""),AND(K810&lt;&gt;"",L810="",M810=""),AND(K810="",L810="",M810&lt;&gt;""),AND(K810="",L810="C29.00",M810&lt;&gt;""),AND(L810="C28.00",M810&lt;&gt;""),AND(L810="C29.00",M810=""),AND(H810&lt;&gt;"",K810="",L810="",M810=""),AND(H810&lt;&gt;"",K810&lt;&gt;"",L810="",M810=""),AND(C810="Institution",D810="",I810="No"),AND(C810="Institution",E810="")),1,0))</f>
        <v>-1E-3</v>
      </c>
    </row>
    <row r="811" spans="1:18" ht="14.45" customHeight="1" x14ac:dyDescent="0.25">
      <c r="A811" s="10" t="s">
        <v>570</v>
      </c>
      <c r="B811" s="15">
        <v>806</v>
      </c>
      <c r="C811" s="18"/>
      <c r="D811" s="19"/>
      <c r="E811" s="14"/>
      <c r="F811" s="19"/>
      <c r="G811" s="17"/>
      <c r="H811" s="14"/>
      <c r="I811" s="14"/>
      <c r="J811" s="14"/>
      <c r="K811" s="14"/>
      <c r="L811" s="14"/>
      <c r="M811" s="19"/>
      <c r="N811" s="14" t="str">
        <f t="shared" si="38"/>
        <v/>
      </c>
      <c r="O811" s="14" t="str">
        <f t="shared" si="36"/>
        <v/>
      </c>
      <c r="P811" s="14" t="str">
        <f t="shared" si="37"/>
        <v/>
      </c>
      <c r="Q811" s="14"/>
      <c r="R811" s="3">
        <f>IF(SUMPRODUCT(--(D811:Q811&lt;&gt;""))=0,-0.001,IF(OR(AND(H811=""),AND(LOWER(LEFT($E$3,1))&lt;&gt;"c"),AND($E$4=""),AND(C811=""),AND(C811="Person",G811=""),AND(C811="Person",I811="Yes"),AND(C811="Institution",G811&lt;&gt;""),AND(I811="No",J811&lt;&gt;""),AND(I811="Yes",J811=""),AND(I811="",J811&lt;&gt;""),AND(COUNTIF(lookup!$A$3:$A$10,"="&amp;K811)=0),AND(COUNTIF(lookup!$A$266:$A$267,"="&amp;L811)=0),AND(K811="",L811="C29.00",M811=""),AND(K811&lt;&gt;"",L811="",M811=""),AND(K811="",L811="",M811&lt;&gt;""),AND(K811="",L811="C29.00",M811&lt;&gt;""),AND(L811="C28.00",M811&lt;&gt;""),AND(L811="C29.00",M811=""),AND(H811&lt;&gt;"",K811="",L811="",M811=""),AND(H811&lt;&gt;"",K811&lt;&gt;"",L811="",M811=""),AND(C811="Institution",D811="",I811="No"),AND(C811="Institution",E811="")),1,0))</f>
        <v>-1E-3</v>
      </c>
    </row>
    <row r="812" spans="1:18" ht="14.45" customHeight="1" x14ac:dyDescent="0.25">
      <c r="A812" s="10" t="s">
        <v>570</v>
      </c>
      <c r="B812" s="15">
        <v>807</v>
      </c>
      <c r="C812" s="18"/>
      <c r="D812" s="19"/>
      <c r="E812" s="14"/>
      <c r="F812" s="19"/>
      <c r="G812" s="17"/>
      <c r="H812" s="14"/>
      <c r="I812" s="14"/>
      <c r="J812" s="14"/>
      <c r="K812" s="14"/>
      <c r="L812" s="14"/>
      <c r="M812" s="19"/>
      <c r="N812" s="14" t="str">
        <f t="shared" si="38"/>
        <v/>
      </c>
      <c r="O812" s="14" t="str">
        <f t="shared" si="36"/>
        <v/>
      </c>
      <c r="P812" s="14" t="str">
        <f t="shared" si="37"/>
        <v/>
      </c>
      <c r="Q812" s="14"/>
      <c r="R812" s="3">
        <f>IF(SUMPRODUCT(--(D812:Q812&lt;&gt;""))=0,-0.001,IF(OR(AND(H812=""),AND(LOWER(LEFT($E$3,1))&lt;&gt;"c"),AND($E$4=""),AND(C812=""),AND(C812="Person",G812=""),AND(C812="Person",I812="Yes"),AND(C812="Institution",G812&lt;&gt;""),AND(I812="No",J812&lt;&gt;""),AND(I812="Yes",J812=""),AND(I812="",J812&lt;&gt;""),AND(COUNTIF(lookup!$A$3:$A$10,"="&amp;K812)=0),AND(COUNTIF(lookup!$A$266:$A$267,"="&amp;L812)=0),AND(K812="",L812="C29.00",M812=""),AND(K812&lt;&gt;"",L812="",M812=""),AND(K812="",L812="",M812&lt;&gt;""),AND(K812="",L812="C29.00",M812&lt;&gt;""),AND(L812="C28.00",M812&lt;&gt;""),AND(L812="C29.00",M812=""),AND(H812&lt;&gt;"",K812="",L812="",M812=""),AND(H812&lt;&gt;"",K812&lt;&gt;"",L812="",M812=""),AND(C812="Institution",D812="",I812="No"),AND(C812="Institution",E812="")),1,0))</f>
        <v>-1E-3</v>
      </c>
    </row>
    <row r="813" spans="1:18" ht="14.45" customHeight="1" x14ac:dyDescent="0.25">
      <c r="A813" s="10" t="s">
        <v>570</v>
      </c>
      <c r="B813" s="15">
        <v>808</v>
      </c>
      <c r="C813" s="18"/>
      <c r="D813" s="19"/>
      <c r="E813" s="14"/>
      <c r="F813" s="19"/>
      <c r="G813" s="17"/>
      <c r="H813" s="14"/>
      <c r="I813" s="14"/>
      <c r="J813" s="14"/>
      <c r="K813" s="14"/>
      <c r="L813" s="14"/>
      <c r="M813" s="19"/>
      <c r="N813" s="14" t="str">
        <f t="shared" si="38"/>
        <v/>
      </c>
      <c r="O813" s="14" t="str">
        <f t="shared" si="36"/>
        <v/>
      </c>
      <c r="P813" s="14" t="str">
        <f t="shared" si="37"/>
        <v/>
      </c>
      <c r="Q813" s="14"/>
      <c r="R813" s="3">
        <f>IF(SUMPRODUCT(--(D813:Q813&lt;&gt;""))=0,-0.001,IF(OR(AND(H813=""),AND(LOWER(LEFT($E$3,1))&lt;&gt;"c"),AND($E$4=""),AND(C813=""),AND(C813="Person",G813=""),AND(C813="Person",I813="Yes"),AND(C813="Institution",G813&lt;&gt;""),AND(I813="No",J813&lt;&gt;""),AND(I813="Yes",J813=""),AND(I813="",J813&lt;&gt;""),AND(COUNTIF(lookup!$A$3:$A$10,"="&amp;K813)=0),AND(COUNTIF(lookup!$A$266:$A$267,"="&amp;L813)=0),AND(K813="",L813="C29.00",M813=""),AND(K813&lt;&gt;"",L813="",M813=""),AND(K813="",L813="",M813&lt;&gt;""),AND(K813="",L813="C29.00",M813&lt;&gt;""),AND(L813="C28.00",M813&lt;&gt;""),AND(L813="C29.00",M813=""),AND(H813&lt;&gt;"",K813="",L813="",M813=""),AND(H813&lt;&gt;"",K813&lt;&gt;"",L813="",M813=""),AND(C813="Institution",D813="",I813="No"),AND(C813="Institution",E813="")),1,0))</f>
        <v>-1E-3</v>
      </c>
    </row>
    <row r="814" spans="1:18" ht="14.45" customHeight="1" x14ac:dyDescent="0.25">
      <c r="A814" s="10" t="s">
        <v>570</v>
      </c>
      <c r="B814" s="15">
        <v>809</v>
      </c>
      <c r="C814" s="18"/>
      <c r="D814" s="19"/>
      <c r="E814" s="14"/>
      <c r="F814" s="19"/>
      <c r="G814" s="17"/>
      <c r="H814" s="14"/>
      <c r="I814" s="14"/>
      <c r="J814" s="14"/>
      <c r="K814" s="14"/>
      <c r="L814" s="14"/>
      <c r="M814" s="19"/>
      <c r="N814" s="14" t="str">
        <f t="shared" si="38"/>
        <v/>
      </c>
      <c r="O814" s="14" t="str">
        <f t="shared" si="36"/>
        <v/>
      </c>
      <c r="P814" s="14" t="str">
        <f t="shared" si="37"/>
        <v/>
      </c>
      <c r="Q814" s="14"/>
      <c r="R814" s="3">
        <f>IF(SUMPRODUCT(--(D814:Q814&lt;&gt;""))=0,-0.001,IF(OR(AND(H814=""),AND(LOWER(LEFT($E$3,1))&lt;&gt;"c"),AND($E$4=""),AND(C814=""),AND(C814="Person",G814=""),AND(C814="Person",I814="Yes"),AND(C814="Institution",G814&lt;&gt;""),AND(I814="No",J814&lt;&gt;""),AND(I814="Yes",J814=""),AND(I814="",J814&lt;&gt;""),AND(COUNTIF(lookup!$A$3:$A$10,"="&amp;K814)=0),AND(COUNTIF(lookup!$A$266:$A$267,"="&amp;L814)=0),AND(K814="",L814="C29.00",M814=""),AND(K814&lt;&gt;"",L814="",M814=""),AND(K814="",L814="",M814&lt;&gt;""),AND(K814="",L814="C29.00",M814&lt;&gt;""),AND(L814="C28.00",M814&lt;&gt;""),AND(L814="C29.00",M814=""),AND(H814&lt;&gt;"",K814="",L814="",M814=""),AND(H814&lt;&gt;"",K814&lt;&gt;"",L814="",M814=""),AND(C814="Institution",D814="",I814="No"),AND(C814="Institution",E814="")),1,0))</f>
        <v>-1E-3</v>
      </c>
    </row>
    <row r="815" spans="1:18" ht="14.45" customHeight="1" x14ac:dyDescent="0.25">
      <c r="A815" s="10" t="s">
        <v>570</v>
      </c>
      <c r="B815" s="15">
        <v>810</v>
      </c>
      <c r="C815" s="18"/>
      <c r="D815" s="19"/>
      <c r="E815" s="14"/>
      <c r="F815" s="19"/>
      <c r="G815" s="17"/>
      <c r="H815" s="14"/>
      <c r="I815" s="14"/>
      <c r="J815" s="14"/>
      <c r="K815" s="14"/>
      <c r="L815" s="14"/>
      <c r="M815" s="19"/>
      <c r="N815" s="14" t="str">
        <f t="shared" si="38"/>
        <v/>
      </c>
      <c r="O815" s="14" t="str">
        <f t="shared" si="36"/>
        <v/>
      </c>
      <c r="P815" s="14" t="str">
        <f t="shared" si="37"/>
        <v/>
      </c>
      <c r="Q815" s="14"/>
      <c r="R815" s="3">
        <f>IF(SUMPRODUCT(--(D815:Q815&lt;&gt;""))=0,-0.001,IF(OR(AND(H815=""),AND(LOWER(LEFT($E$3,1))&lt;&gt;"c"),AND($E$4=""),AND(C815=""),AND(C815="Person",G815=""),AND(C815="Person",I815="Yes"),AND(C815="Institution",G815&lt;&gt;""),AND(I815="No",J815&lt;&gt;""),AND(I815="Yes",J815=""),AND(I815="",J815&lt;&gt;""),AND(COUNTIF(lookup!$A$3:$A$10,"="&amp;K815)=0),AND(COUNTIF(lookup!$A$266:$A$267,"="&amp;L815)=0),AND(K815="",L815="C29.00",M815=""),AND(K815&lt;&gt;"",L815="",M815=""),AND(K815="",L815="",M815&lt;&gt;""),AND(K815="",L815="C29.00",M815&lt;&gt;""),AND(L815="C28.00",M815&lt;&gt;""),AND(L815="C29.00",M815=""),AND(H815&lt;&gt;"",K815="",L815="",M815=""),AND(H815&lt;&gt;"",K815&lt;&gt;"",L815="",M815=""),AND(C815="Institution",D815="",I815="No"),AND(C815="Institution",E815="")),1,0))</f>
        <v>-1E-3</v>
      </c>
    </row>
    <row r="816" spans="1:18" ht="14.45" customHeight="1" x14ac:dyDescent="0.25">
      <c r="A816" s="10" t="s">
        <v>570</v>
      </c>
      <c r="B816" s="15">
        <v>811</v>
      </c>
      <c r="C816" s="18"/>
      <c r="D816" s="19"/>
      <c r="E816" s="14"/>
      <c r="F816" s="19"/>
      <c r="G816" s="17"/>
      <c r="H816" s="14"/>
      <c r="I816" s="14"/>
      <c r="J816" s="14"/>
      <c r="K816" s="14"/>
      <c r="L816" s="14"/>
      <c r="M816" s="19"/>
      <c r="N816" s="14" t="str">
        <f t="shared" si="38"/>
        <v/>
      </c>
      <c r="O816" s="14" t="str">
        <f t="shared" si="36"/>
        <v/>
      </c>
      <c r="P816" s="14" t="str">
        <f t="shared" si="37"/>
        <v/>
      </c>
      <c r="Q816" s="14"/>
      <c r="R816" s="3">
        <f>IF(SUMPRODUCT(--(D816:Q816&lt;&gt;""))=0,-0.001,IF(OR(AND(H816=""),AND(LOWER(LEFT($E$3,1))&lt;&gt;"c"),AND($E$4=""),AND(C816=""),AND(C816="Person",G816=""),AND(C816="Person",I816="Yes"),AND(C816="Institution",G816&lt;&gt;""),AND(I816="No",J816&lt;&gt;""),AND(I816="Yes",J816=""),AND(I816="",J816&lt;&gt;""),AND(COUNTIF(lookup!$A$3:$A$10,"="&amp;K816)=0),AND(COUNTIF(lookup!$A$266:$A$267,"="&amp;L816)=0),AND(K816="",L816="C29.00",M816=""),AND(K816&lt;&gt;"",L816="",M816=""),AND(K816="",L816="",M816&lt;&gt;""),AND(K816="",L816="C29.00",M816&lt;&gt;""),AND(L816="C28.00",M816&lt;&gt;""),AND(L816="C29.00",M816=""),AND(H816&lt;&gt;"",K816="",L816="",M816=""),AND(H816&lt;&gt;"",K816&lt;&gt;"",L816="",M816=""),AND(C816="Institution",D816="",I816="No"),AND(C816="Institution",E816="")),1,0))</f>
        <v>-1E-3</v>
      </c>
    </row>
    <row r="817" spans="1:18" ht="14.45" customHeight="1" x14ac:dyDescent="0.25">
      <c r="A817" s="10" t="s">
        <v>570</v>
      </c>
      <c r="B817" s="15">
        <v>812</v>
      </c>
      <c r="C817" s="18"/>
      <c r="D817" s="19"/>
      <c r="E817" s="14"/>
      <c r="F817" s="19"/>
      <c r="G817" s="17"/>
      <c r="H817" s="14"/>
      <c r="I817" s="14"/>
      <c r="J817" s="14"/>
      <c r="K817" s="14"/>
      <c r="L817" s="14"/>
      <c r="M817" s="19"/>
      <c r="N817" s="14" t="str">
        <f t="shared" si="38"/>
        <v/>
      </c>
      <c r="O817" s="14" t="str">
        <f t="shared" si="36"/>
        <v/>
      </c>
      <c r="P817" s="14" t="str">
        <f t="shared" si="37"/>
        <v/>
      </c>
      <c r="Q817" s="14"/>
      <c r="R817" s="3">
        <f>IF(SUMPRODUCT(--(D817:Q817&lt;&gt;""))=0,-0.001,IF(OR(AND(H817=""),AND(LOWER(LEFT($E$3,1))&lt;&gt;"c"),AND($E$4=""),AND(C817=""),AND(C817="Person",G817=""),AND(C817="Person",I817="Yes"),AND(C817="Institution",G817&lt;&gt;""),AND(I817="No",J817&lt;&gt;""),AND(I817="Yes",J817=""),AND(I817="",J817&lt;&gt;""),AND(COUNTIF(lookup!$A$3:$A$10,"="&amp;K817)=0),AND(COUNTIF(lookup!$A$266:$A$267,"="&amp;L817)=0),AND(K817="",L817="C29.00",M817=""),AND(K817&lt;&gt;"",L817="",M817=""),AND(K817="",L817="",M817&lt;&gt;""),AND(K817="",L817="C29.00",M817&lt;&gt;""),AND(L817="C28.00",M817&lt;&gt;""),AND(L817="C29.00",M817=""),AND(H817&lt;&gt;"",K817="",L817="",M817=""),AND(H817&lt;&gt;"",K817&lt;&gt;"",L817="",M817=""),AND(C817="Institution",D817="",I817="No"),AND(C817="Institution",E817="")),1,0))</f>
        <v>-1E-3</v>
      </c>
    </row>
    <row r="818" spans="1:18" ht="14.45" customHeight="1" x14ac:dyDescent="0.25">
      <c r="A818" s="10" t="s">
        <v>570</v>
      </c>
      <c r="B818" s="15">
        <v>813</v>
      </c>
      <c r="C818" s="18"/>
      <c r="D818" s="19"/>
      <c r="E818" s="14"/>
      <c r="F818" s="19"/>
      <c r="G818" s="17"/>
      <c r="H818" s="14"/>
      <c r="I818" s="14"/>
      <c r="J818" s="14"/>
      <c r="K818" s="14"/>
      <c r="L818" s="14"/>
      <c r="M818" s="19"/>
      <c r="N818" s="14" t="str">
        <f t="shared" si="38"/>
        <v/>
      </c>
      <c r="O818" s="14" t="str">
        <f t="shared" si="36"/>
        <v/>
      </c>
      <c r="P818" s="14" t="str">
        <f t="shared" si="37"/>
        <v/>
      </c>
      <c r="Q818" s="14"/>
      <c r="R818" s="3">
        <f>IF(SUMPRODUCT(--(D818:Q818&lt;&gt;""))=0,-0.001,IF(OR(AND(H818=""),AND(LOWER(LEFT($E$3,1))&lt;&gt;"c"),AND($E$4=""),AND(C818=""),AND(C818="Person",G818=""),AND(C818="Person",I818="Yes"),AND(C818="Institution",G818&lt;&gt;""),AND(I818="No",J818&lt;&gt;""),AND(I818="Yes",J818=""),AND(I818="",J818&lt;&gt;""),AND(COUNTIF(lookup!$A$3:$A$10,"="&amp;K818)=0),AND(COUNTIF(lookup!$A$266:$A$267,"="&amp;L818)=0),AND(K818="",L818="C29.00",M818=""),AND(K818&lt;&gt;"",L818="",M818=""),AND(K818="",L818="",M818&lt;&gt;""),AND(K818="",L818="C29.00",M818&lt;&gt;""),AND(L818="C28.00",M818&lt;&gt;""),AND(L818="C29.00",M818=""),AND(H818&lt;&gt;"",K818="",L818="",M818=""),AND(H818&lt;&gt;"",K818&lt;&gt;"",L818="",M818=""),AND(C818="Institution",D818="",I818="No"),AND(C818="Institution",E818="")),1,0))</f>
        <v>-1E-3</v>
      </c>
    </row>
    <row r="819" spans="1:18" ht="14.45" customHeight="1" x14ac:dyDescent="0.25">
      <c r="A819" s="10" t="s">
        <v>570</v>
      </c>
      <c r="B819" s="15">
        <v>814</v>
      </c>
      <c r="C819" s="18"/>
      <c r="D819" s="19"/>
      <c r="E819" s="14"/>
      <c r="F819" s="19"/>
      <c r="G819" s="17"/>
      <c r="H819" s="14"/>
      <c r="I819" s="14"/>
      <c r="J819" s="14"/>
      <c r="K819" s="14"/>
      <c r="L819" s="14"/>
      <c r="M819" s="19"/>
      <c r="N819" s="14" t="str">
        <f t="shared" si="38"/>
        <v/>
      </c>
      <c r="O819" s="14" t="str">
        <f t="shared" si="36"/>
        <v/>
      </c>
      <c r="P819" s="14" t="str">
        <f t="shared" si="37"/>
        <v/>
      </c>
      <c r="Q819" s="14"/>
      <c r="R819" s="3">
        <f>IF(SUMPRODUCT(--(D819:Q819&lt;&gt;""))=0,-0.001,IF(OR(AND(H819=""),AND(LOWER(LEFT($E$3,1))&lt;&gt;"c"),AND($E$4=""),AND(C819=""),AND(C819="Person",G819=""),AND(C819="Person",I819="Yes"),AND(C819="Institution",G819&lt;&gt;""),AND(I819="No",J819&lt;&gt;""),AND(I819="Yes",J819=""),AND(I819="",J819&lt;&gt;""),AND(COUNTIF(lookup!$A$3:$A$10,"="&amp;K819)=0),AND(COUNTIF(lookup!$A$266:$A$267,"="&amp;L819)=0),AND(K819="",L819="C29.00",M819=""),AND(K819&lt;&gt;"",L819="",M819=""),AND(K819="",L819="",M819&lt;&gt;""),AND(K819="",L819="C29.00",M819&lt;&gt;""),AND(L819="C28.00",M819&lt;&gt;""),AND(L819="C29.00",M819=""),AND(H819&lt;&gt;"",K819="",L819="",M819=""),AND(H819&lt;&gt;"",K819&lt;&gt;"",L819="",M819=""),AND(C819="Institution",D819="",I819="No"),AND(C819="Institution",E819="")),1,0))</f>
        <v>-1E-3</v>
      </c>
    </row>
    <row r="820" spans="1:18" ht="14.45" customHeight="1" x14ac:dyDescent="0.25">
      <c r="A820" s="10" t="s">
        <v>570</v>
      </c>
      <c r="B820" s="15">
        <v>815</v>
      </c>
      <c r="C820" s="18"/>
      <c r="D820" s="19"/>
      <c r="E820" s="14"/>
      <c r="F820" s="19"/>
      <c r="G820" s="17"/>
      <c r="H820" s="14"/>
      <c r="I820" s="14"/>
      <c r="J820" s="14"/>
      <c r="K820" s="14"/>
      <c r="L820" s="14"/>
      <c r="M820" s="19"/>
      <c r="N820" s="14" t="str">
        <f t="shared" si="38"/>
        <v/>
      </c>
      <c r="O820" s="14" t="str">
        <f t="shared" si="36"/>
        <v/>
      </c>
      <c r="P820" s="14" t="str">
        <f t="shared" si="37"/>
        <v/>
      </c>
      <c r="Q820" s="14"/>
      <c r="R820" s="3">
        <f>IF(SUMPRODUCT(--(D820:Q820&lt;&gt;""))=0,-0.001,IF(OR(AND(H820=""),AND(LOWER(LEFT($E$3,1))&lt;&gt;"c"),AND($E$4=""),AND(C820=""),AND(C820="Person",G820=""),AND(C820="Person",I820="Yes"),AND(C820="Institution",G820&lt;&gt;""),AND(I820="No",J820&lt;&gt;""),AND(I820="Yes",J820=""),AND(I820="",J820&lt;&gt;""),AND(COUNTIF(lookup!$A$3:$A$10,"="&amp;K820)=0),AND(COUNTIF(lookup!$A$266:$A$267,"="&amp;L820)=0),AND(K820="",L820="C29.00",M820=""),AND(K820&lt;&gt;"",L820="",M820=""),AND(K820="",L820="",M820&lt;&gt;""),AND(K820="",L820="C29.00",M820&lt;&gt;""),AND(L820="C28.00",M820&lt;&gt;""),AND(L820="C29.00",M820=""),AND(H820&lt;&gt;"",K820="",L820="",M820=""),AND(H820&lt;&gt;"",K820&lt;&gt;"",L820="",M820=""),AND(C820="Institution",D820="",I820="No"),AND(C820="Institution",E820="")),1,0))</f>
        <v>-1E-3</v>
      </c>
    </row>
    <row r="821" spans="1:18" ht="14.45" customHeight="1" x14ac:dyDescent="0.25">
      <c r="A821" s="10" t="s">
        <v>570</v>
      </c>
      <c r="B821" s="15">
        <v>816</v>
      </c>
      <c r="C821" s="18"/>
      <c r="D821" s="19"/>
      <c r="E821" s="14"/>
      <c r="F821" s="19"/>
      <c r="G821" s="17"/>
      <c r="H821" s="14"/>
      <c r="I821" s="14"/>
      <c r="J821" s="14"/>
      <c r="K821" s="14"/>
      <c r="L821" s="14"/>
      <c r="M821" s="19"/>
      <c r="N821" s="14" t="str">
        <f t="shared" si="38"/>
        <v/>
      </c>
      <c r="O821" s="14" t="str">
        <f t="shared" si="36"/>
        <v/>
      </c>
      <c r="P821" s="14" t="str">
        <f t="shared" si="37"/>
        <v/>
      </c>
      <c r="Q821" s="14"/>
      <c r="R821" s="3">
        <f>IF(SUMPRODUCT(--(D821:Q821&lt;&gt;""))=0,-0.001,IF(OR(AND(H821=""),AND(LOWER(LEFT($E$3,1))&lt;&gt;"c"),AND($E$4=""),AND(C821=""),AND(C821="Person",G821=""),AND(C821="Person",I821="Yes"),AND(C821="Institution",G821&lt;&gt;""),AND(I821="No",J821&lt;&gt;""),AND(I821="Yes",J821=""),AND(I821="",J821&lt;&gt;""),AND(COUNTIF(lookup!$A$3:$A$10,"="&amp;K821)=0),AND(COUNTIF(lookup!$A$266:$A$267,"="&amp;L821)=0),AND(K821="",L821="C29.00",M821=""),AND(K821&lt;&gt;"",L821="",M821=""),AND(K821="",L821="",M821&lt;&gt;""),AND(K821="",L821="C29.00",M821&lt;&gt;""),AND(L821="C28.00",M821&lt;&gt;""),AND(L821="C29.00",M821=""),AND(H821&lt;&gt;"",K821="",L821="",M821=""),AND(H821&lt;&gt;"",K821&lt;&gt;"",L821="",M821=""),AND(C821="Institution",D821="",I821="No"),AND(C821="Institution",E821="")),1,0))</f>
        <v>-1E-3</v>
      </c>
    </row>
    <row r="822" spans="1:18" ht="14.45" customHeight="1" x14ac:dyDescent="0.25">
      <c r="A822" s="10" t="s">
        <v>570</v>
      </c>
      <c r="B822" s="15">
        <v>817</v>
      </c>
      <c r="C822" s="18"/>
      <c r="D822" s="19"/>
      <c r="E822" s="14"/>
      <c r="F822" s="19"/>
      <c r="G822" s="17"/>
      <c r="H822" s="14"/>
      <c r="I822" s="14"/>
      <c r="J822" s="14"/>
      <c r="K822" s="14"/>
      <c r="L822" s="14"/>
      <c r="M822" s="19"/>
      <c r="N822" s="14" t="str">
        <f t="shared" si="38"/>
        <v/>
      </c>
      <c r="O822" s="14" t="str">
        <f t="shared" si="36"/>
        <v/>
      </c>
      <c r="P822" s="14" t="str">
        <f t="shared" si="37"/>
        <v/>
      </c>
      <c r="Q822" s="14"/>
      <c r="R822" s="3">
        <f>IF(SUMPRODUCT(--(D822:Q822&lt;&gt;""))=0,-0.001,IF(OR(AND(H822=""),AND(LOWER(LEFT($E$3,1))&lt;&gt;"c"),AND($E$4=""),AND(C822=""),AND(C822="Person",G822=""),AND(C822="Person",I822="Yes"),AND(C822="Institution",G822&lt;&gt;""),AND(I822="No",J822&lt;&gt;""),AND(I822="Yes",J822=""),AND(I822="",J822&lt;&gt;""),AND(COUNTIF(lookup!$A$3:$A$10,"="&amp;K822)=0),AND(COUNTIF(lookup!$A$266:$A$267,"="&amp;L822)=0),AND(K822="",L822="C29.00",M822=""),AND(K822&lt;&gt;"",L822="",M822=""),AND(K822="",L822="",M822&lt;&gt;""),AND(K822="",L822="C29.00",M822&lt;&gt;""),AND(L822="C28.00",M822&lt;&gt;""),AND(L822="C29.00",M822=""),AND(H822&lt;&gt;"",K822="",L822="",M822=""),AND(H822&lt;&gt;"",K822&lt;&gt;"",L822="",M822=""),AND(C822="Institution",D822="",I822="No"),AND(C822="Institution",E822="")),1,0))</f>
        <v>-1E-3</v>
      </c>
    </row>
    <row r="823" spans="1:18" ht="14.45" customHeight="1" x14ac:dyDescent="0.25">
      <c r="A823" s="10" t="s">
        <v>570</v>
      </c>
      <c r="B823" s="15">
        <v>818</v>
      </c>
      <c r="C823" s="18"/>
      <c r="D823" s="19"/>
      <c r="E823" s="14"/>
      <c r="F823" s="19"/>
      <c r="G823" s="17"/>
      <c r="H823" s="14"/>
      <c r="I823" s="14"/>
      <c r="J823" s="14"/>
      <c r="K823" s="14"/>
      <c r="L823" s="14"/>
      <c r="M823" s="19"/>
      <c r="N823" s="14" t="str">
        <f t="shared" si="38"/>
        <v/>
      </c>
      <c r="O823" s="14" t="str">
        <f t="shared" si="36"/>
        <v/>
      </c>
      <c r="P823" s="14" t="str">
        <f t="shared" si="37"/>
        <v/>
      </c>
      <c r="Q823" s="14"/>
      <c r="R823" s="3">
        <f>IF(SUMPRODUCT(--(D823:Q823&lt;&gt;""))=0,-0.001,IF(OR(AND(H823=""),AND(LOWER(LEFT($E$3,1))&lt;&gt;"c"),AND($E$4=""),AND(C823=""),AND(C823="Person",G823=""),AND(C823="Person",I823="Yes"),AND(C823="Institution",G823&lt;&gt;""),AND(I823="No",J823&lt;&gt;""),AND(I823="Yes",J823=""),AND(I823="",J823&lt;&gt;""),AND(COUNTIF(lookup!$A$3:$A$10,"="&amp;K823)=0),AND(COUNTIF(lookup!$A$266:$A$267,"="&amp;L823)=0),AND(K823="",L823="C29.00",M823=""),AND(K823&lt;&gt;"",L823="",M823=""),AND(K823="",L823="",M823&lt;&gt;""),AND(K823="",L823="C29.00",M823&lt;&gt;""),AND(L823="C28.00",M823&lt;&gt;""),AND(L823="C29.00",M823=""),AND(H823&lt;&gt;"",K823="",L823="",M823=""),AND(H823&lt;&gt;"",K823&lt;&gt;"",L823="",M823=""),AND(C823="Institution",D823="",I823="No"),AND(C823="Institution",E823="")),1,0))</f>
        <v>-1E-3</v>
      </c>
    </row>
    <row r="824" spans="1:18" ht="14.45" customHeight="1" x14ac:dyDescent="0.25">
      <c r="A824" s="10" t="s">
        <v>570</v>
      </c>
      <c r="B824" s="15">
        <v>819</v>
      </c>
      <c r="C824" s="18"/>
      <c r="D824" s="19"/>
      <c r="E824" s="14"/>
      <c r="F824" s="19"/>
      <c r="G824" s="17"/>
      <c r="H824" s="14"/>
      <c r="I824" s="14"/>
      <c r="J824" s="14"/>
      <c r="K824" s="14"/>
      <c r="L824" s="14"/>
      <c r="M824" s="19"/>
      <c r="N824" s="14" t="str">
        <f t="shared" si="38"/>
        <v/>
      </c>
      <c r="O824" s="14" t="str">
        <f t="shared" si="36"/>
        <v/>
      </c>
      <c r="P824" s="14" t="str">
        <f t="shared" si="37"/>
        <v/>
      </c>
      <c r="Q824" s="14"/>
      <c r="R824" s="3">
        <f>IF(SUMPRODUCT(--(D824:Q824&lt;&gt;""))=0,-0.001,IF(OR(AND(H824=""),AND(LOWER(LEFT($E$3,1))&lt;&gt;"c"),AND($E$4=""),AND(C824=""),AND(C824="Person",G824=""),AND(C824="Person",I824="Yes"),AND(C824="Institution",G824&lt;&gt;""),AND(I824="No",J824&lt;&gt;""),AND(I824="Yes",J824=""),AND(I824="",J824&lt;&gt;""),AND(COUNTIF(lookup!$A$3:$A$10,"="&amp;K824)=0),AND(COUNTIF(lookup!$A$266:$A$267,"="&amp;L824)=0),AND(K824="",L824="C29.00",M824=""),AND(K824&lt;&gt;"",L824="",M824=""),AND(K824="",L824="",M824&lt;&gt;""),AND(K824="",L824="C29.00",M824&lt;&gt;""),AND(L824="C28.00",M824&lt;&gt;""),AND(L824="C29.00",M824=""),AND(H824&lt;&gt;"",K824="",L824="",M824=""),AND(H824&lt;&gt;"",K824&lt;&gt;"",L824="",M824=""),AND(C824="Institution",D824="",I824="No"),AND(C824="Institution",E824="")),1,0))</f>
        <v>-1E-3</v>
      </c>
    </row>
    <row r="825" spans="1:18" ht="14.45" customHeight="1" x14ac:dyDescent="0.25">
      <c r="A825" s="10" t="s">
        <v>570</v>
      </c>
      <c r="B825" s="15">
        <v>820</v>
      </c>
      <c r="C825" s="18"/>
      <c r="D825" s="19"/>
      <c r="E825" s="14"/>
      <c r="F825" s="19"/>
      <c r="G825" s="17"/>
      <c r="H825" s="14"/>
      <c r="I825" s="14"/>
      <c r="J825" s="14"/>
      <c r="K825" s="14"/>
      <c r="L825" s="14"/>
      <c r="M825" s="19"/>
      <c r="N825" s="14" t="str">
        <f t="shared" si="38"/>
        <v/>
      </c>
      <c r="O825" s="14" t="str">
        <f t="shared" si="36"/>
        <v/>
      </c>
      <c r="P825" s="14" t="str">
        <f t="shared" si="37"/>
        <v/>
      </c>
      <c r="Q825" s="14"/>
      <c r="R825" s="3">
        <f>IF(SUMPRODUCT(--(D825:Q825&lt;&gt;""))=0,-0.001,IF(OR(AND(H825=""),AND(LOWER(LEFT($E$3,1))&lt;&gt;"c"),AND($E$4=""),AND(C825=""),AND(C825="Person",G825=""),AND(C825="Person",I825="Yes"),AND(C825="Institution",G825&lt;&gt;""),AND(I825="No",J825&lt;&gt;""),AND(I825="Yes",J825=""),AND(I825="",J825&lt;&gt;""),AND(COUNTIF(lookup!$A$3:$A$10,"="&amp;K825)=0),AND(COUNTIF(lookup!$A$266:$A$267,"="&amp;L825)=0),AND(K825="",L825="C29.00",M825=""),AND(K825&lt;&gt;"",L825="",M825=""),AND(K825="",L825="",M825&lt;&gt;""),AND(K825="",L825="C29.00",M825&lt;&gt;""),AND(L825="C28.00",M825&lt;&gt;""),AND(L825="C29.00",M825=""),AND(H825&lt;&gt;"",K825="",L825="",M825=""),AND(H825&lt;&gt;"",K825&lt;&gt;"",L825="",M825=""),AND(C825="Institution",D825="",I825="No"),AND(C825="Institution",E825="")),1,0))</f>
        <v>-1E-3</v>
      </c>
    </row>
    <row r="826" spans="1:18" ht="14.45" customHeight="1" x14ac:dyDescent="0.25">
      <c r="A826" s="10" t="s">
        <v>570</v>
      </c>
      <c r="B826" s="15">
        <v>821</v>
      </c>
      <c r="C826" s="18"/>
      <c r="D826" s="19"/>
      <c r="E826" s="14"/>
      <c r="F826" s="19"/>
      <c r="G826" s="17"/>
      <c r="H826" s="14"/>
      <c r="I826" s="14"/>
      <c r="J826" s="14"/>
      <c r="K826" s="14"/>
      <c r="L826" s="14"/>
      <c r="M826" s="19"/>
      <c r="N826" s="14" t="str">
        <f t="shared" si="38"/>
        <v/>
      </c>
      <c r="O826" s="14" t="str">
        <f t="shared" si="36"/>
        <v/>
      </c>
      <c r="P826" s="14" t="str">
        <f t="shared" si="37"/>
        <v/>
      </c>
      <c r="Q826" s="14"/>
      <c r="R826" s="3">
        <f>IF(SUMPRODUCT(--(D826:Q826&lt;&gt;""))=0,-0.001,IF(OR(AND(H826=""),AND(LOWER(LEFT($E$3,1))&lt;&gt;"c"),AND($E$4=""),AND(C826=""),AND(C826="Person",G826=""),AND(C826="Person",I826="Yes"),AND(C826="Institution",G826&lt;&gt;""),AND(I826="No",J826&lt;&gt;""),AND(I826="Yes",J826=""),AND(I826="",J826&lt;&gt;""),AND(COUNTIF(lookup!$A$3:$A$10,"="&amp;K826)=0),AND(COUNTIF(lookup!$A$266:$A$267,"="&amp;L826)=0),AND(K826="",L826="C29.00",M826=""),AND(K826&lt;&gt;"",L826="",M826=""),AND(K826="",L826="",M826&lt;&gt;""),AND(K826="",L826="C29.00",M826&lt;&gt;""),AND(L826="C28.00",M826&lt;&gt;""),AND(L826="C29.00",M826=""),AND(H826&lt;&gt;"",K826="",L826="",M826=""),AND(H826&lt;&gt;"",K826&lt;&gt;"",L826="",M826=""),AND(C826="Institution",D826="",I826="No"),AND(C826="Institution",E826="")),1,0))</f>
        <v>-1E-3</v>
      </c>
    </row>
    <row r="827" spans="1:18" ht="14.45" customHeight="1" x14ac:dyDescent="0.25">
      <c r="A827" s="10" t="s">
        <v>570</v>
      </c>
      <c r="B827" s="15">
        <v>822</v>
      </c>
      <c r="C827" s="18"/>
      <c r="D827" s="19"/>
      <c r="E827" s="14"/>
      <c r="F827" s="19"/>
      <c r="G827" s="17"/>
      <c r="H827" s="14"/>
      <c r="I827" s="14"/>
      <c r="J827" s="14"/>
      <c r="K827" s="14"/>
      <c r="L827" s="14"/>
      <c r="M827" s="19"/>
      <c r="N827" s="14" t="str">
        <f t="shared" si="38"/>
        <v/>
      </c>
      <c r="O827" s="14" t="str">
        <f t="shared" si="36"/>
        <v/>
      </c>
      <c r="P827" s="14" t="str">
        <f t="shared" si="37"/>
        <v/>
      </c>
      <c r="Q827" s="14"/>
      <c r="R827" s="3">
        <f>IF(SUMPRODUCT(--(D827:Q827&lt;&gt;""))=0,-0.001,IF(OR(AND(H827=""),AND(LOWER(LEFT($E$3,1))&lt;&gt;"c"),AND($E$4=""),AND(C827=""),AND(C827="Person",G827=""),AND(C827="Person",I827="Yes"),AND(C827="Institution",G827&lt;&gt;""),AND(I827="No",J827&lt;&gt;""),AND(I827="Yes",J827=""),AND(I827="",J827&lt;&gt;""),AND(COUNTIF(lookup!$A$3:$A$10,"="&amp;K827)=0),AND(COUNTIF(lookup!$A$266:$A$267,"="&amp;L827)=0),AND(K827="",L827="C29.00",M827=""),AND(K827&lt;&gt;"",L827="",M827=""),AND(K827="",L827="",M827&lt;&gt;""),AND(K827="",L827="C29.00",M827&lt;&gt;""),AND(L827="C28.00",M827&lt;&gt;""),AND(L827="C29.00",M827=""),AND(H827&lt;&gt;"",K827="",L827="",M827=""),AND(H827&lt;&gt;"",K827&lt;&gt;"",L827="",M827=""),AND(C827="Institution",D827="",I827="No"),AND(C827="Institution",E827="")),1,0))</f>
        <v>-1E-3</v>
      </c>
    </row>
    <row r="828" spans="1:18" ht="14.45" customHeight="1" x14ac:dyDescent="0.25">
      <c r="A828" s="10" t="s">
        <v>570</v>
      </c>
      <c r="B828" s="15">
        <v>823</v>
      </c>
      <c r="C828" s="18"/>
      <c r="D828" s="19"/>
      <c r="E828" s="14"/>
      <c r="F828" s="19"/>
      <c r="G828" s="17"/>
      <c r="H828" s="14"/>
      <c r="I828" s="14"/>
      <c r="J828" s="14"/>
      <c r="K828" s="14"/>
      <c r="L828" s="14"/>
      <c r="M828" s="19"/>
      <c r="N828" s="14" t="str">
        <f t="shared" si="38"/>
        <v/>
      </c>
      <c r="O828" s="14" t="str">
        <f t="shared" si="36"/>
        <v/>
      </c>
      <c r="P828" s="14" t="str">
        <f t="shared" si="37"/>
        <v/>
      </c>
      <c r="Q828" s="14"/>
      <c r="R828" s="3">
        <f>IF(SUMPRODUCT(--(D828:Q828&lt;&gt;""))=0,-0.001,IF(OR(AND(H828=""),AND(LOWER(LEFT($E$3,1))&lt;&gt;"c"),AND($E$4=""),AND(C828=""),AND(C828="Person",G828=""),AND(C828="Person",I828="Yes"),AND(C828="Institution",G828&lt;&gt;""),AND(I828="No",J828&lt;&gt;""),AND(I828="Yes",J828=""),AND(I828="",J828&lt;&gt;""),AND(COUNTIF(lookup!$A$3:$A$10,"="&amp;K828)=0),AND(COUNTIF(lookup!$A$266:$A$267,"="&amp;L828)=0),AND(K828="",L828="C29.00",M828=""),AND(K828&lt;&gt;"",L828="",M828=""),AND(K828="",L828="",M828&lt;&gt;""),AND(K828="",L828="C29.00",M828&lt;&gt;""),AND(L828="C28.00",M828&lt;&gt;""),AND(L828="C29.00",M828=""),AND(H828&lt;&gt;"",K828="",L828="",M828=""),AND(H828&lt;&gt;"",K828&lt;&gt;"",L828="",M828=""),AND(C828="Institution",D828="",I828="No"),AND(C828="Institution",E828="")),1,0))</f>
        <v>-1E-3</v>
      </c>
    </row>
    <row r="829" spans="1:18" ht="14.45" customHeight="1" x14ac:dyDescent="0.25">
      <c r="A829" s="10" t="s">
        <v>570</v>
      </c>
      <c r="B829" s="15">
        <v>824</v>
      </c>
      <c r="C829" s="18"/>
      <c r="D829" s="19"/>
      <c r="E829" s="14"/>
      <c r="F829" s="19"/>
      <c r="G829" s="17"/>
      <c r="H829" s="14"/>
      <c r="I829" s="14"/>
      <c r="J829" s="14"/>
      <c r="K829" s="14"/>
      <c r="L829" s="14"/>
      <c r="M829" s="19"/>
      <c r="N829" s="14" t="str">
        <f t="shared" si="38"/>
        <v/>
      </c>
      <c r="O829" s="14" t="str">
        <f t="shared" si="36"/>
        <v/>
      </c>
      <c r="P829" s="14" t="str">
        <f t="shared" si="37"/>
        <v/>
      </c>
      <c r="Q829" s="14"/>
      <c r="R829" s="3">
        <f>IF(SUMPRODUCT(--(D829:Q829&lt;&gt;""))=0,-0.001,IF(OR(AND(H829=""),AND(LOWER(LEFT($E$3,1))&lt;&gt;"c"),AND($E$4=""),AND(C829=""),AND(C829="Person",G829=""),AND(C829="Person",I829="Yes"),AND(C829="Institution",G829&lt;&gt;""),AND(I829="No",J829&lt;&gt;""),AND(I829="Yes",J829=""),AND(I829="",J829&lt;&gt;""),AND(COUNTIF(lookup!$A$3:$A$10,"="&amp;K829)=0),AND(COUNTIF(lookup!$A$266:$A$267,"="&amp;L829)=0),AND(K829="",L829="C29.00",M829=""),AND(K829&lt;&gt;"",L829="",M829=""),AND(K829="",L829="",M829&lt;&gt;""),AND(K829="",L829="C29.00",M829&lt;&gt;""),AND(L829="C28.00",M829&lt;&gt;""),AND(L829="C29.00",M829=""),AND(H829&lt;&gt;"",K829="",L829="",M829=""),AND(H829&lt;&gt;"",K829&lt;&gt;"",L829="",M829=""),AND(C829="Institution",D829="",I829="No"),AND(C829="Institution",E829="")),1,0))</f>
        <v>-1E-3</v>
      </c>
    </row>
    <row r="830" spans="1:18" ht="14.45" customHeight="1" x14ac:dyDescent="0.25">
      <c r="A830" s="10" t="s">
        <v>570</v>
      </c>
      <c r="B830" s="15">
        <v>825</v>
      </c>
      <c r="C830" s="18"/>
      <c r="D830" s="19"/>
      <c r="E830" s="14"/>
      <c r="F830" s="19"/>
      <c r="G830" s="17"/>
      <c r="H830" s="14"/>
      <c r="I830" s="14"/>
      <c r="J830" s="14"/>
      <c r="K830" s="14"/>
      <c r="L830" s="14"/>
      <c r="M830" s="19"/>
      <c r="N830" s="14" t="str">
        <f t="shared" si="38"/>
        <v/>
      </c>
      <c r="O830" s="14" t="str">
        <f t="shared" si="36"/>
        <v/>
      </c>
      <c r="P830" s="14" t="str">
        <f t="shared" si="37"/>
        <v/>
      </c>
      <c r="Q830" s="14"/>
      <c r="R830" s="3">
        <f>IF(SUMPRODUCT(--(D830:Q830&lt;&gt;""))=0,-0.001,IF(OR(AND(H830=""),AND(LOWER(LEFT($E$3,1))&lt;&gt;"c"),AND($E$4=""),AND(C830=""),AND(C830="Person",G830=""),AND(C830="Person",I830="Yes"),AND(C830="Institution",G830&lt;&gt;""),AND(I830="No",J830&lt;&gt;""),AND(I830="Yes",J830=""),AND(I830="",J830&lt;&gt;""),AND(COUNTIF(lookup!$A$3:$A$10,"="&amp;K830)=0),AND(COUNTIF(lookup!$A$266:$A$267,"="&amp;L830)=0),AND(K830="",L830="C29.00",M830=""),AND(K830&lt;&gt;"",L830="",M830=""),AND(K830="",L830="",M830&lt;&gt;""),AND(K830="",L830="C29.00",M830&lt;&gt;""),AND(L830="C28.00",M830&lt;&gt;""),AND(L830="C29.00",M830=""),AND(H830&lt;&gt;"",K830="",L830="",M830=""),AND(H830&lt;&gt;"",K830&lt;&gt;"",L830="",M830=""),AND(C830="Institution",D830="",I830="No"),AND(C830="Institution",E830="")),1,0))</f>
        <v>-1E-3</v>
      </c>
    </row>
    <row r="831" spans="1:18" ht="14.45" customHeight="1" x14ac:dyDescent="0.25">
      <c r="A831" s="10" t="s">
        <v>570</v>
      </c>
      <c r="B831" s="15">
        <v>826</v>
      </c>
      <c r="C831" s="18"/>
      <c r="D831" s="19"/>
      <c r="E831" s="14"/>
      <c r="F831" s="19"/>
      <c r="G831" s="17"/>
      <c r="H831" s="14"/>
      <c r="I831" s="14"/>
      <c r="J831" s="14"/>
      <c r="K831" s="14"/>
      <c r="L831" s="14"/>
      <c r="M831" s="19"/>
      <c r="N831" s="14" t="str">
        <f t="shared" si="38"/>
        <v/>
      </c>
      <c r="O831" s="14" t="str">
        <f t="shared" si="36"/>
        <v/>
      </c>
      <c r="P831" s="14" t="str">
        <f t="shared" si="37"/>
        <v/>
      </c>
      <c r="Q831" s="14"/>
      <c r="R831" s="3">
        <f>IF(SUMPRODUCT(--(D831:Q831&lt;&gt;""))=0,-0.001,IF(OR(AND(H831=""),AND(LOWER(LEFT($E$3,1))&lt;&gt;"c"),AND($E$4=""),AND(C831=""),AND(C831="Person",G831=""),AND(C831="Person",I831="Yes"),AND(C831="Institution",G831&lt;&gt;""),AND(I831="No",J831&lt;&gt;""),AND(I831="Yes",J831=""),AND(I831="",J831&lt;&gt;""),AND(COUNTIF(lookup!$A$3:$A$10,"="&amp;K831)=0),AND(COUNTIF(lookup!$A$266:$A$267,"="&amp;L831)=0),AND(K831="",L831="C29.00",M831=""),AND(K831&lt;&gt;"",L831="",M831=""),AND(K831="",L831="",M831&lt;&gt;""),AND(K831="",L831="C29.00",M831&lt;&gt;""),AND(L831="C28.00",M831&lt;&gt;""),AND(L831="C29.00",M831=""),AND(H831&lt;&gt;"",K831="",L831="",M831=""),AND(H831&lt;&gt;"",K831&lt;&gt;"",L831="",M831=""),AND(C831="Institution",D831="",I831="No"),AND(C831="Institution",E831="")),1,0))</f>
        <v>-1E-3</v>
      </c>
    </row>
    <row r="832" spans="1:18" ht="14.45" customHeight="1" x14ac:dyDescent="0.25">
      <c r="A832" s="10" t="s">
        <v>570</v>
      </c>
      <c r="B832" s="15">
        <v>827</v>
      </c>
      <c r="C832" s="18"/>
      <c r="D832" s="19"/>
      <c r="E832" s="14"/>
      <c r="F832" s="19"/>
      <c r="G832" s="17"/>
      <c r="H832" s="14"/>
      <c r="I832" s="14"/>
      <c r="J832" s="14"/>
      <c r="K832" s="14"/>
      <c r="L832" s="14"/>
      <c r="M832" s="19"/>
      <c r="N832" s="14" t="str">
        <f t="shared" si="38"/>
        <v/>
      </c>
      <c r="O832" s="14" t="str">
        <f t="shared" si="36"/>
        <v/>
      </c>
      <c r="P832" s="14" t="str">
        <f t="shared" si="37"/>
        <v/>
      </c>
      <c r="Q832" s="14"/>
      <c r="R832" s="3">
        <f>IF(SUMPRODUCT(--(D832:Q832&lt;&gt;""))=0,-0.001,IF(OR(AND(H832=""),AND(LOWER(LEFT($E$3,1))&lt;&gt;"c"),AND($E$4=""),AND(C832=""),AND(C832="Person",G832=""),AND(C832="Person",I832="Yes"),AND(C832="Institution",G832&lt;&gt;""),AND(I832="No",J832&lt;&gt;""),AND(I832="Yes",J832=""),AND(I832="",J832&lt;&gt;""),AND(COUNTIF(lookup!$A$3:$A$10,"="&amp;K832)=0),AND(COUNTIF(lookup!$A$266:$A$267,"="&amp;L832)=0),AND(K832="",L832="C29.00",M832=""),AND(K832&lt;&gt;"",L832="",M832=""),AND(K832="",L832="",M832&lt;&gt;""),AND(K832="",L832="C29.00",M832&lt;&gt;""),AND(L832="C28.00",M832&lt;&gt;""),AND(L832="C29.00",M832=""),AND(H832&lt;&gt;"",K832="",L832="",M832=""),AND(H832&lt;&gt;"",K832&lt;&gt;"",L832="",M832=""),AND(C832="Institution",D832="",I832="No"),AND(C832="Institution",E832="")),1,0))</f>
        <v>-1E-3</v>
      </c>
    </row>
    <row r="833" spans="1:18" ht="14.45" customHeight="1" x14ac:dyDescent="0.25">
      <c r="A833" s="10" t="s">
        <v>570</v>
      </c>
      <c r="B833" s="15">
        <v>828</v>
      </c>
      <c r="C833" s="18"/>
      <c r="D833" s="19"/>
      <c r="E833" s="14"/>
      <c r="F833" s="19"/>
      <c r="G833" s="17"/>
      <c r="H833" s="14"/>
      <c r="I833" s="14"/>
      <c r="J833" s="14"/>
      <c r="K833" s="14"/>
      <c r="L833" s="14"/>
      <c r="M833" s="19"/>
      <c r="N833" s="14" t="str">
        <f t="shared" si="38"/>
        <v/>
      </c>
      <c r="O833" s="14" t="str">
        <f t="shared" si="36"/>
        <v/>
      </c>
      <c r="P833" s="14" t="str">
        <f t="shared" si="37"/>
        <v/>
      </c>
      <c r="Q833" s="14"/>
      <c r="R833" s="3">
        <f>IF(SUMPRODUCT(--(D833:Q833&lt;&gt;""))=0,-0.001,IF(OR(AND(H833=""),AND(LOWER(LEFT($E$3,1))&lt;&gt;"c"),AND($E$4=""),AND(C833=""),AND(C833="Person",G833=""),AND(C833="Person",I833="Yes"),AND(C833="Institution",G833&lt;&gt;""),AND(I833="No",J833&lt;&gt;""),AND(I833="Yes",J833=""),AND(I833="",J833&lt;&gt;""),AND(COUNTIF(lookup!$A$3:$A$10,"="&amp;K833)=0),AND(COUNTIF(lookup!$A$266:$A$267,"="&amp;L833)=0),AND(K833="",L833="C29.00",M833=""),AND(K833&lt;&gt;"",L833="",M833=""),AND(K833="",L833="",M833&lt;&gt;""),AND(K833="",L833="C29.00",M833&lt;&gt;""),AND(L833="C28.00",M833&lt;&gt;""),AND(L833="C29.00",M833=""),AND(H833&lt;&gt;"",K833="",L833="",M833=""),AND(H833&lt;&gt;"",K833&lt;&gt;"",L833="",M833=""),AND(C833="Institution",D833="",I833="No"),AND(C833="Institution",E833="")),1,0))</f>
        <v>-1E-3</v>
      </c>
    </row>
    <row r="834" spans="1:18" ht="14.45" customHeight="1" x14ac:dyDescent="0.25">
      <c r="A834" s="10" t="s">
        <v>570</v>
      </c>
      <c r="B834" s="15">
        <v>829</v>
      </c>
      <c r="C834" s="18"/>
      <c r="D834" s="19"/>
      <c r="E834" s="14"/>
      <c r="F834" s="19"/>
      <c r="G834" s="17"/>
      <c r="H834" s="14"/>
      <c r="I834" s="14"/>
      <c r="J834" s="14"/>
      <c r="K834" s="14"/>
      <c r="L834" s="14"/>
      <c r="M834" s="19"/>
      <c r="N834" s="14" t="str">
        <f t="shared" si="38"/>
        <v/>
      </c>
      <c r="O834" s="14" t="str">
        <f t="shared" si="36"/>
        <v/>
      </c>
      <c r="P834" s="14" t="str">
        <f t="shared" si="37"/>
        <v/>
      </c>
      <c r="Q834" s="14"/>
      <c r="R834" s="3">
        <f>IF(SUMPRODUCT(--(D834:Q834&lt;&gt;""))=0,-0.001,IF(OR(AND(H834=""),AND(LOWER(LEFT($E$3,1))&lt;&gt;"c"),AND($E$4=""),AND(C834=""),AND(C834="Person",G834=""),AND(C834="Person",I834="Yes"),AND(C834="Institution",G834&lt;&gt;""),AND(I834="No",J834&lt;&gt;""),AND(I834="Yes",J834=""),AND(I834="",J834&lt;&gt;""),AND(COUNTIF(lookup!$A$3:$A$10,"="&amp;K834)=0),AND(COUNTIF(lookup!$A$266:$A$267,"="&amp;L834)=0),AND(K834="",L834="C29.00",M834=""),AND(K834&lt;&gt;"",L834="",M834=""),AND(K834="",L834="",M834&lt;&gt;""),AND(K834="",L834="C29.00",M834&lt;&gt;""),AND(L834="C28.00",M834&lt;&gt;""),AND(L834="C29.00",M834=""),AND(H834&lt;&gt;"",K834="",L834="",M834=""),AND(H834&lt;&gt;"",K834&lt;&gt;"",L834="",M834=""),AND(C834="Institution",D834="",I834="No"),AND(C834="Institution",E834="")),1,0))</f>
        <v>-1E-3</v>
      </c>
    </row>
    <row r="835" spans="1:18" ht="14.45" customHeight="1" x14ac:dyDescent="0.25">
      <c r="A835" s="10" t="s">
        <v>570</v>
      </c>
      <c r="B835" s="15">
        <v>830</v>
      </c>
      <c r="C835" s="18"/>
      <c r="D835" s="19"/>
      <c r="E835" s="14"/>
      <c r="F835" s="19"/>
      <c r="G835" s="17"/>
      <c r="H835" s="14"/>
      <c r="I835" s="14"/>
      <c r="J835" s="14"/>
      <c r="K835" s="14"/>
      <c r="L835" s="14"/>
      <c r="M835" s="19"/>
      <c r="N835" s="14" t="str">
        <f t="shared" si="38"/>
        <v/>
      </c>
      <c r="O835" s="14" t="str">
        <f t="shared" si="36"/>
        <v/>
      </c>
      <c r="P835" s="14" t="str">
        <f t="shared" si="37"/>
        <v/>
      </c>
      <c r="Q835" s="14"/>
      <c r="R835" s="3">
        <f>IF(SUMPRODUCT(--(D835:Q835&lt;&gt;""))=0,-0.001,IF(OR(AND(H835=""),AND(LOWER(LEFT($E$3,1))&lt;&gt;"c"),AND($E$4=""),AND(C835=""),AND(C835="Person",G835=""),AND(C835="Person",I835="Yes"),AND(C835="Institution",G835&lt;&gt;""),AND(I835="No",J835&lt;&gt;""),AND(I835="Yes",J835=""),AND(I835="",J835&lt;&gt;""),AND(COUNTIF(lookup!$A$3:$A$10,"="&amp;K835)=0),AND(COUNTIF(lookup!$A$266:$A$267,"="&amp;L835)=0),AND(K835="",L835="C29.00",M835=""),AND(K835&lt;&gt;"",L835="",M835=""),AND(K835="",L835="",M835&lt;&gt;""),AND(K835="",L835="C29.00",M835&lt;&gt;""),AND(L835="C28.00",M835&lt;&gt;""),AND(L835="C29.00",M835=""),AND(H835&lt;&gt;"",K835="",L835="",M835=""),AND(H835&lt;&gt;"",K835&lt;&gt;"",L835="",M835=""),AND(C835="Institution",D835="",I835="No"),AND(C835="Institution",E835="")),1,0))</f>
        <v>-1E-3</v>
      </c>
    </row>
    <row r="836" spans="1:18" ht="14.45" customHeight="1" x14ac:dyDescent="0.25">
      <c r="A836" s="10" t="s">
        <v>570</v>
      </c>
      <c r="B836" s="15">
        <v>831</v>
      </c>
      <c r="C836" s="18"/>
      <c r="D836" s="19"/>
      <c r="E836" s="14"/>
      <c r="F836" s="19"/>
      <c r="G836" s="17"/>
      <c r="H836" s="14"/>
      <c r="I836" s="14"/>
      <c r="J836" s="14"/>
      <c r="K836" s="14"/>
      <c r="L836" s="14"/>
      <c r="M836" s="19"/>
      <c r="N836" s="14" t="str">
        <f t="shared" si="38"/>
        <v/>
      </c>
      <c r="O836" s="14" t="str">
        <f t="shared" si="36"/>
        <v/>
      </c>
      <c r="P836" s="14" t="str">
        <f t="shared" si="37"/>
        <v/>
      </c>
      <c r="Q836" s="14"/>
      <c r="R836" s="3">
        <f>IF(SUMPRODUCT(--(D836:Q836&lt;&gt;""))=0,-0.001,IF(OR(AND(H836=""),AND(LOWER(LEFT($E$3,1))&lt;&gt;"c"),AND($E$4=""),AND(C836=""),AND(C836="Person",G836=""),AND(C836="Person",I836="Yes"),AND(C836="Institution",G836&lt;&gt;""),AND(I836="No",J836&lt;&gt;""),AND(I836="Yes",J836=""),AND(I836="",J836&lt;&gt;""),AND(COUNTIF(lookup!$A$3:$A$10,"="&amp;K836)=0),AND(COUNTIF(lookup!$A$266:$A$267,"="&amp;L836)=0),AND(K836="",L836="C29.00",M836=""),AND(K836&lt;&gt;"",L836="",M836=""),AND(K836="",L836="",M836&lt;&gt;""),AND(K836="",L836="C29.00",M836&lt;&gt;""),AND(L836="C28.00",M836&lt;&gt;""),AND(L836="C29.00",M836=""),AND(H836&lt;&gt;"",K836="",L836="",M836=""),AND(H836&lt;&gt;"",K836&lt;&gt;"",L836="",M836=""),AND(C836="Institution",D836="",I836="No"),AND(C836="Institution",E836="")),1,0))</f>
        <v>-1E-3</v>
      </c>
    </row>
    <row r="837" spans="1:18" ht="14.45" customHeight="1" x14ac:dyDescent="0.25">
      <c r="A837" s="10" t="s">
        <v>570</v>
      </c>
      <c r="B837" s="15">
        <v>832</v>
      </c>
      <c r="C837" s="18"/>
      <c r="D837" s="19"/>
      <c r="E837" s="14"/>
      <c r="F837" s="19"/>
      <c r="G837" s="17"/>
      <c r="H837" s="14"/>
      <c r="I837" s="14"/>
      <c r="J837" s="14"/>
      <c r="K837" s="14"/>
      <c r="L837" s="14"/>
      <c r="M837" s="19"/>
      <c r="N837" s="14" t="str">
        <f t="shared" si="38"/>
        <v/>
      </c>
      <c r="O837" s="14" t="str">
        <f t="shared" si="36"/>
        <v/>
      </c>
      <c r="P837" s="14" t="str">
        <f t="shared" si="37"/>
        <v/>
      </c>
      <c r="Q837" s="14"/>
      <c r="R837" s="3">
        <f>IF(SUMPRODUCT(--(D837:Q837&lt;&gt;""))=0,-0.001,IF(OR(AND(H837=""),AND(LOWER(LEFT($E$3,1))&lt;&gt;"c"),AND($E$4=""),AND(C837=""),AND(C837="Person",G837=""),AND(C837="Person",I837="Yes"),AND(C837="Institution",G837&lt;&gt;""),AND(I837="No",J837&lt;&gt;""),AND(I837="Yes",J837=""),AND(I837="",J837&lt;&gt;""),AND(COUNTIF(lookup!$A$3:$A$10,"="&amp;K837)=0),AND(COUNTIF(lookup!$A$266:$A$267,"="&amp;L837)=0),AND(K837="",L837="C29.00",M837=""),AND(K837&lt;&gt;"",L837="",M837=""),AND(K837="",L837="",M837&lt;&gt;""),AND(K837="",L837="C29.00",M837&lt;&gt;""),AND(L837="C28.00",M837&lt;&gt;""),AND(L837="C29.00",M837=""),AND(H837&lt;&gt;"",K837="",L837="",M837=""),AND(H837&lt;&gt;"",K837&lt;&gt;"",L837="",M837=""),AND(C837="Institution",D837="",I837="No"),AND(C837="Institution",E837="")),1,0))</f>
        <v>-1E-3</v>
      </c>
    </row>
    <row r="838" spans="1:18" ht="14.45" customHeight="1" x14ac:dyDescent="0.25">
      <c r="A838" s="10" t="s">
        <v>570</v>
      </c>
      <c r="B838" s="15">
        <v>833</v>
      </c>
      <c r="C838" s="18"/>
      <c r="D838" s="19"/>
      <c r="E838" s="14"/>
      <c r="F838" s="19"/>
      <c r="G838" s="17"/>
      <c r="H838" s="14"/>
      <c r="I838" s="14"/>
      <c r="J838" s="14"/>
      <c r="K838" s="14"/>
      <c r="L838" s="14"/>
      <c r="M838" s="19"/>
      <c r="N838" s="14" t="str">
        <f t="shared" si="38"/>
        <v/>
      </c>
      <c r="O838" s="14" t="str">
        <f t="shared" si="36"/>
        <v/>
      </c>
      <c r="P838" s="14" t="str">
        <f t="shared" si="37"/>
        <v/>
      </c>
      <c r="Q838" s="14"/>
      <c r="R838" s="3">
        <f>IF(SUMPRODUCT(--(D838:Q838&lt;&gt;""))=0,-0.001,IF(OR(AND(H838=""),AND(LOWER(LEFT($E$3,1))&lt;&gt;"c"),AND($E$4=""),AND(C838=""),AND(C838="Person",G838=""),AND(C838="Person",I838="Yes"),AND(C838="Institution",G838&lt;&gt;""),AND(I838="No",J838&lt;&gt;""),AND(I838="Yes",J838=""),AND(I838="",J838&lt;&gt;""),AND(COUNTIF(lookup!$A$3:$A$10,"="&amp;K838)=0),AND(COUNTIF(lookup!$A$266:$A$267,"="&amp;L838)=0),AND(K838="",L838="C29.00",M838=""),AND(K838&lt;&gt;"",L838="",M838=""),AND(K838="",L838="",M838&lt;&gt;""),AND(K838="",L838="C29.00",M838&lt;&gt;""),AND(L838="C28.00",M838&lt;&gt;""),AND(L838="C29.00",M838=""),AND(H838&lt;&gt;"",K838="",L838="",M838=""),AND(H838&lt;&gt;"",K838&lt;&gt;"",L838="",M838=""),AND(C838="Institution",D838="",I838="No"),AND(C838="Institution",E838="")),1,0))</f>
        <v>-1E-3</v>
      </c>
    </row>
    <row r="839" spans="1:18" ht="14.45" customHeight="1" x14ac:dyDescent="0.25">
      <c r="A839" s="10" t="s">
        <v>570</v>
      </c>
      <c r="B839" s="15">
        <v>834</v>
      </c>
      <c r="C839" s="18"/>
      <c r="D839" s="19"/>
      <c r="E839" s="14"/>
      <c r="F839" s="19"/>
      <c r="G839" s="17"/>
      <c r="H839" s="14"/>
      <c r="I839" s="14"/>
      <c r="J839" s="14"/>
      <c r="K839" s="14"/>
      <c r="L839" s="14"/>
      <c r="M839" s="19"/>
      <c r="N839" s="14" t="str">
        <f t="shared" si="38"/>
        <v/>
      </c>
      <c r="O839" s="14" t="str">
        <f t="shared" ref="O839:O902" si="39">+IF(AND(L839="C29.00",ISTEXT(K839)),Q839,"")</f>
        <v/>
      </c>
      <c r="P839" s="14" t="str">
        <f t="shared" ref="P839:P902" si="40">+IF(AND(L839="C28.00",ISTEXT(K839)),Q839,"")</f>
        <v/>
      </c>
      <c r="Q839" s="14"/>
      <c r="R839" s="3">
        <f>IF(SUMPRODUCT(--(D839:Q839&lt;&gt;""))=0,-0.001,IF(OR(AND(H839=""),AND(LOWER(LEFT($E$3,1))&lt;&gt;"c"),AND($E$4=""),AND(C839=""),AND(C839="Person",G839=""),AND(C839="Person",I839="Yes"),AND(C839="Institution",G839&lt;&gt;""),AND(I839="No",J839&lt;&gt;""),AND(I839="Yes",J839=""),AND(I839="",J839&lt;&gt;""),AND(COUNTIF(lookup!$A$3:$A$10,"="&amp;K839)=0),AND(COUNTIF(lookup!$A$266:$A$267,"="&amp;L839)=0),AND(K839="",L839="C29.00",M839=""),AND(K839&lt;&gt;"",L839="",M839=""),AND(K839="",L839="",M839&lt;&gt;""),AND(K839="",L839="C29.00",M839&lt;&gt;""),AND(L839="C28.00",M839&lt;&gt;""),AND(L839="C29.00",M839=""),AND(H839&lt;&gt;"",K839="",L839="",M839=""),AND(H839&lt;&gt;"",K839&lt;&gt;"",L839="",M839=""),AND(C839="Institution",D839="",I839="No"),AND(C839="Institution",E839="")),1,0))</f>
        <v>-1E-3</v>
      </c>
    </row>
    <row r="840" spans="1:18" ht="14.45" customHeight="1" x14ac:dyDescent="0.25">
      <c r="A840" s="10" t="s">
        <v>570</v>
      </c>
      <c r="B840" s="15">
        <v>835</v>
      </c>
      <c r="C840" s="18"/>
      <c r="D840" s="19"/>
      <c r="E840" s="14"/>
      <c r="F840" s="19"/>
      <c r="G840" s="17"/>
      <c r="H840" s="14"/>
      <c r="I840" s="14"/>
      <c r="J840" s="14"/>
      <c r="K840" s="14"/>
      <c r="L840" s="14"/>
      <c r="M840" s="19"/>
      <c r="N840" s="14" t="str">
        <f t="shared" si="38"/>
        <v/>
      </c>
      <c r="O840" s="14" t="str">
        <f t="shared" si="39"/>
        <v/>
      </c>
      <c r="P840" s="14" t="str">
        <f t="shared" si="40"/>
        <v/>
      </c>
      <c r="Q840" s="14"/>
      <c r="R840" s="3">
        <f>IF(SUMPRODUCT(--(D840:Q840&lt;&gt;""))=0,-0.001,IF(OR(AND(H840=""),AND(LOWER(LEFT($E$3,1))&lt;&gt;"c"),AND($E$4=""),AND(C840=""),AND(C840="Person",G840=""),AND(C840="Person",I840="Yes"),AND(C840="Institution",G840&lt;&gt;""),AND(I840="No",J840&lt;&gt;""),AND(I840="Yes",J840=""),AND(I840="",J840&lt;&gt;""),AND(COUNTIF(lookup!$A$3:$A$10,"="&amp;K840)=0),AND(COUNTIF(lookup!$A$266:$A$267,"="&amp;L840)=0),AND(K840="",L840="C29.00",M840=""),AND(K840&lt;&gt;"",L840="",M840=""),AND(K840="",L840="",M840&lt;&gt;""),AND(K840="",L840="C29.00",M840&lt;&gt;""),AND(L840="C28.00",M840&lt;&gt;""),AND(L840="C29.00",M840=""),AND(H840&lt;&gt;"",K840="",L840="",M840=""),AND(H840&lt;&gt;"",K840&lt;&gt;"",L840="",M840=""),AND(C840="Institution",D840="",I840="No"),AND(C840="Institution",E840="")),1,0))</f>
        <v>-1E-3</v>
      </c>
    </row>
    <row r="841" spans="1:18" ht="14.45" customHeight="1" x14ac:dyDescent="0.25">
      <c r="A841" s="10" t="s">
        <v>570</v>
      </c>
      <c r="B841" s="15">
        <v>836</v>
      </c>
      <c r="C841" s="18"/>
      <c r="D841" s="19"/>
      <c r="E841" s="14"/>
      <c r="F841" s="19"/>
      <c r="G841" s="17"/>
      <c r="H841" s="14"/>
      <c r="I841" s="14"/>
      <c r="J841" s="14"/>
      <c r="K841" s="14"/>
      <c r="L841" s="14"/>
      <c r="M841" s="19"/>
      <c r="N841" s="14" t="str">
        <f t="shared" si="38"/>
        <v/>
      </c>
      <c r="O841" s="14" t="str">
        <f t="shared" si="39"/>
        <v/>
      </c>
      <c r="P841" s="14" t="str">
        <f t="shared" si="40"/>
        <v/>
      </c>
      <c r="Q841" s="14"/>
      <c r="R841" s="3">
        <f>IF(SUMPRODUCT(--(D841:Q841&lt;&gt;""))=0,-0.001,IF(OR(AND(H841=""),AND(LOWER(LEFT($E$3,1))&lt;&gt;"c"),AND($E$4=""),AND(C841=""),AND(C841="Person",G841=""),AND(C841="Person",I841="Yes"),AND(C841="Institution",G841&lt;&gt;""),AND(I841="No",J841&lt;&gt;""),AND(I841="Yes",J841=""),AND(I841="",J841&lt;&gt;""),AND(COUNTIF(lookup!$A$3:$A$10,"="&amp;K841)=0),AND(COUNTIF(lookup!$A$266:$A$267,"="&amp;L841)=0),AND(K841="",L841="C29.00",M841=""),AND(K841&lt;&gt;"",L841="",M841=""),AND(K841="",L841="",M841&lt;&gt;""),AND(K841="",L841="C29.00",M841&lt;&gt;""),AND(L841="C28.00",M841&lt;&gt;""),AND(L841="C29.00",M841=""),AND(H841&lt;&gt;"",K841="",L841="",M841=""),AND(H841&lt;&gt;"",K841&lt;&gt;"",L841="",M841=""),AND(C841="Institution",D841="",I841="No"),AND(C841="Institution",E841="")),1,0))</f>
        <v>-1E-3</v>
      </c>
    </row>
    <row r="842" spans="1:18" ht="14.45" customHeight="1" x14ac:dyDescent="0.25">
      <c r="A842" s="10" t="s">
        <v>570</v>
      </c>
      <c r="B842" s="15">
        <v>837</v>
      </c>
      <c r="C842" s="18"/>
      <c r="D842" s="19"/>
      <c r="E842" s="14"/>
      <c r="F842" s="19"/>
      <c r="G842" s="17"/>
      <c r="H842" s="14"/>
      <c r="I842" s="14"/>
      <c r="J842" s="14"/>
      <c r="K842" s="14"/>
      <c r="L842" s="14"/>
      <c r="M842" s="19"/>
      <c r="N842" s="14" t="str">
        <f t="shared" si="38"/>
        <v/>
      </c>
      <c r="O842" s="14" t="str">
        <f t="shared" si="39"/>
        <v/>
      </c>
      <c r="P842" s="14" t="str">
        <f t="shared" si="40"/>
        <v/>
      </c>
      <c r="Q842" s="14"/>
      <c r="R842" s="3">
        <f>IF(SUMPRODUCT(--(D842:Q842&lt;&gt;""))=0,-0.001,IF(OR(AND(H842=""),AND(LOWER(LEFT($E$3,1))&lt;&gt;"c"),AND($E$4=""),AND(C842=""),AND(C842="Person",G842=""),AND(C842="Person",I842="Yes"),AND(C842="Institution",G842&lt;&gt;""),AND(I842="No",J842&lt;&gt;""),AND(I842="Yes",J842=""),AND(I842="",J842&lt;&gt;""),AND(COUNTIF(lookup!$A$3:$A$10,"="&amp;K842)=0),AND(COUNTIF(lookup!$A$266:$A$267,"="&amp;L842)=0),AND(K842="",L842="C29.00",M842=""),AND(K842&lt;&gt;"",L842="",M842=""),AND(K842="",L842="",M842&lt;&gt;""),AND(K842="",L842="C29.00",M842&lt;&gt;""),AND(L842="C28.00",M842&lt;&gt;""),AND(L842="C29.00",M842=""),AND(H842&lt;&gt;"",K842="",L842="",M842=""),AND(H842&lt;&gt;"",K842&lt;&gt;"",L842="",M842=""),AND(C842="Institution",D842="",I842="No"),AND(C842="Institution",E842="")),1,0))</f>
        <v>-1E-3</v>
      </c>
    </row>
    <row r="843" spans="1:18" ht="14.45" customHeight="1" x14ac:dyDescent="0.25">
      <c r="A843" s="10" t="s">
        <v>570</v>
      </c>
      <c r="B843" s="15">
        <v>838</v>
      </c>
      <c r="C843" s="18"/>
      <c r="D843" s="19"/>
      <c r="E843" s="14"/>
      <c r="F843" s="19"/>
      <c r="G843" s="17"/>
      <c r="H843" s="14"/>
      <c r="I843" s="14"/>
      <c r="J843" s="14"/>
      <c r="K843" s="14"/>
      <c r="L843" s="14"/>
      <c r="M843" s="19"/>
      <c r="N843" s="14" t="str">
        <f t="shared" ref="N843:N906" si="41">IFERROR(VLOOKUP(M843,$B$6:$Q$998,MATCH($Q$5,$B$5:$Q$5,0),FALSE),IF(AND(ISTEXT(K843),L843="C29.00",ISTEXT(M843)),M843,IF(AND(ISBLANK(K843),L843="C28.00"),Q843,"")))</f>
        <v/>
      </c>
      <c r="O843" s="14" t="str">
        <f t="shared" si="39"/>
        <v/>
      </c>
      <c r="P843" s="14" t="str">
        <f t="shared" si="40"/>
        <v/>
      </c>
      <c r="Q843" s="14"/>
      <c r="R843" s="3">
        <f>IF(SUMPRODUCT(--(D843:Q843&lt;&gt;""))=0,-0.001,IF(OR(AND(H843=""),AND(LOWER(LEFT($E$3,1))&lt;&gt;"c"),AND($E$4=""),AND(C843=""),AND(C843="Person",G843=""),AND(C843="Person",I843="Yes"),AND(C843="Institution",G843&lt;&gt;""),AND(I843="No",J843&lt;&gt;""),AND(I843="Yes",J843=""),AND(I843="",J843&lt;&gt;""),AND(COUNTIF(lookup!$A$3:$A$10,"="&amp;K843)=0),AND(COUNTIF(lookup!$A$266:$A$267,"="&amp;L843)=0),AND(K843="",L843="C29.00",M843=""),AND(K843&lt;&gt;"",L843="",M843=""),AND(K843="",L843="",M843&lt;&gt;""),AND(K843="",L843="C29.00",M843&lt;&gt;""),AND(L843="C28.00",M843&lt;&gt;""),AND(L843="C29.00",M843=""),AND(H843&lt;&gt;"",K843="",L843="",M843=""),AND(H843&lt;&gt;"",K843&lt;&gt;"",L843="",M843=""),AND(C843="Institution",D843="",I843="No"),AND(C843="Institution",E843="")),1,0))</f>
        <v>-1E-3</v>
      </c>
    </row>
    <row r="844" spans="1:18" ht="14.45" customHeight="1" x14ac:dyDescent="0.25">
      <c r="A844" s="10" t="s">
        <v>570</v>
      </c>
      <c r="B844" s="15">
        <v>839</v>
      </c>
      <c r="C844" s="18"/>
      <c r="D844" s="19"/>
      <c r="E844" s="14"/>
      <c r="F844" s="19"/>
      <c r="G844" s="17"/>
      <c r="H844" s="14"/>
      <c r="I844" s="14"/>
      <c r="J844" s="14"/>
      <c r="K844" s="14"/>
      <c r="L844" s="14"/>
      <c r="M844" s="19"/>
      <c r="N844" s="14" t="str">
        <f t="shared" si="41"/>
        <v/>
      </c>
      <c r="O844" s="14" t="str">
        <f t="shared" si="39"/>
        <v/>
      </c>
      <c r="P844" s="14" t="str">
        <f t="shared" si="40"/>
        <v/>
      </c>
      <c r="Q844" s="14"/>
      <c r="R844" s="3">
        <f>IF(SUMPRODUCT(--(D844:Q844&lt;&gt;""))=0,-0.001,IF(OR(AND(H844=""),AND(LOWER(LEFT($E$3,1))&lt;&gt;"c"),AND($E$4=""),AND(C844=""),AND(C844="Person",G844=""),AND(C844="Person",I844="Yes"),AND(C844="Institution",G844&lt;&gt;""),AND(I844="No",J844&lt;&gt;""),AND(I844="Yes",J844=""),AND(I844="",J844&lt;&gt;""),AND(COUNTIF(lookup!$A$3:$A$10,"="&amp;K844)=0),AND(COUNTIF(lookup!$A$266:$A$267,"="&amp;L844)=0),AND(K844="",L844="C29.00",M844=""),AND(K844&lt;&gt;"",L844="",M844=""),AND(K844="",L844="",M844&lt;&gt;""),AND(K844="",L844="C29.00",M844&lt;&gt;""),AND(L844="C28.00",M844&lt;&gt;""),AND(L844="C29.00",M844=""),AND(H844&lt;&gt;"",K844="",L844="",M844=""),AND(H844&lt;&gt;"",K844&lt;&gt;"",L844="",M844=""),AND(C844="Institution",D844="",I844="No"),AND(C844="Institution",E844="")),1,0))</f>
        <v>-1E-3</v>
      </c>
    </row>
    <row r="845" spans="1:18" ht="14.45" customHeight="1" x14ac:dyDescent="0.25">
      <c r="A845" s="10" t="s">
        <v>570</v>
      </c>
      <c r="B845" s="15">
        <v>840</v>
      </c>
      <c r="C845" s="18"/>
      <c r="D845" s="19"/>
      <c r="E845" s="14"/>
      <c r="F845" s="19"/>
      <c r="G845" s="17"/>
      <c r="H845" s="14"/>
      <c r="I845" s="14"/>
      <c r="J845" s="14"/>
      <c r="K845" s="14"/>
      <c r="L845" s="14"/>
      <c r="M845" s="19"/>
      <c r="N845" s="14" t="str">
        <f t="shared" si="41"/>
        <v/>
      </c>
      <c r="O845" s="14" t="str">
        <f t="shared" si="39"/>
        <v/>
      </c>
      <c r="P845" s="14" t="str">
        <f t="shared" si="40"/>
        <v/>
      </c>
      <c r="Q845" s="14"/>
      <c r="R845" s="3">
        <f>IF(SUMPRODUCT(--(D845:Q845&lt;&gt;""))=0,-0.001,IF(OR(AND(H845=""),AND(LOWER(LEFT($E$3,1))&lt;&gt;"c"),AND($E$4=""),AND(C845=""),AND(C845="Person",G845=""),AND(C845="Person",I845="Yes"),AND(C845="Institution",G845&lt;&gt;""),AND(I845="No",J845&lt;&gt;""),AND(I845="Yes",J845=""),AND(I845="",J845&lt;&gt;""),AND(COUNTIF(lookup!$A$3:$A$10,"="&amp;K845)=0),AND(COUNTIF(lookup!$A$266:$A$267,"="&amp;L845)=0),AND(K845="",L845="C29.00",M845=""),AND(K845&lt;&gt;"",L845="",M845=""),AND(K845="",L845="",M845&lt;&gt;""),AND(K845="",L845="C29.00",M845&lt;&gt;""),AND(L845="C28.00",M845&lt;&gt;""),AND(L845="C29.00",M845=""),AND(H845&lt;&gt;"",K845="",L845="",M845=""),AND(H845&lt;&gt;"",K845&lt;&gt;"",L845="",M845=""),AND(C845="Institution",D845="",I845="No"),AND(C845="Institution",E845="")),1,0))</f>
        <v>-1E-3</v>
      </c>
    </row>
    <row r="846" spans="1:18" ht="14.45" customHeight="1" x14ac:dyDescent="0.25">
      <c r="A846" s="10" t="s">
        <v>570</v>
      </c>
      <c r="B846" s="15">
        <v>841</v>
      </c>
      <c r="C846" s="18"/>
      <c r="D846" s="19"/>
      <c r="E846" s="14"/>
      <c r="F846" s="19"/>
      <c r="G846" s="17"/>
      <c r="H846" s="14"/>
      <c r="I846" s="14"/>
      <c r="J846" s="14"/>
      <c r="K846" s="14"/>
      <c r="L846" s="14"/>
      <c r="M846" s="19"/>
      <c r="N846" s="14" t="str">
        <f t="shared" si="41"/>
        <v/>
      </c>
      <c r="O846" s="14" t="str">
        <f t="shared" si="39"/>
        <v/>
      </c>
      <c r="P846" s="14" t="str">
        <f t="shared" si="40"/>
        <v/>
      </c>
      <c r="Q846" s="14"/>
      <c r="R846" s="3">
        <f>IF(SUMPRODUCT(--(D846:Q846&lt;&gt;""))=0,-0.001,IF(OR(AND(H846=""),AND(LOWER(LEFT($E$3,1))&lt;&gt;"c"),AND($E$4=""),AND(C846=""),AND(C846="Person",G846=""),AND(C846="Person",I846="Yes"),AND(C846="Institution",G846&lt;&gt;""),AND(I846="No",J846&lt;&gt;""),AND(I846="Yes",J846=""),AND(I846="",J846&lt;&gt;""),AND(COUNTIF(lookup!$A$3:$A$10,"="&amp;K846)=0),AND(COUNTIF(lookup!$A$266:$A$267,"="&amp;L846)=0),AND(K846="",L846="C29.00",M846=""),AND(K846&lt;&gt;"",L846="",M846=""),AND(K846="",L846="",M846&lt;&gt;""),AND(K846="",L846="C29.00",M846&lt;&gt;""),AND(L846="C28.00",M846&lt;&gt;""),AND(L846="C29.00",M846=""),AND(H846&lt;&gt;"",K846="",L846="",M846=""),AND(H846&lt;&gt;"",K846&lt;&gt;"",L846="",M846=""),AND(C846="Institution",D846="",I846="No"),AND(C846="Institution",E846="")),1,0))</f>
        <v>-1E-3</v>
      </c>
    </row>
    <row r="847" spans="1:18" ht="14.45" customHeight="1" x14ac:dyDescent="0.25">
      <c r="A847" s="10" t="s">
        <v>570</v>
      </c>
      <c r="B847" s="15">
        <v>842</v>
      </c>
      <c r="C847" s="18"/>
      <c r="D847" s="19"/>
      <c r="E847" s="14"/>
      <c r="F847" s="19"/>
      <c r="G847" s="17"/>
      <c r="H847" s="14"/>
      <c r="I847" s="14"/>
      <c r="J847" s="14"/>
      <c r="K847" s="14"/>
      <c r="L847" s="14"/>
      <c r="M847" s="19"/>
      <c r="N847" s="14" t="str">
        <f t="shared" si="41"/>
        <v/>
      </c>
      <c r="O847" s="14" t="str">
        <f t="shared" si="39"/>
        <v/>
      </c>
      <c r="P847" s="14" t="str">
        <f t="shared" si="40"/>
        <v/>
      </c>
      <c r="Q847" s="14"/>
      <c r="R847" s="3">
        <f>IF(SUMPRODUCT(--(D847:Q847&lt;&gt;""))=0,-0.001,IF(OR(AND(H847=""),AND(LOWER(LEFT($E$3,1))&lt;&gt;"c"),AND($E$4=""),AND(C847=""),AND(C847="Person",G847=""),AND(C847="Person",I847="Yes"),AND(C847="Institution",G847&lt;&gt;""),AND(I847="No",J847&lt;&gt;""),AND(I847="Yes",J847=""),AND(I847="",J847&lt;&gt;""),AND(COUNTIF(lookup!$A$3:$A$10,"="&amp;K847)=0),AND(COUNTIF(lookup!$A$266:$A$267,"="&amp;L847)=0),AND(K847="",L847="C29.00",M847=""),AND(K847&lt;&gt;"",L847="",M847=""),AND(K847="",L847="",M847&lt;&gt;""),AND(K847="",L847="C29.00",M847&lt;&gt;""),AND(L847="C28.00",M847&lt;&gt;""),AND(L847="C29.00",M847=""),AND(H847&lt;&gt;"",K847="",L847="",M847=""),AND(H847&lt;&gt;"",K847&lt;&gt;"",L847="",M847=""),AND(C847="Institution",D847="",I847="No"),AND(C847="Institution",E847="")),1,0))</f>
        <v>-1E-3</v>
      </c>
    </row>
    <row r="848" spans="1:18" ht="14.45" customHeight="1" x14ac:dyDescent="0.25">
      <c r="A848" s="10" t="s">
        <v>570</v>
      </c>
      <c r="B848" s="15">
        <v>843</v>
      </c>
      <c r="C848" s="18"/>
      <c r="D848" s="19"/>
      <c r="E848" s="14"/>
      <c r="F848" s="19"/>
      <c r="G848" s="17"/>
      <c r="H848" s="14"/>
      <c r="I848" s="14"/>
      <c r="J848" s="14"/>
      <c r="K848" s="14"/>
      <c r="L848" s="14"/>
      <c r="M848" s="19"/>
      <c r="N848" s="14" t="str">
        <f t="shared" si="41"/>
        <v/>
      </c>
      <c r="O848" s="14" t="str">
        <f t="shared" si="39"/>
        <v/>
      </c>
      <c r="P848" s="14" t="str">
        <f t="shared" si="40"/>
        <v/>
      </c>
      <c r="Q848" s="14"/>
      <c r="R848" s="3">
        <f>IF(SUMPRODUCT(--(D848:Q848&lt;&gt;""))=0,-0.001,IF(OR(AND(H848=""),AND(LOWER(LEFT($E$3,1))&lt;&gt;"c"),AND($E$4=""),AND(C848=""),AND(C848="Person",G848=""),AND(C848="Person",I848="Yes"),AND(C848="Institution",G848&lt;&gt;""),AND(I848="No",J848&lt;&gt;""),AND(I848="Yes",J848=""),AND(I848="",J848&lt;&gt;""),AND(COUNTIF(lookup!$A$3:$A$10,"="&amp;K848)=0),AND(COUNTIF(lookup!$A$266:$A$267,"="&amp;L848)=0),AND(K848="",L848="C29.00",M848=""),AND(K848&lt;&gt;"",L848="",M848=""),AND(K848="",L848="",M848&lt;&gt;""),AND(K848="",L848="C29.00",M848&lt;&gt;""),AND(L848="C28.00",M848&lt;&gt;""),AND(L848="C29.00",M848=""),AND(H848&lt;&gt;"",K848="",L848="",M848=""),AND(H848&lt;&gt;"",K848&lt;&gt;"",L848="",M848=""),AND(C848="Institution",D848="",I848="No"),AND(C848="Institution",E848="")),1,0))</f>
        <v>-1E-3</v>
      </c>
    </row>
    <row r="849" spans="1:18" ht="14.45" customHeight="1" x14ac:dyDescent="0.25">
      <c r="A849" s="10" t="s">
        <v>570</v>
      </c>
      <c r="B849" s="15">
        <v>844</v>
      </c>
      <c r="C849" s="18"/>
      <c r="D849" s="19"/>
      <c r="E849" s="14"/>
      <c r="F849" s="19"/>
      <c r="G849" s="17"/>
      <c r="H849" s="14"/>
      <c r="I849" s="14"/>
      <c r="J849" s="14"/>
      <c r="K849" s="14"/>
      <c r="L849" s="14"/>
      <c r="M849" s="19"/>
      <c r="N849" s="14" t="str">
        <f t="shared" si="41"/>
        <v/>
      </c>
      <c r="O849" s="14" t="str">
        <f t="shared" si="39"/>
        <v/>
      </c>
      <c r="P849" s="14" t="str">
        <f t="shared" si="40"/>
        <v/>
      </c>
      <c r="Q849" s="14"/>
      <c r="R849" s="3">
        <f>IF(SUMPRODUCT(--(D849:Q849&lt;&gt;""))=0,-0.001,IF(OR(AND(H849=""),AND(LOWER(LEFT($E$3,1))&lt;&gt;"c"),AND($E$4=""),AND(C849=""),AND(C849="Person",G849=""),AND(C849="Person",I849="Yes"),AND(C849="Institution",G849&lt;&gt;""),AND(I849="No",J849&lt;&gt;""),AND(I849="Yes",J849=""),AND(I849="",J849&lt;&gt;""),AND(COUNTIF(lookup!$A$3:$A$10,"="&amp;K849)=0),AND(COUNTIF(lookup!$A$266:$A$267,"="&amp;L849)=0),AND(K849="",L849="C29.00",M849=""),AND(K849&lt;&gt;"",L849="",M849=""),AND(K849="",L849="",M849&lt;&gt;""),AND(K849="",L849="C29.00",M849&lt;&gt;""),AND(L849="C28.00",M849&lt;&gt;""),AND(L849="C29.00",M849=""),AND(H849&lt;&gt;"",K849="",L849="",M849=""),AND(H849&lt;&gt;"",K849&lt;&gt;"",L849="",M849=""),AND(C849="Institution",D849="",I849="No"),AND(C849="Institution",E849="")),1,0))</f>
        <v>-1E-3</v>
      </c>
    </row>
    <row r="850" spans="1:18" ht="14.45" customHeight="1" x14ac:dyDescent="0.25">
      <c r="A850" s="10" t="s">
        <v>570</v>
      </c>
      <c r="B850" s="15">
        <v>845</v>
      </c>
      <c r="C850" s="18"/>
      <c r="D850" s="19"/>
      <c r="E850" s="14"/>
      <c r="F850" s="19"/>
      <c r="G850" s="17"/>
      <c r="H850" s="14"/>
      <c r="I850" s="14"/>
      <c r="J850" s="14"/>
      <c r="K850" s="14"/>
      <c r="L850" s="14"/>
      <c r="M850" s="19"/>
      <c r="N850" s="14" t="str">
        <f t="shared" si="41"/>
        <v/>
      </c>
      <c r="O850" s="14" t="str">
        <f t="shared" si="39"/>
        <v/>
      </c>
      <c r="P850" s="14" t="str">
        <f t="shared" si="40"/>
        <v/>
      </c>
      <c r="Q850" s="14"/>
      <c r="R850" s="3">
        <f>IF(SUMPRODUCT(--(D850:Q850&lt;&gt;""))=0,-0.001,IF(OR(AND(H850=""),AND(LOWER(LEFT($E$3,1))&lt;&gt;"c"),AND($E$4=""),AND(C850=""),AND(C850="Person",G850=""),AND(C850="Person",I850="Yes"),AND(C850="Institution",G850&lt;&gt;""),AND(I850="No",J850&lt;&gt;""),AND(I850="Yes",J850=""),AND(I850="",J850&lt;&gt;""),AND(COUNTIF(lookup!$A$3:$A$10,"="&amp;K850)=0),AND(COUNTIF(lookup!$A$266:$A$267,"="&amp;L850)=0),AND(K850="",L850="C29.00",M850=""),AND(K850&lt;&gt;"",L850="",M850=""),AND(K850="",L850="",M850&lt;&gt;""),AND(K850="",L850="C29.00",M850&lt;&gt;""),AND(L850="C28.00",M850&lt;&gt;""),AND(L850="C29.00",M850=""),AND(H850&lt;&gt;"",K850="",L850="",M850=""),AND(H850&lt;&gt;"",K850&lt;&gt;"",L850="",M850=""),AND(C850="Institution",D850="",I850="No"),AND(C850="Institution",E850="")),1,0))</f>
        <v>-1E-3</v>
      </c>
    </row>
    <row r="851" spans="1:18" ht="14.45" customHeight="1" x14ac:dyDescent="0.25">
      <c r="A851" s="10" t="s">
        <v>570</v>
      </c>
      <c r="B851" s="15">
        <v>846</v>
      </c>
      <c r="C851" s="18"/>
      <c r="D851" s="19"/>
      <c r="E851" s="14"/>
      <c r="F851" s="19"/>
      <c r="G851" s="17"/>
      <c r="H851" s="14"/>
      <c r="I851" s="14"/>
      <c r="J851" s="14"/>
      <c r="K851" s="14"/>
      <c r="L851" s="14"/>
      <c r="M851" s="19"/>
      <c r="N851" s="14" t="str">
        <f t="shared" si="41"/>
        <v/>
      </c>
      <c r="O851" s="14" t="str">
        <f t="shared" si="39"/>
        <v/>
      </c>
      <c r="P851" s="14" t="str">
        <f t="shared" si="40"/>
        <v/>
      </c>
      <c r="Q851" s="14"/>
      <c r="R851" s="3">
        <f>IF(SUMPRODUCT(--(D851:Q851&lt;&gt;""))=0,-0.001,IF(OR(AND(H851=""),AND(LOWER(LEFT($E$3,1))&lt;&gt;"c"),AND($E$4=""),AND(C851=""),AND(C851="Person",G851=""),AND(C851="Person",I851="Yes"),AND(C851="Institution",G851&lt;&gt;""),AND(I851="No",J851&lt;&gt;""),AND(I851="Yes",J851=""),AND(I851="",J851&lt;&gt;""),AND(COUNTIF(lookup!$A$3:$A$10,"="&amp;K851)=0),AND(COUNTIF(lookup!$A$266:$A$267,"="&amp;L851)=0),AND(K851="",L851="C29.00",M851=""),AND(K851&lt;&gt;"",L851="",M851=""),AND(K851="",L851="",M851&lt;&gt;""),AND(K851="",L851="C29.00",M851&lt;&gt;""),AND(L851="C28.00",M851&lt;&gt;""),AND(L851="C29.00",M851=""),AND(H851&lt;&gt;"",K851="",L851="",M851=""),AND(H851&lt;&gt;"",K851&lt;&gt;"",L851="",M851=""),AND(C851="Institution",D851="",I851="No"),AND(C851="Institution",E851="")),1,0))</f>
        <v>-1E-3</v>
      </c>
    </row>
    <row r="852" spans="1:18" ht="14.45" customHeight="1" x14ac:dyDescent="0.25">
      <c r="A852" s="10" t="s">
        <v>570</v>
      </c>
      <c r="B852" s="15">
        <v>847</v>
      </c>
      <c r="C852" s="18"/>
      <c r="D852" s="19"/>
      <c r="E852" s="14"/>
      <c r="F852" s="19"/>
      <c r="G852" s="17"/>
      <c r="H852" s="14"/>
      <c r="I852" s="14"/>
      <c r="J852" s="14"/>
      <c r="K852" s="14"/>
      <c r="L852" s="14"/>
      <c r="M852" s="19"/>
      <c r="N852" s="14" t="str">
        <f t="shared" si="41"/>
        <v/>
      </c>
      <c r="O852" s="14" t="str">
        <f t="shared" si="39"/>
        <v/>
      </c>
      <c r="P852" s="14" t="str">
        <f t="shared" si="40"/>
        <v/>
      </c>
      <c r="Q852" s="14"/>
      <c r="R852" s="3">
        <f>IF(SUMPRODUCT(--(D852:Q852&lt;&gt;""))=0,-0.001,IF(OR(AND(H852=""),AND(LOWER(LEFT($E$3,1))&lt;&gt;"c"),AND($E$4=""),AND(C852=""),AND(C852="Person",G852=""),AND(C852="Person",I852="Yes"),AND(C852="Institution",G852&lt;&gt;""),AND(I852="No",J852&lt;&gt;""),AND(I852="Yes",J852=""),AND(I852="",J852&lt;&gt;""),AND(COUNTIF(lookup!$A$3:$A$10,"="&amp;K852)=0),AND(COUNTIF(lookup!$A$266:$A$267,"="&amp;L852)=0),AND(K852="",L852="C29.00",M852=""),AND(K852&lt;&gt;"",L852="",M852=""),AND(K852="",L852="",M852&lt;&gt;""),AND(K852="",L852="C29.00",M852&lt;&gt;""),AND(L852="C28.00",M852&lt;&gt;""),AND(L852="C29.00",M852=""),AND(H852&lt;&gt;"",K852="",L852="",M852=""),AND(H852&lt;&gt;"",K852&lt;&gt;"",L852="",M852=""),AND(C852="Institution",D852="",I852="No"),AND(C852="Institution",E852="")),1,0))</f>
        <v>-1E-3</v>
      </c>
    </row>
    <row r="853" spans="1:18" ht="14.45" customHeight="1" x14ac:dyDescent="0.25">
      <c r="A853" s="10" t="s">
        <v>570</v>
      </c>
      <c r="B853" s="15">
        <v>848</v>
      </c>
      <c r="C853" s="18"/>
      <c r="D853" s="19"/>
      <c r="E853" s="14"/>
      <c r="F853" s="19"/>
      <c r="G853" s="17"/>
      <c r="H853" s="14"/>
      <c r="I853" s="14"/>
      <c r="J853" s="14"/>
      <c r="K853" s="14"/>
      <c r="L853" s="14"/>
      <c r="M853" s="19"/>
      <c r="N853" s="14" t="str">
        <f t="shared" si="41"/>
        <v/>
      </c>
      <c r="O853" s="14" t="str">
        <f t="shared" si="39"/>
        <v/>
      </c>
      <c r="P853" s="14" t="str">
        <f t="shared" si="40"/>
        <v/>
      </c>
      <c r="Q853" s="14"/>
      <c r="R853" s="3">
        <f>IF(SUMPRODUCT(--(D853:Q853&lt;&gt;""))=0,-0.001,IF(OR(AND(H853=""),AND(LOWER(LEFT($E$3,1))&lt;&gt;"c"),AND($E$4=""),AND(C853=""),AND(C853="Person",G853=""),AND(C853="Person",I853="Yes"),AND(C853="Institution",G853&lt;&gt;""),AND(I853="No",J853&lt;&gt;""),AND(I853="Yes",J853=""),AND(I853="",J853&lt;&gt;""),AND(COUNTIF(lookup!$A$3:$A$10,"="&amp;K853)=0),AND(COUNTIF(lookup!$A$266:$A$267,"="&amp;L853)=0),AND(K853="",L853="C29.00",M853=""),AND(K853&lt;&gt;"",L853="",M853=""),AND(K853="",L853="",M853&lt;&gt;""),AND(K853="",L853="C29.00",M853&lt;&gt;""),AND(L853="C28.00",M853&lt;&gt;""),AND(L853="C29.00",M853=""),AND(H853&lt;&gt;"",K853="",L853="",M853=""),AND(H853&lt;&gt;"",K853&lt;&gt;"",L853="",M853=""),AND(C853="Institution",D853="",I853="No"),AND(C853="Institution",E853="")),1,0))</f>
        <v>-1E-3</v>
      </c>
    </row>
    <row r="854" spans="1:18" ht="14.45" customHeight="1" x14ac:dyDescent="0.25">
      <c r="A854" s="10" t="s">
        <v>570</v>
      </c>
      <c r="B854" s="15">
        <v>849</v>
      </c>
      <c r="C854" s="18"/>
      <c r="D854" s="19"/>
      <c r="E854" s="14"/>
      <c r="F854" s="19"/>
      <c r="G854" s="17"/>
      <c r="H854" s="14"/>
      <c r="I854" s="14"/>
      <c r="J854" s="14"/>
      <c r="K854" s="14"/>
      <c r="L854" s="14"/>
      <c r="M854" s="19"/>
      <c r="N854" s="14" t="str">
        <f t="shared" si="41"/>
        <v/>
      </c>
      <c r="O854" s="14" t="str">
        <f t="shared" si="39"/>
        <v/>
      </c>
      <c r="P854" s="14" t="str">
        <f t="shared" si="40"/>
        <v/>
      </c>
      <c r="Q854" s="14"/>
      <c r="R854" s="3">
        <f>IF(SUMPRODUCT(--(D854:Q854&lt;&gt;""))=0,-0.001,IF(OR(AND(H854=""),AND(LOWER(LEFT($E$3,1))&lt;&gt;"c"),AND($E$4=""),AND(C854=""),AND(C854="Person",G854=""),AND(C854="Person",I854="Yes"),AND(C854="Institution",G854&lt;&gt;""),AND(I854="No",J854&lt;&gt;""),AND(I854="Yes",J854=""),AND(I854="",J854&lt;&gt;""),AND(COUNTIF(lookup!$A$3:$A$10,"="&amp;K854)=0),AND(COUNTIF(lookup!$A$266:$A$267,"="&amp;L854)=0),AND(K854="",L854="C29.00",M854=""),AND(K854&lt;&gt;"",L854="",M854=""),AND(K854="",L854="",M854&lt;&gt;""),AND(K854="",L854="C29.00",M854&lt;&gt;""),AND(L854="C28.00",M854&lt;&gt;""),AND(L854="C29.00",M854=""),AND(H854&lt;&gt;"",K854="",L854="",M854=""),AND(H854&lt;&gt;"",K854&lt;&gt;"",L854="",M854=""),AND(C854="Institution",D854="",I854="No"),AND(C854="Institution",E854="")),1,0))</f>
        <v>-1E-3</v>
      </c>
    </row>
    <row r="855" spans="1:18" ht="14.45" customHeight="1" x14ac:dyDescent="0.25">
      <c r="A855" s="10" t="s">
        <v>570</v>
      </c>
      <c r="B855" s="15">
        <v>850</v>
      </c>
      <c r="C855" s="18"/>
      <c r="D855" s="19"/>
      <c r="E855" s="14"/>
      <c r="F855" s="19"/>
      <c r="G855" s="17"/>
      <c r="H855" s="14"/>
      <c r="I855" s="14"/>
      <c r="J855" s="14"/>
      <c r="K855" s="14"/>
      <c r="L855" s="14"/>
      <c r="M855" s="19"/>
      <c r="N855" s="14" t="str">
        <f t="shared" si="41"/>
        <v/>
      </c>
      <c r="O855" s="14" t="str">
        <f t="shared" si="39"/>
        <v/>
      </c>
      <c r="P855" s="14" t="str">
        <f t="shared" si="40"/>
        <v/>
      </c>
      <c r="Q855" s="14"/>
      <c r="R855" s="3">
        <f>IF(SUMPRODUCT(--(D855:Q855&lt;&gt;""))=0,-0.001,IF(OR(AND(H855=""),AND(LOWER(LEFT($E$3,1))&lt;&gt;"c"),AND($E$4=""),AND(C855=""),AND(C855="Person",G855=""),AND(C855="Person",I855="Yes"),AND(C855="Institution",G855&lt;&gt;""),AND(I855="No",J855&lt;&gt;""),AND(I855="Yes",J855=""),AND(I855="",J855&lt;&gt;""),AND(COUNTIF(lookup!$A$3:$A$10,"="&amp;K855)=0),AND(COUNTIF(lookup!$A$266:$A$267,"="&amp;L855)=0),AND(K855="",L855="C29.00",M855=""),AND(K855&lt;&gt;"",L855="",M855=""),AND(K855="",L855="",M855&lt;&gt;""),AND(K855="",L855="C29.00",M855&lt;&gt;""),AND(L855="C28.00",M855&lt;&gt;""),AND(L855="C29.00",M855=""),AND(H855&lt;&gt;"",K855="",L855="",M855=""),AND(H855&lt;&gt;"",K855&lt;&gt;"",L855="",M855=""),AND(C855="Institution",D855="",I855="No"),AND(C855="Institution",E855="")),1,0))</f>
        <v>-1E-3</v>
      </c>
    </row>
    <row r="856" spans="1:18" ht="14.45" customHeight="1" x14ac:dyDescent="0.25">
      <c r="A856" s="10" t="s">
        <v>570</v>
      </c>
      <c r="B856" s="15">
        <v>851</v>
      </c>
      <c r="C856" s="18"/>
      <c r="D856" s="19"/>
      <c r="E856" s="14"/>
      <c r="F856" s="19"/>
      <c r="G856" s="17"/>
      <c r="H856" s="14"/>
      <c r="I856" s="14"/>
      <c r="J856" s="14"/>
      <c r="K856" s="14"/>
      <c r="L856" s="14"/>
      <c r="M856" s="19"/>
      <c r="N856" s="14" t="str">
        <f t="shared" si="41"/>
        <v/>
      </c>
      <c r="O856" s="14" t="str">
        <f t="shared" si="39"/>
        <v/>
      </c>
      <c r="P856" s="14" t="str">
        <f t="shared" si="40"/>
        <v/>
      </c>
      <c r="Q856" s="14"/>
      <c r="R856" s="3">
        <f>IF(SUMPRODUCT(--(D856:Q856&lt;&gt;""))=0,-0.001,IF(OR(AND(H856=""),AND(LOWER(LEFT($E$3,1))&lt;&gt;"c"),AND($E$4=""),AND(C856=""),AND(C856="Person",G856=""),AND(C856="Person",I856="Yes"),AND(C856="Institution",G856&lt;&gt;""),AND(I856="No",J856&lt;&gt;""),AND(I856="Yes",J856=""),AND(I856="",J856&lt;&gt;""),AND(COUNTIF(lookup!$A$3:$A$10,"="&amp;K856)=0),AND(COUNTIF(lookup!$A$266:$A$267,"="&amp;L856)=0),AND(K856="",L856="C29.00",M856=""),AND(K856&lt;&gt;"",L856="",M856=""),AND(K856="",L856="",M856&lt;&gt;""),AND(K856="",L856="C29.00",M856&lt;&gt;""),AND(L856="C28.00",M856&lt;&gt;""),AND(L856="C29.00",M856=""),AND(H856&lt;&gt;"",K856="",L856="",M856=""),AND(H856&lt;&gt;"",K856&lt;&gt;"",L856="",M856=""),AND(C856="Institution",D856="",I856="No"),AND(C856="Institution",E856="")),1,0))</f>
        <v>-1E-3</v>
      </c>
    </row>
    <row r="857" spans="1:18" ht="14.45" customHeight="1" x14ac:dyDescent="0.25">
      <c r="A857" s="10" t="s">
        <v>570</v>
      </c>
      <c r="B857" s="15">
        <v>852</v>
      </c>
      <c r="C857" s="18"/>
      <c r="D857" s="19"/>
      <c r="E857" s="14"/>
      <c r="F857" s="19"/>
      <c r="G857" s="17"/>
      <c r="H857" s="14"/>
      <c r="I857" s="14"/>
      <c r="J857" s="14"/>
      <c r="K857" s="14"/>
      <c r="L857" s="14"/>
      <c r="M857" s="19"/>
      <c r="N857" s="14" t="str">
        <f t="shared" si="41"/>
        <v/>
      </c>
      <c r="O857" s="14" t="str">
        <f t="shared" si="39"/>
        <v/>
      </c>
      <c r="P857" s="14" t="str">
        <f t="shared" si="40"/>
        <v/>
      </c>
      <c r="Q857" s="14"/>
      <c r="R857" s="3">
        <f>IF(SUMPRODUCT(--(D857:Q857&lt;&gt;""))=0,-0.001,IF(OR(AND(H857=""),AND(LOWER(LEFT($E$3,1))&lt;&gt;"c"),AND($E$4=""),AND(C857=""),AND(C857="Person",G857=""),AND(C857="Person",I857="Yes"),AND(C857="Institution",G857&lt;&gt;""),AND(I857="No",J857&lt;&gt;""),AND(I857="Yes",J857=""),AND(I857="",J857&lt;&gt;""),AND(COUNTIF(lookup!$A$3:$A$10,"="&amp;K857)=0),AND(COUNTIF(lookup!$A$266:$A$267,"="&amp;L857)=0),AND(K857="",L857="C29.00",M857=""),AND(K857&lt;&gt;"",L857="",M857=""),AND(K857="",L857="",M857&lt;&gt;""),AND(K857="",L857="C29.00",M857&lt;&gt;""),AND(L857="C28.00",M857&lt;&gt;""),AND(L857="C29.00",M857=""),AND(H857&lt;&gt;"",K857="",L857="",M857=""),AND(H857&lt;&gt;"",K857&lt;&gt;"",L857="",M857=""),AND(C857="Institution",D857="",I857="No"),AND(C857="Institution",E857="")),1,0))</f>
        <v>-1E-3</v>
      </c>
    </row>
    <row r="858" spans="1:18" ht="14.45" customHeight="1" x14ac:dyDescent="0.25">
      <c r="A858" s="10" t="s">
        <v>570</v>
      </c>
      <c r="B858" s="15">
        <v>853</v>
      </c>
      <c r="C858" s="18"/>
      <c r="D858" s="19"/>
      <c r="E858" s="14"/>
      <c r="F858" s="19"/>
      <c r="G858" s="17"/>
      <c r="H858" s="14"/>
      <c r="I858" s="14"/>
      <c r="J858" s="14"/>
      <c r="K858" s="14"/>
      <c r="L858" s="14"/>
      <c r="M858" s="19"/>
      <c r="N858" s="14" t="str">
        <f t="shared" si="41"/>
        <v/>
      </c>
      <c r="O858" s="14" t="str">
        <f t="shared" si="39"/>
        <v/>
      </c>
      <c r="P858" s="14" t="str">
        <f t="shared" si="40"/>
        <v/>
      </c>
      <c r="Q858" s="14"/>
      <c r="R858" s="3">
        <f>IF(SUMPRODUCT(--(D858:Q858&lt;&gt;""))=0,-0.001,IF(OR(AND(H858=""),AND(LOWER(LEFT($E$3,1))&lt;&gt;"c"),AND($E$4=""),AND(C858=""),AND(C858="Person",G858=""),AND(C858="Person",I858="Yes"),AND(C858="Institution",G858&lt;&gt;""),AND(I858="No",J858&lt;&gt;""),AND(I858="Yes",J858=""),AND(I858="",J858&lt;&gt;""),AND(COUNTIF(lookup!$A$3:$A$10,"="&amp;K858)=0),AND(COUNTIF(lookup!$A$266:$A$267,"="&amp;L858)=0),AND(K858="",L858="C29.00",M858=""),AND(K858&lt;&gt;"",L858="",M858=""),AND(K858="",L858="",M858&lt;&gt;""),AND(K858="",L858="C29.00",M858&lt;&gt;""),AND(L858="C28.00",M858&lt;&gt;""),AND(L858="C29.00",M858=""),AND(H858&lt;&gt;"",K858="",L858="",M858=""),AND(H858&lt;&gt;"",K858&lt;&gt;"",L858="",M858=""),AND(C858="Institution",D858="",I858="No"),AND(C858="Institution",E858="")),1,0))</f>
        <v>-1E-3</v>
      </c>
    </row>
    <row r="859" spans="1:18" ht="14.45" customHeight="1" x14ac:dyDescent="0.25">
      <c r="A859" s="10" t="s">
        <v>570</v>
      </c>
      <c r="B859" s="15">
        <v>854</v>
      </c>
      <c r="C859" s="18"/>
      <c r="D859" s="19"/>
      <c r="E859" s="14"/>
      <c r="F859" s="19"/>
      <c r="G859" s="17"/>
      <c r="H859" s="14"/>
      <c r="I859" s="14"/>
      <c r="J859" s="14"/>
      <c r="K859" s="14"/>
      <c r="L859" s="14"/>
      <c r="M859" s="19"/>
      <c r="N859" s="14" t="str">
        <f t="shared" si="41"/>
        <v/>
      </c>
      <c r="O859" s="14" t="str">
        <f t="shared" si="39"/>
        <v/>
      </c>
      <c r="P859" s="14" t="str">
        <f t="shared" si="40"/>
        <v/>
      </c>
      <c r="Q859" s="14"/>
      <c r="R859" s="3">
        <f>IF(SUMPRODUCT(--(D859:Q859&lt;&gt;""))=0,-0.001,IF(OR(AND(H859=""),AND(LOWER(LEFT($E$3,1))&lt;&gt;"c"),AND($E$4=""),AND(C859=""),AND(C859="Person",G859=""),AND(C859="Person",I859="Yes"),AND(C859="Institution",G859&lt;&gt;""),AND(I859="No",J859&lt;&gt;""),AND(I859="Yes",J859=""),AND(I859="",J859&lt;&gt;""),AND(COUNTIF(lookup!$A$3:$A$10,"="&amp;K859)=0),AND(COUNTIF(lookup!$A$266:$A$267,"="&amp;L859)=0),AND(K859="",L859="C29.00",M859=""),AND(K859&lt;&gt;"",L859="",M859=""),AND(K859="",L859="",M859&lt;&gt;""),AND(K859="",L859="C29.00",M859&lt;&gt;""),AND(L859="C28.00",M859&lt;&gt;""),AND(L859="C29.00",M859=""),AND(H859&lt;&gt;"",K859="",L859="",M859=""),AND(H859&lt;&gt;"",K859&lt;&gt;"",L859="",M859=""),AND(C859="Institution",D859="",I859="No"),AND(C859="Institution",E859="")),1,0))</f>
        <v>-1E-3</v>
      </c>
    </row>
    <row r="860" spans="1:18" ht="14.45" customHeight="1" x14ac:dyDescent="0.25">
      <c r="A860" s="10" t="s">
        <v>570</v>
      </c>
      <c r="B860" s="15">
        <v>855</v>
      </c>
      <c r="C860" s="18"/>
      <c r="D860" s="19"/>
      <c r="E860" s="14"/>
      <c r="F860" s="19"/>
      <c r="G860" s="17"/>
      <c r="H860" s="14"/>
      <c r="I860" s="14"/>
      <c r="J860" s="14"/>
      <c r="K860" s="14"/>
      <c r="L860" s="14"/>
      <c r="M860" s="19"/>
      <c r="N860" s="14" t="str">
        <f t="shared" si="41"/>
        <v/>
      </c>
      <c r="O860" s="14" t="str">
        <f t="shared" si="39"/>
        <v/>
      </c>
      <c r="P860" s="14" t="str">
        <f t="shared" si="40"/>
        <v/>
      </c>
      <c r="Q860" s="14"/>
      <c r="R860" s="3">
        <f>IF(SUMPRODUCT(--(D860:Q860&lt;&gt;""))=0,-0.001,IF(OR(AND(H860=""),AND(LOWER(LEFT($E$3,1))&lt;&gt;"c"),AND($E$4=""),AND(C860=""),AND(C860="Person",G860=""),AND(C860="Person",I860="Yes"),AND(C860="Institution",G860&lt;&gt;""),AND(I860="No",J860&lt;&gt;""),AND(I860="Yes",J860=""),AND(I860="",J860&lt;&gt;""),AND(COUNTIF(lookup!$A$3:$A$10,"="&amp;K860)=0),AND(COUNTIF(lookup!$A$266:$A$267,"="&amp;L860)=0),AND(K860="",L860="C29.00",M860=""),AND(K860&lt;&gt;"",L860="",M860=""),AND(K860="",L860="",M860&lt;&gt;""),AND(K860="",L860="C29.00",M860&lt;&gt;""),AND(L860="C28.00",M860&lt;&gt;""),AND(L860="C29.00",M860=""),AND(H860&lt;&gt;"",K860="",L860="",M860=""),AND(H860&lt;&gt;"",K860&lt;&gt;"",L860="",M860=""),AND(C860="Institution",D860="",I860="No"),AND(C860="Institution",E860="")),1,0))</f>
        <v>-1E-3</v>
      </c>
    </row>
    <row r="861" spans="1:18" ht="14.45" customHeight="1" x14ac:dyDescent="0.25">
      <c r="A861" s="10" t="s">
        <v>570</v>
      </c>
      <c r="B861" s="15">
        <v>856</v>
      </c>
      <c r="C861" s="18"/>
      <c r="D861" s="19"/>
      <c r="E861" s="14"/>
      <c r="F861" s="19"/>
      <c r="G861" s="17"/>
      <c r="H861" s="14"/>
      <c r="I861" s="14"/>
      <c r="J861" s="14"/>
      <c r="K861" s="14"/>
      <c r="L861" s="14"/>
      <c r="M861" s="19"/>
      <c r="N861" s="14" t="str">
        <f t="shared" si="41"/>
        <v/>
      </c>
      <c r="O861" s="14" t="str">
        <f t="shared" si="39"/>
        <v/>
      </c>
      <c r="P861" s="14" t="str">
        <f t="shared" si="40"/>
        <v/>
      </c>
      <c r="Q861" s="14"/>
      <c r="R861" s="3">
        <f>IF(SUMPRODUCT(--(D861:Q861&lt;&gt;""))=0,-0.001,IF(OR(AND(H861=""),AND(LOWER(LEFT($E$3,1))&lt;&gt;"c"),AND($E$4=""),AND(C861=""),AND(C861="Person",G861=""),AND(C861="Person",I861="Yes"),AND(C861="Institution",G861&lt;&gt;""),AND(I861="No",J861&lt;&gt;""),AND(I861="Yes",J861=""),AND(I861="",J861&lt;&gt;""),AND(COUNTIF(lookup!$A$3:$A$10,"="&amp;K861)=0),AND(COUNTIF(lookup!$A$266:$A$267,"="&amp;L861)=0),AND(K861="",L861="C29.00",M861=""),AND(K861&lt;&gt;"",L861="",M861=""),AND(K861="",L861="",M861&lt;&gt;""),AND(K861="",L861="C29.00",M861&lt;&gt;""),AND(L861="C28.00",M861&lt;&gt;""),AND(L861="C29.00",M861=""),AND(H861&lt;&gt;"",K861="",L861="",M861=""),AND(H861&lt;&gt;"",K861&lt;&gt;"",L861="",M861=""),AND(C861="Institution",D861="",I861="No"),AND(C861="Institution",E861="")),1,0))</f>
        <v>-1E-3</v>
      </c>
    </row>
    <row r="862" spans="1:18" ht="14.45" customHeight="1" x14ac:dyDescent="0.25">
      <c r="A862" s="10" t="s">
        <v>570</v>
      </c>
      <c r="B862" s="15">
        <v>857</v>
      </c>
      <c r="C862" s="18"/>
      <c r="D862" s="19"/>
      <c r="E862" s="14"/>
      <c r="F862" s="19"/>
      <c r="G862" s="17"/>
      <c r="H862" s="14"/>
      <c r="I862" s="14"/>
      <c r="J862" s="14"/>
      <c r="K862" s="14"/>
      <c r="L862" s="14"/>
      <c r="M862" s="19"/>
      <c r="N862" s="14" t="str">
        <f t="shared" si="41"/>
        <v/>
      </c>
      <c r="O862" s="14" t="str">
        <f t="shared" si="39"/>
        <v/>
      </c>
      <c r="P862" s="14" t="str">
        <f t="shared" si="40"/>
        <v/>
      </c>
      <c r="Q862" s="14"/>
      <c r="R862" s="3">
        <f>IF(SUMPRODUCT(--(D862:Q862&lt;&gt;""))=0,-0.001,IF(OR(AND(H862=""),AND(LOWER(LEFT($E$3,1))&lt;&gt;"c"),AND($E$4=""),AND(C862=""),AND(C862="Person",G862=""),AND(C862="Person",I862="Yes"),AND(C862="Institution",G862&lt;&gt;""),AND(I862="No",J862&lt;&gt;""),AND(I862="Yes",J862=""),AND(I862="",J862&lt;&gt;""),AND(COUNTIF(lookup!$A$3:$A$10,"="&amp;K862)=0),AND(COUNTIF(lookup!$A$266:$A$267,"="&amp;L862)=0),AND(K862="",L862="C29.00",M862=""),AND(K862&lt;&gt;"",L862="",M862=""),AND(K862="",L862="",M862&lt;&gt;""),AND(K862="",L862="C29.00",M862&lt;&gt;""),AND(L862="C28.00",M862&lt;&gt;""),AND(L862="C29.00",M862=""),AND(H862&lt;&gt;"",K862="",L862="",M862=""),AND(H862&lt;&gt;"",K862&lt;&gt;"",L862="",M862=""),AND(C862="Institution",D862="",I862="No"),AND(C862="Institution",E862="")),1,0))</f>
        <v>-1E-3</v>
      </c>
    </row>
    <row r="863" spans="1:18" ht="14.45" customHeight="1" x14ac:dyDescent="0.25">
      <c r="A863" s="10" t="s">
        <v>570</v>
      </c>
      <c r="B863" s="15">
        <v>858</v>
      </c>
      <c r="C863" s="18"/>
      <c r="D863" s="19"/>
      <c r="E863" s="14"/>
      <c r="F863" s="19"/>
      <c r="G863" s="17"/>
      <c r="H863" s="14"/>
      <c r="I863" s="14"/>
      <c r="J863" s="14"/>
      <c r="K863" s="14"/>
      <c r="L863" s="14"/>
      <c r="M863" s="19"/>
      <c r="N863" s="14" t="str">
        <f t="shared" si="41"/>
        <v/>
      </c>
      <c r="O863" s="14" t="str">
        <f t="shared" si="39"/>
        <v/>
      </c>
      <c r="P863" s="14" t="str">
        <f t="shared" si="40"/>
        <v/>
      </c>
      <c r="Q863" s="14"/>
      <c r="R863" s="3">
        <f>IF(SUMPRODUCT(--(D863:Q863&lt;&gt;""))=0,-0.001,IF(OR(AND(H863=""),AND(LOWER(LEFT($E$3,1))&lt;&gt;"c"),AND($E$4=""),AND(C863=""),AND(C863="Person",G863=""),AND(C863="Person",I863="Yes"),AND(C863="Institution",G863&lt;&gt;""),AND(I863="No",J863&lt;&gt;""),AND(I863="Yes",J863=""),AND(I863="",J863&lt;&gt;""),AND(COUNTIF(lookup!$A$3:$A$10,"="&amp;K863)=0),AND(COUNTIF(lookup!$A$266:$A$267,"="&amp;L863)=0),AND(K863="",L863="C29.00",M863=""),AND(K863&lt;&gt;"",L863="",M863=""),AND(K863="",L863="",M863&lt;&gt;""),AND(K863="",L863="C29.00",M863&lt;&gt;""),AND(L863="C28.00",M863&lt;&gt;""),AND(L863="C29.00",M863=""),AND(H863&lt;&gt;"",K863="",L863="",M863=""),AND(H863&lt;&gt;"",K863&lt;&gt;"",L863="",M863=""),AND(C863="Institution",D863="",I863="No"),AND(C863="Institution",E863="")),1,0))</f>
        <v>-1E-3</v>
      </c>
    </row>
    <row r="864" spans="1:18" ht="14.45" customHeight="1" x14ac:dyDescent="0.25">
      <c r="A864" s="10" t="s">
        <v>570</v>
      </c>
      <c r="B864" s="15">
        <v>859</v>
      </c>
      <c r="C864" s="18"/>
      <c r="D864" s="19"/>
      <c r="E864" s="14"/>
      <c r="F864" s="19"/>
      <c r="G864" s="17"/>
      <c r="H864" s="14"/>
      <c r="I864" s="14"/>
      <c r="J864" s="14"/>
      <c r="K864" s="14"/>
      <c r="L864" s="14"/>
      <c r="M864" s="19"/>
      <c r="N864" s="14" t="str">
        <f t="shared" si="41"/>
        <v/>
      </c>
      <c r="O864" s="14" t="str">
        <f t="shared" si="39"/>
        <v/>
      </c>
      <c r="P864" s="14" t="str">
        <f t="shared" si="40"/>
        <v/>
      </c>
      <c r="Q864" s="14"/>
      <c r="R864" s="3">
        <f>IF(SUMPRODUCT(--(D864:Q864&lt;&gt;""))=0,-0.001,IF(OR(AND(H864=""),AND(LOWER(LEFT($E$3,1))&lt;&gt;"c"),AND($E$4=""),AND(C864=""),AND(C864="Person",G864=""),AND(C864="Person",I864="Yes"),AND(C864="Institution",G864&lt;&gt;""),AND(I864="No",J864&lt;&gt;""),AND(I864="Yes",J864=""),AND(I864="",J864&lt;&gt;""),AND(COUNTIF(lookup!$A$3:$A$10,"="&amp;K864)=0),AND(COUNTIF(lookup!$A$266:$A$267,"="&amp;L864)=0),AND(K864="",L864="C29.00",M864=""),AND(K864&lt;&gt;"",L864="",M864=""),AND(K864="",L864="",M864&lt;&gt;""),AND(K864="",L864="C29.00",M864&lt;&gt;""),AND(L864="C28.00",M864&lt;&gt;""),AND(L864="C29.00",M864=""),AND(H864&lt;&gt;"",K864="",L864="",M864=""),AND(H864&lt;&gt;"",K864&lt;&gt;"",L864="",M864=""),AND(C864="Institution",D864="",I864="No"),AND(C864="Institution",E864="")),1,0))</f>
        <v>-1E-3</v>
      </c>
    </row>
    <row r="865" spans="1:18" ht="14.45" customHeight="1" x14ac:dyDescent="0.25">
      <c r="A865" s="10" t="s">
        <v>570</v>
      </c>
      <c r="B865" s="15">
        <v>860</v>
      </c>
      <c r="C865" s="18"/>
      <c r="D865" s="19"/>
      <c r="E865" s="14"/>
      <c r="F865" s="19"/>
      <c r="G865" s="17"/>
      <c r="H865" s="14"/>
      <c r="I865" s="14"/>
      <c r="J865" s="14"/>
      <c r="K865" s="14"/>
      <c r="L865" s="14"/>
      <c r="M865" s="19"/>
      <c r="N865" s="14" t="str">
        <f t="shared" si="41"/>
        <v/>
      </c>
      <c r="O865" s="14" t="str">
        <f t="shared" si="39"/>
        <v/>
      </c>
      <c r="P865" s="14" t="str">
        <f t="shared" si="40"/>
        <v/>
      </c>
      <c r="Q865" s="14"/>
      <c r="R865" s="3">
        <f>IF(SUMPRODUCT(--(D865:Q865&lt;&gt;""))=0,-0.001,IF(OR(AND(H865=""),AND(LOWER(LEFT($E$3,1))&lt;&gt;"c"),AND($E$4=""),AND(C865=""),AND(C865="Person",G865=""),AND(C865="Person",I865="Yes"),AND(C865="Institution",G865&lt;&gt;""),AND(I865="No",J865&lt;&gt;""),AND(I865="Yes",J865=""),AND(I865="",J865&lt;&gt;""),AND(COUNTIF(lookup!$A$3:$A$10,"="&amp;K865)=0),AND(COUNTIF(lookup!$A$266:$A$267,"="&amp;L865)=0),AND(K865="",L865="C29.00",M865=""),AND(K865&lt;&gt;"",L865="",M865=""),AND(K865="",L865="",M865&lt;&gt;""),AND(K865="",L865="C29.00",M865&lt;&gt;""),AND(L865="C28.00",M865&lt;&gt;""),AND(L865="C29.00",M865=""),AND(H865&lt;&gt;"",K865="",L865="",M865=""),AND(H865&lt;&gt;"",K865&lt;&gt;"",L865="",M865=""),AND(C865="Institution",D865="",I865="No"),AND(C865="Institution",E865="")),1,0))</f>
        <v>-1E-3</v>
      </c>
    </row>
    <row r="866" spans="1:18" ht="14.45" customHeight="1" x14ac:dyDescent="0.25">
      <c r="A866" s="10" t="s">
        <v>570</v>
      </c>
      <c r="B866" s="15">
        <v>861</v>
      </c>
      <c r="C866" s="18"/>
      <c r="D866" s="19"/>
      <c r="E866" s="14"/>
      <c r="F866" s="19"/>
      <c r="G866" s="17"/>
      <c r="H866" s="14"/>
      <c r="I866" s="14"/>
      <c r="J866" s="14"/>
      <c r="K866" s="14"/>
      <c r="L866" s="14"/>
      <c r="M866" s="19"/>
      <c r="N866" s="14" t="str">
        <f t="shared" si="41"/>
        <v/>
      </c>
      <c r="O866" s="14" t="str">
        <f t="shared" si="39"/>
        <v/>
      </c>
      <c r="P866" s="14" t="str">
        <f t="shared" si="40"/>
        <v/>
      </c>
      <c r="Q866" s="14"/>
      <c r="R866" s="3">
        <f>IF(SUMPRODUCT(--(D866:Q866&lt;&gt;""))=0,-0.001,IF(OR(AND(H866=""),AND(LOWER(LEFT($E$3,1))&lt;&gt;"c"),AND($E$4=""),AND(C866=""),AND(C866="Person",G866=""),AND(C866="Person",I866="Yes"),AND(C866="Institution",G866&lt;&gt;""),AND(I866="No",J866&lt;&gt;""),AND(I866="Yes",J866=""),AND(I866="",J866&lt;&gt;""),AND(COUNTIF(lookup!$A$3:$A$10,"="&amp;K866)=0),AND(COUNTIF(lookup!$A$266:$A$267,"="&amp;L866)=0),AND(K866="",L866="C29.00",M866=""),AND(K866&lt;&gt;"",L866="",M866=""),AND(K866="",L866="",M866&lt;&gt;""),AND(K866="",L866="C29.00",M866&lt;&gt;""),AND(L866="C28.00",M866&lt;&gt;""),AND(L866="C29.00",M866=""),AND(H866&lt;&gt;"",K866="",L866="",M866=""),AND(H866&lt;&gt;"",K866&lt;&gt;"",L866="",M866=""),AND(C866="Institution",D866="",I866="No"),AND(C866="Institution",E866="")),1,0))</f>
        <v>-1E-3</v>
      </c>
    </row>
    <row r="867" spans="1:18" ht="14.45" customHeight="1" x14ac:dyDescent="0.25">
      <c r="A867" s="10" t="s">
        <v>570</v>
      </c>
      <c r="B867" s="15">
        <v>862</v>
      </c>
      <c r="C867" s="18"/>
      <c r="D867" s="19"/>
      <c r="E867" s="14"/>
      <c r="F867" s="19"/>
      <c r="G867" s="17"/>
      <c r="H867" s="14"/>
      <c r="I867" s="14"/>
      <c r="J867" s="14"/>
      <c r="K867" s="14"/>
      <c r="L867" s="14"/>
      <c r="M867" s="19"/>
      <c r="N867" s="14" t="str">
        <f t="shared" si="41"/>
        <v/>
      </c>
      <c r="O867" s="14" t="str">
        <f t="shared" si="39"/>
        <v/>
      </c>
      <c r="P867" s="14" t="str">
        <f t="shared" si="40"/>
        <v/>
      </c>
      <c r="Q867" s="14"/>
      <c r="R867" s="3">
        <f>IF(SUMPRODUCT(--(D867:Q867&lt;&gt;""))=0,-0.001,IF(OR(AND(H867=""),AND(LOWER(LEFT($E$3,1))&lt;&gt;"c"),AND($E$4=""),AND(C867=""),AND(C867="Person",G867=""),AND(C867="Person",I867="Yes"),AND(C867="Institution",G867&lt;&gt;""),AND(I867="No",J867&lt;&gt;""),AND(I867="Yes",J867=""),AND(I867="",J867&lt;&gt;""),AND(COUNTIF(lookup!$A$3:$A$10,"="&amp;K867)=0),AND(COUNTIF(lookup!$A$266:$A$267,"="&amp;L867)=0),AND(K867="",L867="C29.00",M867=""),AND(K867&lt;&gt;"",L867="",M867=""),AND(K867="",L867="",M867&lt;&gt;""),AND(K867="",L867="C29.00",M867&lt;&gt;""),AND(L867="C28.00",M867&lt;&gt;""),AND(L867="C29.00",M867=""),AND(H867&lt;&gt;"",K867="",L867="",M867=""),AND(H867&lt;&gt;"",K867&lt;&gt;"",L867="",M867=""),AND(C867="Institution",D867="",I867="No"),AND(C867="Institution",E867="")),1,0))</f>
        <v>-1E-3</v>
      </c>
    </row>
    <row r="868" spans="1:18" ht="14.45" customHeight="1" x14ac:dyDescent="0.25">
      <c r="A868" s="10" t="s">
        <v>570</v>
      </c>
      <c r="B868" s="15">
        <v>863</v>
      </c>
      <c r="C868" s="18"/>
      <c r="D868" s="19"/>
      <c r="E868" s="14"/>
      <c r="F868" s="19"/>
      <c r="G868" s="17"/>
      <c r="H868" s="14"/>
      <c r="I868" s="14"/>
      <c r="J868" s="14"/>
      <c r="K868" s="14"/>
      <c r="L868" s="14"/>
      <c r="M868" s="19"/>
      <c r="N868" s="14" t="str">
        <f t="shared" si="41"/>
        <v/>
      </c>
      <c r="O868" s="14" t="str">
        <f t="shared" si="39"/>
        <v/>
      </c>
      <c r="P868" s="14" t="str">
        <f t="shared" si="40"/>
        <v/>
      </c>
      <c r="Q868" s="14"/>
      <c r="R868" s="3">
        <f>IF(SUMPRODUCT(--(D868:Q868&lt;&gt;""))=0,-0.001,IF(OR(AND(H868=""),AND(LOWER(LEFT($E$3,1))&lt;&gt;"c"),AND($E$4=""),AND(C868=""),AND(C868="Person",G868=""),AND(C868="Person",I868="Yes"),AND(C868="Institution",G868&lt;&gt;""),AND(I868="No",J868&lt;&gt;""),AND(I868="Yes",J868=""),AND(I868="",J868&lt;&gt;""),AND(COUNTIF(lookup!$A$3:$A$10,"="&amp;K868)=0),AND(COUNTIF(lookup!$A$266:$A$267,"="&amp;L868)=0),AND(K868="",L868="C29.00",M868=""),AND(K868&lt;&gt;"",L868="",M868=""),AND(K868="",L868="",M868&lt;&gt;""),AND(K868="",L868="C29.00",M868&lt;&gt;""),AND(L868="C28.00",M868&lt;&gt;""),AND(L868="C29.00",M868=""),AND(H868&lt;&gt;"",K868="",L868="",M868=""),AND(H868&lt;&gt;"",K868&lt;&gt;"",L868="",M868=""),AND(C868="Institution",D868="",I868="No"),AND(C868="Institution",E868="")),1,0))</f>
        <v>-1E-3</v>
      </c>
    </row>
    <row r="869" spans="1:18" ht="14.45" customHeight="1" x14ac:dyDescent="0.25">
      <c r="A869" s="10" t="s">
        <v>570</v>
      </c>
      <c r="B869" s="15">
        <v>864</v>
      </c>
      <c r="C869" s="18"/>
      <c r="D869" s="19"/>
      <c r="E869" s="14"/>
      <c r="F869" s="19"/>
      <c r="G869" s="17"/>
      <c r="H869" s="14"/>
      <c r="I869" s="14"/>
      <c r="J869" s="14"/>
      <c r="K869" s="14"/>
      <c r="L869" s="14"/>
      <c r="M869" s="19"/>
      <c r="N869" s="14" t="str">
        <f t="shared" si="41"/>
        <v/>
      </c>
      <c r="O869" s="14" t="str">
        <f t="shared" si="39"/>
        <v/>
      </c>
      <c r="P869" s="14" t="str">
        <f t="shared" si="40"/>
        <v/>
      </c>
      <c r="Q869" s="14"/>
      <c r="R869" s="3">
        <f>IF(SUMPRODUCT(--(D869:Q869&lt;&gt;""))=0,-0.001,IF(OR(AND(H869=""),AND(LOWER(LEFT($E$3,1))&lt;&gt;"c"),AND($E$4=""),AND(C869=""),AND(C869="Person",G869=""),AND(C869="Person",I869="Yes"),AND(C869="Institution",G869&lt;&gt;""),AND(I869="No",J869&lt;&gt;""),AND(I869="Yes",J869=""),AND(I869="",J869&lt;&gt;""),AND(COUNTIF(lookup!$A$3:$A$10,"="&amp;K869)=0),AND(COUNTIF(lookup!$A$266:$A$267,"="&amp;L869)=0),AND(K869="",L869="C29.00",M869=""),AND(K869&lt;&gt;"",L869="",M869=""),AND(K869="",L869="",M869&lt;&gt;""),AND(K869="",L869="C29.00",M869&lt;&gt;""),AND(L869="C28.00",M869&lt;&gt;""),AND(L869="C29.00",M869=""),AND(H869&lt;&gt;"",K869="",L869="",M869=""),AND(H869&lt;&gt;"",K869&lt;&gt;"",L869="",M869=""),AND(C869="Institution",D869="",I869="No"),AND(C869="Institution",E869="")),1,0))</f>
        <v>-1E-3</v>
      </c>
    </row>
    <row r="870" spans="1:18" ht="14.45" customHeight="1" x14ac:dyDescent="0.25">
      <c r="A870" s="10" t="s">
        <v>570</v>
      </c>
      <c r="B870" s="15">
        <v>865</v>
      </c>
      <c r="C870" s="18"/>
      <c r="D870" s="19"/>
      <c r="E870" s="14"/>
      <c r="F870" s="19"/>
      <c r="G870" s="17"/>
      <c r="H870" s="14"/>
      <c r="I870" s="14"/>
      <c r="J870" s="14"/>
      <c r="K870" s="14"/>
      <c r="L870" s="14"/>
      <c r="M870" s="19"/>
      <c r="N870" s="14" t="str">
        <f t="shared" si="41"/>
        <v/>
      </c>
      <c r="O870" s="14" t="str">
        <f t="shared" si="39"/>
        <v/>
      </c>
      <c r="P870" s="14" t="str">
        <f t="shared" si="40"/>
        <v/>
      </c>
      <c r="Q870" s="14"/>
      <c r="R870" s="3">
        <f>IF(SUMPRODUCT(--(D870:Q870&lt;&gt;""))=0,-0.001,IF(OR(AND(H870=""),AND(LOWER(LEFT($E$3,1))&lt;&gt;"c"),AND($E$4=""),AND(C870=""),AND(C870="Person",G870=""),AND(C870="Person",I870="Yes"),AND(C870="Institution",G870&lt;&gt;""),AND(I870="No",J870&lt;&gt;""),AND(I870="Yes",J870=""),AND(I870="",J870&lt;&gt;""),AND(COUNTIF(lookup!$A$3:$A$10,"="&amp;K870)=0),AND(COUNTIF(lookup!$A$266:$A$267,"="&amp;L870)=0),AND(K870="",L870="C29.00",M870=""),AND(K870&lt;&gt;"",L870="",M870=""),AND(K870="",L870="",M870&lt;&gt;""),AND(K870="",L870="C29.00",M870&lt;&gt;""),AND(L870="C28.00",M870&lt;&gt;""),AND(L870="C29.00",M870=""),AND(H870&lt;&gt;"",K870="",L870="",M870=""),AND(H870&lt;&gt;"",K870&lt;&gt;"",L870="",M870=""),AND(C870="Institution",D870="",I870="No"),AND(C870="Institution",E870="")),1,0))</f>
        <v>-1E-3</v>
      </c>
    </row>
    <row r="871" spans="1:18" ht="14.45" customHeight="1" x14ac:dyDescent="0.25">
      <c r="A871" s="10" t="s">
        <v>570</v>
      </c>
      <c r="B871" s="15">
        <v>866</v>
      </c>
      <c r="C871" s="18"/>
      <c r="D871" s="19"/>
      <c r="E871" s="14"/>
      <c r="F871" s="19"/>
      <c r="G871" s="17"/>
      <c r="H871" s="14"/>
      <c r="I871" s="14"/>
      <c r="J871" s="14"/>
      <c r="K871" s="14"/>
      <c r="L871" s="14"/>
      <c r="M871" s="19"/>
      <c r="N871" s="14" t="str">
        <f t="shared" si="41"/>
        <v/>
      </c>
      <c r="O871" s="14" t="str">
        <f t="shared" si="39"/>
        <v/>
      </c>
      <c r="P871" s="14" t="str">
        <f t="shared" si="40"/>
        <v/>
      </c>
      <c r="Q871" s="14"/>
      <c r="R871" s="3">
        <f>IF(SUMPRODUCT(--(D871:Q871&lt;&gt;""))=0,-0.001,IF(OR(AND(H871=""),AND(LOWER(LEFT($E$3,1))&lt;&gt;"c"),AND($E$4=""),AND(C871=""),AND(C871="Person",G871=""),AND(C871="Person",I871="Yes"),AND(C871="Institution",G871&lt;&gt;""),AND(I871="No",J871&lt;&gt;""),AND(I871="Yes",J871=""),AND(I871="",J871&lt;&gt;""),AND(COUNTIF(lookup!$A$3:$A$10,"="&amp;K871)=0),AND(COUNTIF(lookup!$A$266:$A$267,"="&amp;L871)=0),AND(K871="",L871="C29.00",M871=""),AND(K871&lt;&gt;"",L871="",M871=""),AND(K871="",L871="",M871&lt;&gt;""),AND(K871="",L871="C29.00",M871&lt;&gt;""),AND(L871="C28.00",M871&lt;&gt;""),AND(L871="C29.00",M871=""),AND(H871&lt;&gt;"",K871="",L871="",M871=""),AND(H871&lt;&gt;"",K871&lt;&gt;"",L871="",M871=""),AND(C871="Institution",D871="",I871="No"),AND(C871="Institution",E871="")),1,0))</f>
        <v>-1E-3</v>
      </c>
    </row>
    <row r="872" spans="1:18" ht="14.45" customHeight="1" x14ac:dyDescent="0.25">
      <c r="A872" s="10" t="s">
        <v>570</v>
      </c>
      <c r="B872" s="15">
        <v>867</v>
      </c>
      <c r="C872" s="18"/>
      <c r="D872" s="19"/>
      <c r="E872" s="14"/>
      <c r="F872" s="19"/>
      <c r="G872" s="17"/>
      <c r="H872" s="14"/>
      <c r="I872" s="14"/>
      <c r="J872" s="14"/>
      <c r="K872" s="14"/>
      <c r="L872" s="14"/>
      <c r="M872" s="19"/>
      <c r="N872" s="14" t="str">
        <f t="shared" si="41"/>
        <v/>
      </c>
      <c r="O872" s="14" t="str">
        <f t="shared" si="39"/>
        <v/>
      </c>
      <c r="P872" s="14" t="str">
        <f t="shared" si="40"/>
        <v/>
      </c>
      <c r="Q872" s="14"/>
      <c r="R872" s="3">
        <f>IF(SUMPRODUCT(--(D872:Q872&lt;&gt;""))=0,-0.001,IF(OR(AND(H872=""),AND(LOWER(LEFT($E$3,1))&lt;&gt;"c"),AND($E$4=""),AND(C872=""),AND(C872="Person",G872=""),AND(C872="Person",I872="Yes"),AND(C872="Institution",G872&lt;&gt;""),AND(I872="No",J872&lt;&gt;""),AND(I872="Yes",J872=""),AND(I872="",J872&lt;&gt;""),AND(COUNTIF(lookup!$A$3:$A$10,"="&amp;K872)=0),AND(COUNTIF(lookup!$A$266:$A$267,"="&amp;L872)=0),AND(K872="",L872="C29.00",M872=""),AND(K872&lt;&gt;"",L872="",M872=""),AND(K872="",L872="",M872&lt;&gt;""),AND(K872="",L872="C29.00",M872&lt;&gt;""),AND(L872="C28.00",M872&lt;&gt;""),AND(L872="C29.00",M872=""),AND(H872&lt;&gt;"",K872="",L872="",M872=""),AND(H872&lt;&gt;"",K872&lt;&gt;"",L872="",M872=""),AND(C872="Institution",D872="",I872="No"),AND(C872="Institution",E872="")),1,0))</f>
        <v>-1E-3</v>
      </c>
    </row>
    <row r="873" spans="1:18" ht="14.45" customHeight="1" x14ac:dyDescent="0.25">
      <c r="A873" s="10" t="s">
        <v>570</v>
      </c>
      <c r="B873" s="15">
        <v>868</v>
      </c>
      <c r="C873" s="18"/>
      <c r="D873" s="19"/>
      <c r="E873" s="14"/>
      <c r="F873" s="19"/>
      <c r="G873" s="17"/>
      <c r="H873" s="14"/>
      <c r="I873" s="14"/>
      <c r="J873" s="14"/>
      <c r="K873" s="14"/>
      <c r="L873" s="14"/>
      <c r="M873" s="19"/>
      <c r="N873" s="14" t="str">
        <f t="shared" si="41"/>
        <v/>
      </c>
      <c r="O873" s="14" t="str">
        <f t="shared" si="39"/>
        <v/>
      </c>
      <c r="P873" s="14" t="str">
        <f t="shared" si="40"/>
        <v/>
      </c>
      <c r="Q873" s="14"/>
      <c r="R873" s="3">
        <f>IF(SUMPRODUCT(--(D873:Q873&lt;&gt;""))=0,-0.001,IF(OR(AND(H873=""),AND(LOWER(LEFT($E$3,1))&lt;&gt;"c"),AND($E$4=""),AND(C873=""),AND(C873="Person",G873=""),AND(C873="Person",I873="Yes"),AND(C873="Institution",G873&lt;&gt;""),AND(I873="No",J873&lt;&gt;""),AND(I873="Yes",J873=""),AND(I873="",J873&lt;&gt;""),AND(COUNTIF(lookup!$A$3:$A$10,"="&amp;K873)=0),AND(COUNTIF(lookup!$A$266:$A$267,"="&amp;L873)=0),AND(K873="",L873="C29.00",M873=""),AND(K873&lt;&gt;"",L873="",M873=""),AND(K873="",L873="",M873&lt;&gt;""),AND(K873="",L873="C29.00",M873&lt;&gt;""),AND(L873="C28.00",M873&lt;&gt;""),AND(L873="C29.00",M873=""),AND(H873&lt;&gt;"",K873="",L873="",M873=""),AND(H873&lt;&gt;"",K873&lt;&gt;"",L873="",M873=""),AND(C873="Institution",D873="",I873="No"),AND(C873="Institution",E873="")),1,0))</f>
        <v>-1E-3</v>
      </c>
    </row>
    <row r="874" spans="1:18" ht="14.45" customHeight="1" x14ac:dyDescent="0.25">
      <c r="A874" s="10" t="s">
        <v>570</v>
      </c>
      <c r="B874" s="15">
        <v>869</v>
      </c>
      <c r="C874" s="18"/>
      <c r="D874" s="19"/>
      <c r="E874" s="14"/>
      <c r="F874" s="19"/>
      <c r="G874" s="17"/>
      <c r="H874" s="14"/>
      <c r="I874" s="14"/>
      <c r="J874" s="14"/>
      <c r="K874" s="14"/>
      <c r="L874" s="14"/>
      <c r="M874" s="19"/>
      <c r="N874" s="14" t="str">
        <f t="shared" si="41"/>
        <v/>
      </c>
      <c r="O874" s="14" t="str">
        <f t="shared" si="39"/>
        <v/>
      </c>
      <c r="P874" s="14" t="str">
        <f t="shared" si="40"/>
        <v/>
      </c>
      <c r="Q874" s="14"/>
      <c r="R874" s="3">
        <f>IF(SUMPRODUCT(--(D874:Q874&lt;&gt;""))=0,-0.001,IF(OR(AND(H874=""),AND(LOWER(LEFT($E$3,1))&lt;&gt;"c"),AND($E$4=""),AND(C874=""),AND(C874="Person",G874=""),AND(C874="Person",I874="Yes"),AND(C874="Institution",G874&lt;&gt;""),AND(I874="No",J874&lt;&gt;""),AND(I874="Yes",J874=""),AND(I874="",J874&lt;&gt;""),AND(COUNTIF(lookup!$A$3:$A$10,"="&amp;K874)=0),AND(COUNTIF(lookup!$A$266:$A$267,"="&amp;L874)=0),AND(K874="",L874="C29.00",M874=""),AND(K874&lt;&gt;"",L874="",M874=""),AND(K874="",L874="",M874&lt;&gt;""),AND(K874="",L874="C29.00",M874&lt;&gt;""),AND(L874="C28.00",M874&lt;&gt;""),AND(L874="C29.00",M874=""),AND(H874&lt;&gt;"",K874="",L874="",M874=""),AND(H874&lt;&gt;"",K874&lt;&gt;"",L874="",M874=""),AND(C874="Institution",D874="",I874="No"),AND(C874="Institution",E874="")),1,0))</f>
        <v>-1E-3</v>
      </c>
    </row>
    <row r="875" spans="1:18" ht="14.45" customHeight="1" x14ac:dyDescent="0.25">
      <c r="A875" s="10" t="s">
        <v>570</v>
      </c>
      <c r="B875" s="15">
        <v>870</v>
      </c>
      <c r="C875" s="18"/>
      <c r="D875" s="19"/>
      <c r="E875" s="14"/>
      <c r="F875" s="19"/>
      <c r="G875" s="17"/>
      <c r="H875" s="14"/>
      <c r="I875" s="14"/>
      <c r="J875" s="14"/>
      <c r="K875" s="14"/>
      <c r="L875" s="14"/>
      <c r="M875" s="19"/>
      <c r="N875" s="14" t="str">
        <f t="shared" si="41"/>
        <v/>
      </c>
      <c r="O875" s="14" t="str">
        <f t="shared" si="39"/>
        <v/>
      </c>
      <c r="P875" s="14" t="str">
        <f t="shared" si="40"/>
        <v/>
      </c>
      <c r="Q875" s="14"/>
      <c r="R875" s="3">
        <f>IF(SUMPRODUCT(--(D875:Q875&lt;&gt;""))=0,-0.001,IF(OR(AND(H875=""),AND(LOWER(LEFT($E$3,1))&lt;&gt;"c"),AND($E$4=""),AND(C875=""),AND(C875="Person",G875=""),AND(C875="Person",I875="Yes"),AND(C875="Institution",G875&lt;&gt;""),AND(I875="No",J875&lt;&gt;""),AND(I875="Yes",J875=""),AND(I875="",J875&lt;&gt;""),AND(COUNTIF(lookup!$A$3:$A$10,"="&amp;K875)=0),AND(COUNTIF(lookup!$A$266:$A$267,"="&amp;L875)=0),AND(K875="",L875="C29.00",M875=""),AND(K875&lt;&gt;"",L875="",M875=""),AND(K875="",L875="",M875&lt;&gt;""),AND(K875="",L875="C29.00",M875&lt;&gt;""),AND(L875="C28.00",M875&lt;&gt;""),AND(L875="C29.00",M875=""),AND(H875&lt;&gt;"",K875="",L875="",M875=""),AND(H875&lt;&gt;"",K875&lt;&gt;"",L875="",M875=""),AND(C875="Institution",D875="",I875="No"),AND(C875="Institution",E875="")),1,0))</f>
        <v>-1E-3</v>
      </c>
    </row>
    <row r="876" spans="1:18" ht="14.45" customHeight="1" x14ac:dyDescent="0.25">
      <c r="A876" s="10" t="s">
        <v>570</v>
      </c>
      <c r="B876" s="15">
        <v>871</v>
      </c>
      <c r="C876" s="18"/>
      <c r="D876" s="19"/>
      <c r="E876" s="14"/>
      <c r="F876" s="19"/>
      <c r="G876" s="17"/>
      <c r="H876" s="14"/>
      <c r="I876" s="14"/>
      <c r="J876" s="14"/>
      <c r="K876" s="14"/>
      <c r="L876" s="14"/>
      <c r="M876" s="19"/>
      <c r="N876" s="14" t="str">
        <f t="shared" si="41"/>
        <v/>
      </c>
      <c r="O876" s="14" t="str">
        <f t="shared" si="39"/>
        <v/>
      </c>
      <c r="P876" s="14" t="str">
        <f t="shared" si="40"/>
        <v/>
      </c>
      <c r="Q876" s="14"/>
      <c r="R876" s="3">
        <f>IF(SUMPRODUCT(--(D876:Q876&lt;&gt;""))=0,-0.001,IF(OR(AND(H876=""),AND(LOWER(LEFT($E$3,1))&lt;&gt;"c"),AND($E$4=""),AND(C876=""),AND(C876="Person",G876=""),AND(C876="Person",I876="Yes"),AND(C876="Institution",G876&lt;&gt;""),AND(I876="No",J876&lt;&gt;""),AND(I876="Yes",J876=""),AND(I876="",J876&lt;&gt;""),AND(COUNTIF(lookup!$A$3:$A$10,"="&amp;K876)=0),AND(COUNTIF(lookup!$A$266:$A$267,"="&amp;L876)=0),AND(K876="",L876="C29.00",M876=""),AND(K876&lt;&gt;"",L876="",M876=""),AND(K876="",L876="",M876&lt;&gt;""),AND(K876="",L876="C29.00",M876&lt;&gt;""),AND(L876="C28.00",M876&lt;&gt;""),AND(L876="C29.00",M876=""),AND(H876&lt;&gt;"",K876="",L876="",M876=""),AND(H876&lt;&gt;"",K876&lt;&gt;"",L876="",M876=""),AND(C876="Institution",D876="",I876="No"),AND(C876="Institution",E876="")),1,0))</f>
        <v>-1E-3</v>
      </c>
    </row>
    <row r="877" spans="1:18" ht="14.45" customHeight="1" x14ac:dyDescent="0.25">
      <c r="A877" s="10" t="s">
        <v>570</v>
      </c>
      <c r="B877" s="15">
        <v>872</v>
      </c>
      <c r="C877" s="18"/>
      <c r="D877" s="19"/>
      <c r="E877" s="14"/>
      <c r="F877" s="19"/>
      <c r="G877" s="17"/>
      <c r="H877" s="14"/>
      <c r="I877" s="14"/>
      <c r="J877" s="14"/>
      <c r="K877" s="14"/>
      <c r="L877" s="14"/>
      <c r="M877" s="19"/>
      <c r="N877" s="14" t="str">
        <f t="shared" si="41"/>
        <v/>
      </c>
      <c r="O877" s="14" t="str">
        <f t="shared" si="39"/>
        <v/>
      </c>
      <c r="P877" s="14" t="str">
        <f t="shared" si="40"/>
        <v/>
      </c>
      <c r="Q877" s="14"/>
      <c r="R877" s="3">
        <f>IF(SUMPRODUCT(--(D877:Q877&lt;&gt;""))=0,-0.001,IF(OR(AND(H877=""),AND(LOWER(LEFT($E$3,1))&lt;&gt;"c"),AND($E$4=""),AND(C877=""),AND(C877="Person",G877=""),AND(C877="Person",I877="Yes"),AND(C877="Institution",G877&lt;&gt;""),AND(I877="No",J877&lt;&gt;""),AND(I877="Yes",J877=""),AND(I877="",J877&lt;&gt;""),AND(COUNTIF(lookup!$A$3:$A$10,"="&amp;K877)=0),AND(COUNTIF(lookup!$A$266:$A$267,"="&amp;L877)=0),AND(K877="",L877="C29.00",M877=""),AND(K877&lt;&gt;"",L877="",M877=""),AND(K877="",L877="",M877&lt;&gt;""),AND(K877="",L877="C29.00",M877&lt;&gt;""),AND(L877="C28.00",M877&lt;&gt;""),AND(L877="C29.00",M877=""),AND(H877&lt;&gt;"",K877="",L877="",M877=""),AND(H877&lt;&gt;"",K877&lt;&gt;"",L877="",M877=""),AND(C877="Institution",D877="",I877="No"),AND(C877="Institution",E877="")),1,0))</f>
        <v>-1E-3</v>
      </c>
    </row>
    <row r="878" spans="1:18" ht="14.45" customHeight="1" x14ac:dyDescent="0.25">
      <c r="A878" s="10" t="s">
        <v>570</v>
      </c>
      <c r="B878" s="15">
        <v>873</v>
      </c>
      <c r="C878" s="18"/>
      <c r="D878" s="19"/>
      <c r="E878" s="14"/>
      <c r="F878" s="19"/>
      <c r="G878" s="17"/>
      <c r="H878" s="14"/>
      <c r="I878" s="14"/>
      <c r="J878" s="14"/>
      <c r="K878" s="14"/>
      <c r="L878" s="14"/>
      <c r="M878" s="19"/>
      <c r="N878" s="14" t="str">
        <f t="shared" si="41"/>
        <v/>
      </c>
      <c r="O878" s="14" t="str">
        <f t="shared" si="39"/>
        <v/>
      </c>
      <c r="P878" s="14" t="str">
        <f t="shared" si="40"/>
        <v/>
      </c>
      <c r="Q878" s="14"/>
      <c r="R878" s="3">
        <f>IF(SUMPRODUCT(--(D878:Q878&lt;&gt;""))=0,-0.001,IF(OR(AND(H878=""),AND(LOWER(LEFT($E$3,1))&lt;&gt;"c"),AND($E$4=""),AND(C878=""),AND(C878="Person",G878=""),AND(C878="Person",I878="Yes"),AND(C878="Institution",G878&lt;&gt;""),AND(I878="No",J878&lt;&gt;""),AND(I878="Yes",J878=""),AND(I878="",J878&lt;&gt;""),AND(COUNTIF(lookup!$A$3:$A$10,"="&amp;K878)=0),AND(COUNTIF(lookup!$A$266:$A$267,"="&amp;L878)=0),AND(K878="",L878="C29.00",M878=""),AND(K878&lt;&gt;"",L878="",M878=""),AND(K878="",L878="",M878&lt;&gt;""),AND(K878="",L878="C29.00",M878&lt;&gt;""),AND(L878="C28.00",M878&lt;&gt;""),AND(L878="C29.00",M878=""),AND(H878&lt;&gt;"",K878="",L878="",M878=""),AND(H878&lt;&gt;"",K878&lt;&gt;"",L878="",M878=""),AND(C878="Institution",D878="",I878="No"),AND(C878="Institution",E878="")),1,0))</f>
        <v>-1E-3</v>
      </c>
    </row>
    <row r="879" spans="1:18" ht="14.45" customHeight="1" x14ac:dyDescent="0.25">
      <c r="A879" s="10" t="s">
        <v>570</v>
      </c>
      <c r="B879" s="15">
        <v>874</v>
      </c>
      <c r="C879" s="18"/>
      <c r="D879" s="19"/>
      <c r="E879" s="14"/>
      <c r="F879" s="19"/>
      <c r="G879" s="17"/>
      <c r="H879" s="14"/>
      <c r="I879" s="14"/>
      <c r="J879" s="14"/>
      <c r="K879" s="14"/>
      <c r="L879" s="14"/>
      <c r="M879" s="19"/>
      <c r="N879" s="14" t="str">
        <f t="shared" si="41"/>
        <v/>
      </c>
      <c r="O879" s="14" t="str">
        <f t="shared" si="39"/>
        <v/>
      </c>
      <c r="P879" s="14" t="str">
        <f t="shared" si="40"/>
        <v/>
      </c>
      <c r="Q879" s="14"/>
      <c r="R879" s="3">
        <f>IF(SUMPRODUCT(--(D879:Q879&lt;&gt;""))=0,-0.001,IF(OR(AND(H879=""),AND(LOWER(LEFT($E$3,1))&lt;&gt;"c"),AND($E$4=""),AND(C879=""),AND(C879="Person",G879=""),AND(C879="Person",I879="Yes"),AND(C879="Institution",G879&lt;&gt;""),AND(I879="No",J879&lt;&gt;""),AND(I879="Yes",J879=""),AND(I879="",J879&lt;&gt;""),AND(COUNTIF(lookup!$A$3:$A$10,"="&amp;K879)=0),AND(COUNTIF(lookup!$A$266:$A$267,"="&amp;L879)=0),AND(K879="",L879="C29.00",M879=""),AND(K879&lt;&gt;"",L879="",M879=""),AND(K879="",L879="",M879&lt;&gt;""),AND(K879="",L879="C29.00",M879&lt;&gt;""),AND(L879="C28.00",M879&lt;&gt;""),AND(L879="C29.00",M879=""),AND(H879&lt;&gt;"",K879="",L879="",M879=""),AND(H879&lt;&gt;"",K879&lt;&gt;"",L879="",M879=""),AND(C879="Institution",D879="",I879="No"),AND(C879="Institution",E879="")),1,0))</f>
        <v>-1E-3</v>
      </c>
    </row>
    <row r="880" spans="1:18" ht="14.45" customHeight="1" x14ac:dyDescent="0.25">
      <c r="A880" s="10" t="s">
        <v>570</v>
      </c>
      <c r="B880" s="15">
        <v>875</v>
      </c>
      <c r="C880" s="18"/>
      <c r="D880" s="19"/>
      <c r="E880" s="14"/>
      <c r="F880" s="19"/>
      <c r="G880" s="17"/>
      <c r="H880" s="14"/>
      <c r="I880" s="14"/>
      <c r="J880" s="14"/>
      <c r="K880" s="14"/>
      <c r="L880" s="14"/>
      <c r="M880" s="19"/>
      <c r="N880" s="14" t="str">
        <f t="shared" si="41"/>
        <v/>
      </c>
      <c r="O880" s="14" t="str">
        <f t="shared" si="39"/>
        <v/>
      </c>
      <c r="P880" s="14" t="str">
        <f t="shared" si="40"/>
        <v/>
      </c>
      <c r="Q880" s="14"/>
      <c r="R880" s="3">
        <f>IF(SUMPRODUCT(--(D880:Q880&lt;&gt;""))=0,-0.001,IF(OR(AND(H880=""),AND(LOWER(LEFT($E$3,1))&lt;&gt;"c"),AND($E$4=""),AND(C880=""),AND(C880="Person",G880=""),AND(C880="Person",I880="Yes"),AND(C880="Institution",G880&lt;&gt;""),AND(I880="No",J880&lt;&gt;""),AND(I880="Yes",J880=""),AND(I880="",J880&lt;&gt;""),AND(COUNTIF(lookup!$A$3:$A$10,"="&amp;K880)=0),AND(COUNTIF(lookup!$A$266:$A$267,"="&amp;L880)=0),AND(K880="",L880="C29.00",M880=""),AND(K880&lt;&gt;"",L880="",M880=""),AND(K880="",L880="",M880&lt;&gt;""),AND(K880="",L880="C29.00",M880&lt;&gt;""),AND(L880="C28.00",M880&lt;&gt;""),AND(L880="C29.00",M880=""),AND(H880&lt;&gt;"",K880="",L880="",M880=""),AND(H880&lt;&gt;"",K880&lt;&gt;"",L880="",M880=""),AND(C880="Institution",D880="",I880="No"),AND(C880="Institution",E880="")),1,0))</f>
        <v>-1E-3</v>
      </c>
    </row>
    <row r="881" spans="1:18" ht="14.45" customHeight="1" x14ac:dyDescent="0.25">
      <c r="A881" s="10" t="s">
        <v>570</v>
      </c>
      <c r="B881" s="15">
        <v>876</v>
      </c>
      <c r="C881" s="18"/>
      <c r="D881" s="19"/>
      <c r="E881" s="14"/>
      <c r="F881" s="19"/>
      <c r="G881" s="17"/>
      <c r="H881" s="14"/>
      <c r="I881" s="14"/>
      <c r="J881" s="14"/>
      <c r="K881" s="14"/>
      <c r="L881" s="14"/>
      <c r="M881" s="19"/>
      <c r="N881" s="14" t="str">
        <f t="shared" si="41"/>
        <v/>
      </c>
      <c r="O881" s="14" t="str">
        <f t="shared" si="39"/>
        <v/>
      </c>
      <c r="P881" s="14" t="str">
        <f t="shared" si="40"/>
        <v/>
      </c>
      <c r="Q881" s="14"/>
      <c r="R881" s="3">
        <f>IF(SUMPRODUCT(--(D881:Q881&lt;&gt;""))=0,-0.001,IF(OR(AND(H881=""),AND(LOWER(LEFT($E$3,1))&lt;&gt;"c"),AND($E$4=""),AND(C881=""),AND(C881="Person",G881=""),AND(C881="Person",I881="Yes"),AND(C881="Institution",G881&lt;&gt;""),AND(I881="No",J881&lt;&gt;""),AND(I881="Yes",J881=""),AND(I881="",J881&lt;&gt;""),AND(COUNTIF(lookup!$A$3:$A$10,"="&amp;K881)=0),AND(COUNTIF(lookup!$A$266:$A$267,"="&amp;L881)=0),AND(K881="",L881="C29.00",M881=""),AND(K881&lt;&gt;"",L881="",M881=""),AND(K881="",L881="",M881&lt;&gt;""),AND(K881="",L881="C29.00",M881&lt;&gt;""),AND(L881="C28.00",M881&lt;&gt;""),AND(L881="C29.00",M881=""),AND(H881&lt;&gt;"",K881="",L881="",M881=""),AND(H881&lt;&gt;"",K881&lt;&gt;"",L881="",M881=""),AND(C881="Institution",D881="",I881="No"),AND(C881="Institution",E881="")),1,0))</f>
        <v>-1E-3</v>
      </c>
    </row>
    <row r="882" spans="1:18" ht="14.45" customHeight="1" x14ac:dyDescent="0.25">
      <c r="A882" s="10" t="s">
        <v>570</v>
      </c>
      <c r="B882" s="15">
        <v>877</v>
      </c>
      <c r="C882" s="18"/>
      <c r="D882" s="19"/>
      <c r="E882" s="14"/>
      <c r="F882" s="19"/>
      <c r="G882" s="17"/>
      <c r="H882" s="14"/>
      <c r="I882" s="14"/>
      <c r="J882" s="14"/>
      <c r="K882" s="14"/>
      <c r="L882" s="14"/>
      <c r="M882" s="19"/>
      <c r="N882" s="14" t="str">
        <f t="shared" si="41"/>
        <v/>
      </c>
      <c r="O882" s="14" t="str">
        <f t="shared" si="39"/>
        <v/>
      </c>
      <c r="P882" s="14" t="str">
        <f t="shared" si="40"/>
        <v/>
      </c>
      <c r="Q882" s="14"/>
      <c r="R882" s="3">
        <f>IF(SUMPRODUCT(--(D882:Q882&lt;&gt;""))=0,-0.001,IF(OR(AND(H882=""),AND(LOWER(LEFT($E$3,1))&lt;&gt;"c"),AND($E$4=""),AND(C882=""),AND(C882="Person",G882=""),AND(C882="Person",I882="Yes"),AND(C882="Institution",G882&lt;&gt;""),AND(I882="No",J882&lt;&gt;""),AND(I882="Yes",J882=""),AND(I882="",J882&lt;&gt;""),AND(COUNTIF(lookup!$A$3:$A$10,"="&amp;K882)=0),AND(COUNTIF(lookup!$A$266:$A$267,"="&amp;L882)=0),AND(K882="",L882="C29.00",M882=""),AND(K882&lt;&gt;"",L882="",M882=""),AND(K882="",L882="",M882&lt;&gt;""),AND(K882="",L882="C29.00",M882&lt;&gt;""),AND(L882="C28.00",M882&lt;&gt;""),AND(L882="C29.00",M882=""),AND(H882&lt;&gt;"",K882="",L882="",M882=""),AND(H882&lt;&gt;"",K882&lt;&gt;"",L882="",M882=""),AND(C882="Institution",D882="",I882="No"),AND(C882="Institution",E882="")),1,0))</f>
        <v>-1E-3</v>
      </c>
    </row>
    <row r="883" spans="1:18" ht="14.45" customHeight="1" x14ac:dyDescent="0.25">
      <c r="A883" s="10" t="s">
        <v>570</v>
      </c>
      <c r="B883" s="15">
        <v>878</v>
      </c>
      <c r="C883" s="18"/>
      <c r="D883" s="19"/>
      <c r="E883" s="14"/>
      <c r="F883" s="19"/>
      <c r="G883" s="17"/>
      <c r="H883" s="14"/>
      <c r="I883" s="14"/>
      <c r="J883" s="14"/>
      <c r="K883" s="14"/>
      <c r="L883" s="14"/>
      <c r="M883" s="19"/>
      <c r="N883" s="14" t="str">
        <f t="shared" si="41"/>
        <v/>
      </c>
      <c r="O883" s="14" t="str">
        <f t="shared" si="39"/>
        <v/>
      </c>
      <c r="P883" s="14" t="str">
        <f t="shared" si="40"/>
        <v/>
      </c>
      <c r="Q883" s="14"/>
      <c r="R883" s="3">
        <f>IF(SUMPRODUCT(--(D883:Q883&lt;&gt;""))=0,-0.001,IF(OR(AND(H883=""),AND(LOWER(LEFT($E$3,1))&lt;&gt;"c"),AND($E$4=""),AND(C883=""),AND(C883="Person",G883=""),AND(C883="Person",I883="Yes"),AND(C883="Institution",G883&lt;&gt;""),AND(I883="No",J883&lt;&gt;""),AND(I883="Yes",J883=""),AND(I883="",J883&lt;&gt;""),AND(COUNTIF(lookup!$A$3:$A$10,"="&amp;K883)=0),AND(COUNTIF(lookup!$A$266:$A$267,"="&amp;L883)=0),AND(K883="",L883="C29.00",M883=""),AND(K883&lt;&gt;"",L883="",M883=""),AND(K883="",L883="",M883&lt;&gt;""),AND(K883="",L883="C29.00",M883&lt;&gt;""),AND(L883="C28.00",M883&lt;&gt;""),AND(L883="C29.00",M883=""),AND(H883&lt;&gt;"",K883="",L883="",M883=""),AND(H883&lt;&gt;"",K883&lt;&gt;"",L883="",M883=""),AND(C883="Institution",D883="",I883="No"),AND(C883="Institution",E883="")),1,0))</f>
        <v>-1E-3</v>
      </c>
    </row>
    <row r="884" spans="1:18" ht="14.45" customHeight="1" x14ac:dyDescent="0.25">
      <c r="A884" s="10" t="s">
        <v>570</v>
      </c>
      <c r="B884" s="15">
        <v>879</v>
      </c>
      <c r="C884" s="18"/>
      <c r="D884" s="19"/>
      <c r="E884" s="14"/>
      <c r="F884" s="19"/>
      <c r="G884" s="17"/>
      <c r="H884" s="14"/>
      <c r="I884" s="14"/>
      <c r="J884" s="14"/>
      <c r="K884" s="14"/>
      <c r="L884" s="14"/>
      <c r="M884" s="19"/>
      <c r="N884" s="14" t="str">
        <f t="shared" si="41"/>
        <v/>
      </c>
      <c r="O884" s="14" t="str">
        <f t="shared" si="39"/>
        <v/>
      </c>
      <c r="P884" s="14" t="str">
        <f t="shared" si="40"/>
        <v/>
      </c>
      <c r="Q884" s="14"/>
      <c r="R884" s="3">
        <f>IF(SUMPRODUCT(--(D884:Q884&lt;&gt;""))=0,-0.001,IF(OR(AND(H884=""),AND(LOWER(LEFT($E$3,1))&lt;&gt;"c"),AND($E$4=""),AND(C884=""),AND(C884="Person",G884=""),AND(C884="Person",I884="Yes"),AND(C884="Institution",G884&lt;&gt;""),AND(I884="No",J884&lt;&gt;""),AND(I884="Yes",J884=""),AND(I884="",J884&lt;&gt;""),AND(COUNTIF(lookup!$A$3:$A$10,"="&amp;K884)=0),AND(COUNTIF(lookup!$A$266:$A$267,"="&amp;L884)=0),AND(K884="",L884="C29.00",M884=""),AND(K884&lt;&gt;"",L884="",M884=""),AND(K884="",L884="",M884&lt;&gt;""),AND(K884="",L884="C29.00",M884&lt;&gt;""),AND(L884="C28.00",M884&lt;&gt;""),AND(L884="C29.00",M884=""),AND(H884&lt;&gt;"",K884="",L884="",M884=""),AND(H884&lt;&gt;"",K884&lt;&gt;"",L884="",M884=""),AND(C884="Institution",D884="",I884="No"),AND(C884="Institution",E884="")),1,0))</f>
        <v>-1E-3</v>
      </c>
    </row>
    <row r="885" spans="1:18" ht="14.45" customHeight="1" x14ac:dyDescent="0.25">
      <c r="A885" s="10" t="s">
        <v>570</v>
      </c>
      <c r="B885" s="15">
        <v>880</v>
      </c>
      <c r="C885" s="18"/>
      <c r="D885" s="19"/>
      <c r="E885" s="14"/>
      <c r="F885" s="19"/>
      <c r="G885" s="17"/>
      <c r="H885" s="14"/>
      <c r="I885" s="14"/>
      <c r="J885" s="14"/>
      <c r="K885" s="14"/>
      <c r="L885" s="14"/>
      <c r="M885" s="19"/>
      <c r="N885" s="14" t="str">
        <f t="shared" si="41"/>
        <v/>
      </c>
      <c r="O885" s="14" t="str">
        <f t="shared" si="39"/>
        <v/>
      </c>
      <c r="P885" s="14" t="str">
        <f t="shared" si="40"/>
        <v/>
      </c>
      <c r="Q885" s="14"/>
      <c r="R885" s="3">
        <f>IF(SUMPRODUCT(--(D885:Q885&lt;&gt;""))=0,-0.001,IF(OR(AND(H885=""),AND(LOWER(LEFT($E$3,1))&lt;&gt;"c"),AND($E$4=""),AND(C885=""),AND(C885="Person",G885=""),AND(C885="Person",I885="Yes"),AND(C885="Institution",G885&lt;&gt;""),AND(I885="No",J885&lt;&gt;""),AND(I885="Yes",J885=""),AND(I885="",J885&lt;&gt;""),AND(COUNTIF(lookup!$A$3:$A$10,"="&amp;K885)=0),AND(COUNTIF(lookup!$A$266:$A$267,"="&amp;L885)=0),AND(K885="",L885="C29.00",M885=""),AND(K885&lt;&gt;"",L885="",M885=""),AND(K885="",L885="",M885&lt;&gt;""),AND(K885="",L885="C29.00",M885&lt;&gt;""),AND(L885="C28.00",M885&lt;&gt;""),AND(L885="C29.00",M885=""),AND(H885&lt;&gt;"",K885="",L885="",M885=""),AND(H885&lt;&gt;"",K885&lt;&gt;"",L885="",M885=""),AND(C885="Institution",D885="",I885="No"),AND(C885="Institution",E885="")),1,0))</f>
        <v>-1E-3</v>
      </c>
    </row>
    <row r="886" spans="1:18" ht="14.45" customHeight="1" x14ac:dyDescent="0.25">
      <c r="A886" s="10" t="s">
        <v>570</v>
      </c>
      <c r="B886" s="15">
        <v>881</v>
      </c>
      <c r="C886" s="18"/>
      <c r="D886" s="19"/>
      <c r="E886" s="14"/>
      <c r="F886" s="19"/>
      <c r="G886" s="17"/>
      <c r="H886" s="14"/>
      <c r="I886" s="14"/>
      <c r="J886" s="14"/>
      <c r="K886" s="14"/>
      <c r="L886" s="14"/>
      <c r="M886" s="19"/>
      <c r="N886" s="14" t="str">
        <f t="shared" si="41"/>
        <v/>
      </c>
      <c r="O886" s="14" t="str">
        <f t="shared" si="39"/>
        <v/>
      </c>
      <c r="P886" s="14" t="str">
        <f t="shared" si="40"/>
        <v/>
      </c>
      <c r="Q886" s="14"/>
      <c r="R886" s="3">
        <f>IF(SUMPRODUCT(--(D886:Q886&lt;&gt;""))=0,-0.001,IF(OR(AND(H886=""),AND(LOWER(LEFT($E$3,1))&lt;&gt;"c"),AND($E$4=""),AND(C886=""),AND(C886="Person",G886=""),AND(C886="Person",I886="Yes"),AND(C886="Institution",G886&lt;&gt;""),AND(I886="No",J886&lt;&gt;""),AND(I886="Yes",J886=""),AND(I886="",J886&lt;&gt;""),AND(COUNTIF(lookup!$A$3:$A$10,"="&amp;K886)=0),AND(COUNTIF(lookup!$A$266:$A$267,"="&amp;L886)=0),AND(K886="",L886="C29.00",M886=""),AND(K886&lt;&gt;"",L886="",M886=""),AND(K886="",L886="",M886&lt;&gt;""),AND(K886="",L886="C29.00",M886&lt;&gt;""),AND(L886="C28.00",M886&lt;&gt;""),AND(L886="C29.00",M886=""),AND(H886&lt;&gt;"",K886="",L886="",M886=""),AND(H886&lt;&gt;"",K886&lt;&gt;"",L886="",M886=""),AND(C886="Institution",D886="",I886="No"),AND(C886="Institution",E886="")),1,0))</f>
        <v>-1E-3</v>
      </c>
    </row>
    <row r="887" spans="1:18" ht="14.45" customHeight="1" x14ac:dyDescent="0.25">
      <c r="A887" s="10" t="s">
        <v>570</v>
      </c>
      <c r="B887" s="15">
        <v>882</v>
      </c>
      <c r="C887" s="18"/>
      <c r="D887" s="19"/>
      <c r="E887" s="14"/>
      <c r="F887" s="19"/>
      <c r="G887" s="17"/>
      <c r="H887" s="14"/>
      <c r="I887" s="14"/>
      <c r="J887" s="14"/>
      <c r="K887" s="14"/>
      <c r="L887" s="14"/>
      <c r="M887" s="19"/>
      <c r="N887" s="14" t="str">
        <f t="shared" si="41"/>
        <v/>
      </c>
      <c r="O887" s="14" t="str">
        <f t="shared" si="39"/>
        <v/>
      </c>
      <c r="P887" s="14" t="str">
        <f t="shared" si="40"/>
        <v/>
      </c>
      <c r="Q887" s="14"/>
      <c r="R887" s="3">
        <f>IF(SUMPRODUCT(--(D887:Q887&lt;&gt;""))=0,-0.001,IF(OR(AND(H887=""),AND(LOWER(LEFT($E$3,1))&lt;&gt;"c"),AND($E$4=""),AND(C887=""),AND(C887="Person",G887=""),AND(C887="Person",I887="Yes"),AND(C887="Institution",G887&lt;&gt;""),AND(I887="No",J887&lt;&gt;""),AND(I887="Yes",J887=""),AND(I887="",J887&lt;&gt;""),AND(COUNTIF(lookup!$A$3:$A$10,"="&amp;K887)=0),AND(COUNTIF(lookup!$A$266:$A$267,"="&amp;L887)=0),AND(K887="",L887="C29.00",M887=""),AND(K887&lt;&gt;"",L887="",M887=""),AND(K887="",L887="",M887&lt;&gt;""),AND(K887="",L887="C29.00",M887&lt;&gt;""),AND(L887="C28.00",M887&lt;&gt;""),AND(L887="C29.00",M887=""),AND(H887&lt;&gt;"",K887="",L887="",M887=""),AND(H887&lt;&gt;"",K887&lt;&gt;"",L887="",M887=""),AND(C887="Institution",D887="",I887="No"),AND(C887="Institution",E887="")),1,0))</f>
        <v>-1E-3</v>
      </c>
    </row>
    <row r="888" spans="1:18" ht="14.45" customHeight="1" x14ac:dyDescent="0.25">
      <c r="A888" s="10" t="s">
        <v>570</v>
      </c>
      <c r="B888" s="15">
        <v>883</v>
      </c>
      <c r="C888" s="18"/>
      <c r="D888" s="19"/>
      <c r="E888" s="14"/>
      <c r="F888" s="19"/>
      <c r="G888" s="17"/>
      <c r="H888" s="14"/>
      <c r="I888" s="14"/>
      <c r="J888" s="14"/>
      <c r="K888" s="14"/>
      <c r="L888" s="14"/>
      <c r="M888" s="19"/>
      <c r="N888" s="14" t="str">
        <f t="shared" si="41"/>
        <v/>
      </c>
      <c r="O888" s="14" t="str">
        <f t="shared" si="39"/>
        <v/>
      </c>
      <c r="P888" s="14" t="str">
        <f t="shared" si="40"/>
        <v/>
      </c>
      <c r="Q888" s="14"/>
      <c r="R888" s="3">
        <f>IF(SUMPRODUCT(--(D888:Q888&lt;&gt;""))=0,-0.001,IF(OR(AND(H888=""),AND(LOWER(LEFT($E$3,1))&lt;&gt;"c"),AND($E$4=""),AND(C888=""),AND(C888="Person",G888=""),AND(C888="Person",I888="Yes"),AND(C888="Institution",G888&lt;&gt;""),AND(I888="No",J888&lt;&gt;""),AND(I888="Yes",J888=""),AND(I888="",J888&lt;&gt;""),AND(COUNTIF(lookup!$A$3:$A$10,"="&amp;K888)=0),AND(COUNTIF(lookup!$A$266:$A$267,"="&amp;L888)=0),AND(K888="",L888="C29.00",M888=""),AND(K888&lt;&gt;"",L888="",M888=""),AND(K888="",L888="",M888&lt;&gt;""),AND(K888="",L888="C29.00",M888&lt;&gt;""),AND(L888="C28.00",M888&lt;&gt;""),AND(L888="C29.00",M888=""),AND(H888&lt;&gt;"",K888="",L888="",M888=""),AND(H888&lt;&gt;"",K888&lt;&gt;"",L888="",M888=""),AND(C888="Institution",D888="",I888="No"),AND(C888="Institution",E888="")),1,0))</f>
        <v>-1E-3</v>
      </c>
    </row>
    <row r="889" spans="1:18" ht="14.45" customHeight="1" x14ac:dyDescent="0.25">
      <c r="A889" s="10" t="s">
        <v>570</v>
      </c>
      <c r="B889" s="15">
        <v>884</v>
      </c>
      <c r="C889" s="18"/>
      <c r="D889" s="19"/>
      <c r="E889" s="14"/>
      <c r="F889" s="19"/>
      <c r="G889" s="17"/>
      <c r="H889" s="14"/>
      <c r="I889" s="14"/>
      <c r="J889" s="14"/>
      <c r="K889" s="14"/>
      <c r="L889" s="14"/>
      <c r="M889" s="19"/>
      <c r="N889" s="14" t="str">
        <f t="shared" si="41"/>
        <v/>
      </c>
      <c r="O889" s="14" t="str">
        <f t="shared" si="39"/>
        <v/>
      </c>
      <c r="P889" s="14" t="str">
        <f t="shared" si="40"/>
        <v/>
      </c>
      <c r="Q889" s="14"/>
      <c r="R889" s="3">
        <f>IF(SUMPRODUCT(--(D889:Q889&lt;&gt;""))=0,-0.001,IF(OR(AND(H889=""),AND(LOWER(LEFT($E$3,1))&lt;&gt;"c"),AND($E$4=""),AND(C889=""),AND(C889="Person",G889=""),AND(C889="Person",I889="Yes"),AND(C889="Institution",G889&lt;&gt;""),AND(I889="No",J889&lt;&gt;""),AND(I889="Yes",J889=""),AND(I889="",J889&lt;&gt;""),AND(COUNTIF(lookup!$A$3:$A$10,"="&amp;K889)=0),AND(COUNTIF(lookup!$A$266:$A$267,"="&amp;L889)=0),AND(K889="",L889="C29.00",M889=""),AND(K889&lt;&gt;"",L889="",M889=""),AND(K889="",L889="",M889&lt;&gt;""),AND(K889="",L889="C29.00",M889&lt;&gt;""),AND(L889="C28.00",M889&lt;&gt;""),AND(L889="C29.00",M889=""),AND(H889&lt;&gt;"",K889="",L889="",M889=""),AND(H889&lt;&gt;"",K889&lt;&gt;"",L889="",M889=""),AND(C889="Institution",D889="",I889="No"),AND(C889="Institution",E889="")),1,0))</f>
        <v>-1E-3</v>
      </c>
    </row>
    <row r="890" spans="1:18" ht="14.45" customHeight="1" x14ac:dyDescent="0.25">
      <c r="A890" s="10" t="s">
        <v>570</v>
      </c>
      <c r="B890" s="15">
        <v>885</v>
      </c>
      <c r="C890" s="18"/>
      <c r="D890" s="19"/>
      <c r="E890" s="14"/>
      <c r="F890" s="19"/>
      <c r="G890" s="17"/>
      <c r="H890" s="14"/>
      <c r="I890" s="14"/>
      <c r="J890" s="14"/>
      <c r="K890" s="14"/>
      <c r="L890" s="14"/>
      <c r="M890" s="19"/>
      <c r="N890" s="14" t="str">
        <f t="shared" si="41"/>
        <v/>
      </c>
      <c r="O890" s="14" t="str">
        <f t="shared" si="39"/>
        <v/>
      </c>
      <c r="P890" s="14" t="str">
        <f t="shared" si="40"/>
        <v/>
      </c>
      <c r="Q890" s="14"/>
      <c r="R890" s="3">
        <f>IF(SUMPRODUCT(--(D890:Q890&lt;&gt;""))=0,-0.001,IF(OR(AND(H890=""),AND(LOWER(LEFT($E$3,1))&lt;&gt;"c"),AND($E$4=""),AND(C890=""),AND(C890="Person",G890=""),AND(C890="Person",I890="Yes"),AND(C890="Institution",G890&lt;&gt;""),AND(I890="No",J890&lt;&gt;""),AND(I890="Yes",J890=""),AND(I890="",J890&lt;&gt;""),AND(COUNTIF(lookup!$A$3:$A$10,"="&amp;K890)=0),AND(COUNTIF(lookup!$A$266:$A$267,"="&amp;L890)=0),AND(K890="",L890="C29.00",M890=""),AND(K890&lt;&gt;"",L890="",M890=""),AND(K890="",L890="",M890&lt;&gt;""),AND(K890="",L890="C29.00",M890&lt;&gt;""),AND(L890="C28.00",M890&lt;&gt;""),AND(L890="C29.00",M890=""),AND(H890&lt;&gt;"",K890="",L890="",M890=""),AND(H890&lt;&gt;"",K890&lt;&gt;"",L890="",M890=""),AND(C890="Institution",D890="",I890="No"),AND(C890="Institution",E890="")),1,0))</f>
        <v>-1E-3</v>
      </c>
    </row>
    <row r="891" spans="1:18" ht="14.45" customHeight="1" x14ac:dyDescent="0.25">
      <c r="A891" s="10" t="s">
        <v>570</v>
      </c>
      <c r="B891" s="15">
        <v>886</v>
      </c>
      <c r="C891" s="18"/>
      <c r="D891" s="19"/>
      <c r="E891" s="14"/>
      <c r="F891" s="19"/>
      <c r="G891" s="17"/>
      <c r="H891" s="14"/>
      <c r="I891" s="14"/>
      <c r="J891" s="14"/>
      <c r="K891" s="14"/>
      <c r="L891" s="14"/>
      <c r="M891" s="19"/>
      <c r="N891" s="14" t="str">
        <f t="shared" si="41"/>
        <v/>
      </c>
      <c r="O891" s="14" t="str">
        <f t="shared" si="39"/>
        <v/>
      </c>
      <c r="P891" s="14" t="str">
        <f t="shared" si="40"/>
        <v/>
      </c>
      <c r="Q891" s="14"/>
      <c r="R891" s="3">
        <f>IF(SUMPRODUCT(--(D891:Q891&lt;&gt;""))=0,-0.001,IF(OR(AND(H891=""),AND(LOWER(LEFT($E$3,1))&lt;&gt;"c"),AND($E$4=""),AND(C891=""),AND(C891="Person",G891=""),AND(C891="Person",I891="Yes"),AND(C891="Institution",G891&lt;&gt;""),AND(I891="No",J891&lt;&gt;""),AND(I891="Yes",J891=""),AND(I891="",J891&lt;&gt;""),AND(COUNTIF(lookup!$A$3:$A$10,"="&amp;K891)=0),AND(COUNTIF(lookup!$A$266:$A$267,"="&amp;L891)=0),AND(K891="",L891="C29.00",M891=""),AND(K891&lt;&gt;"",L891="",M891=""),AND(K891="",L891="",M891&lt;&gt;""),AND(K891="",L891="C29.00",M891&lt;&gt;""),AND(L891="C28.00",M891&lt;&gt;""),AND(L891="C29.00",M891=""),AND(H891&lt;&gt;"",K891="",L891="",M891=""),AND(H891&lt;&gt;"",K891&lt;&gt;"",L891="",M891=""),AND(C891="Institution",D891="",I891="No"),AND(C891="Institution",E891="")),1,0))</f>
        <v>-1E-3</v>
      </c>
    </row>
    <row r="892" spans="1:18" ht="14.45" customHeight="1" x14ac:dyDescent="0.25">
      <c r="A892" s="10" t="s">
        <v>570</v>
      </c>
      <c r="B892" s="15">
        <v>887</v>
      </c>
      <c r="C892" s="18"/>
      <c r="D892" s="19"/>
      <c r="E892" s="14"/>
      <c r="F892" s="19"/>
      <c r="G892" s="17"/>
      <c r="H892" s="14"/>
      <c r="I892" s="14"/>
      <c r="J892" s="14"/>
      <c r="K892" s="14"/>
      <c r="L892" s="14"/>
      <c r="M892" s="19"/>
      <c r="N892" s="14" t="str">
        <f t="shared" si="41"/>
        <v/>
      </c>
      <c r="O892" s="14" t="str">
        <f t="shared" si="39"/>
        <v/>
      </c>
      <c r="P892" s="14" t="str">
        <f t="shared" si="40"/>
        <v/>
      </c>
      <c r="Q892" s="14"/>
      <c r="R892" s="3">
        <f>IF(SUMPRODUCT(--(D892:Q892&lt;&gt;""))=0,-0.001,IF(OR(AND(H892=""),AND(LOWER(LEFT($E$3,1))&lt;&gt;"c"),AND($E$4=""),AND(C892=""),AND(C892="Person",G892=""),AND(C892="Person",I892="Yes"),AND(C892="Institution",G892&lt;&gt;""),AND(I892="No",J892&lt;&gt;""),AND(I892="Yes",J892=""),AND(I892="",J892&lt;&gt;""),AND(COUNTIF(lookup!$A$3:$A$10,"="&amp;K892)=0),AND(COUNTIF(lookup!$A$266:$A$267,"="&amp;L892)=0),AND(K892="",L892="C29.00",M892=""),AND(K892&lt;&gt;"",L892="",M892=""),AND(K892="",L892="",M892&lt;&gt;""),AND(K892="",L892="C29.00",M892&lt;&gt;""),AND(L892="C28.00",M892&lt;&gt;""),AND(L892="C29.00",M892=""),AND(H892&lt;&gt;"",K892="",L892="",M892=""),AND(H892&lt;&gt;"",K892&lt;&gt;"",L892="",M892=""),AND(C892="Institution",D892="",I892="No"),AND(C892="Institution",E892="")),1,0))</f>
        <v>-1E-3</v>
      </c>
    </row>
    <row r="893" spans="1:18" ht="14.45" customHeight="1" x14ac:dyDescent="0.25">
      <c r="A893" s="10" t="s">
        <v>570</v>
      </c>
      <c r="B893" s="15">
        <v>888</v>
      </c>
      <c r="C893" s="18"/>
      <c r="D893" s="19"/>
      <c r="E893" s="14"/>
      <c r="F893" s="19"/>
      <c r="G893" s="17"/>
      <c r="H893" s="14"/>
      <c r="I893" s="14"/>
      <c r="J893" s="14"/>
      <c r="K893" s="14"/>
      <c r="L893" s="14"/>
      <c r="M893" s="19"/>
      <c r="N893" s="14" t="str">
        <f t="shared" si="41"/>
        <v/>
      </c>
      <c r="O893" s="14" t="str">
        <f t="shared" si="39"/>
        <v/>
      </c>
      <c r="P893" s="14" t="str">
        <f t="shared" si="40"/>
        <v/>
      </c>
      <c r="Q893" s="14"/>
      <c r="R893" s="3">
        <f>IF(SUMPRODUCT(--(D893:Q893&lt;&gt;""))=0,-0.001,IF(OR(AND(H893=""),AND(LOWER(LEFT($E$3,1))&lt;&gt;"c"),AND($E$4=""),AND(C893=""),AND(C893="Person",G893=""),AND(C893="Person",I893="Yes"),AND(C893="Institution",G893&lt;&gt;""),AND(I893="No",J893&lt;&gt;""),AND(I893="Yes",J893=""),AND(I893="",J893&lt;&gt;""),AND(COUNTIF(lookup!$A$3:$A$10,"="&amp;K893)=0),AND(COUNTIF(lookup!$A$266:$A$267,"="&amp;L893)=0),AND(K893="",L893="C29.00",M893=""),AND(K893&lt;&gt;"",L893="",M893=""),AND(K893="",L893="",M893&lt;&gt;""),AND(K893="",L893="C29.00",M893&lt;&gt;""),AND(L893="C28.00",M893&lt;&gt;""),AND(L893="C29.00",M893=""),AND(H893&lt;&gt;"",K893="",L893="",M893=""),AND(H893&lt;&gt;"",K893&lt;&gt;"",L893="",M893=""),AND(C893="Institution",D893="",I893="No"),AND(C893="Institution",E893="")),1,0))</f>
        <v>-1E-3</v>
      </c>
    </row>
    <row r="894" spans="1:18" ht="14.45" customHeight="1" x14ac:dyDescent="0.25">
      <c r="A894" s="10" t="s">
        <v>570</v>
      </c>
      <c r="B894" s="15">
        <v>889</v>
      </c>
      <c r="C894" s="18"/>
      <c r="D894" s="19"/>
      <c r="E894" s="14"/>
      <c r="F894" s="19"/>
      <c r="G894" s="17"/>
      <c r="H894" s="14"/>
      <c r="I894" s="14"/>
      <c r="J894" s="14"/>
      <c r="K894" s="14"/>
      <c r="L894" s="14"/>
      <c r="M894" s="19"/>
      <c r="N894" s="14" t="str">
        <f t="shared" si="41"/>
        <v/>
      </c>
      <c r="O894" s="14" t="str">
        <f t="shared" si="39"/>
        <v/>
      </c>
      <c r="P894" s="14" t="str">
        <f t="shared" si="40"/>
        <v/>
      </c>
      <c r="Q894" s="14"/>
      <c r="R894" s="3">
        <f>IF(SUMPRODUCT(--(D894:Q894&lt;&gt;""))=0,-0.001,IF(OR(AND(H894=""),AND(LOWER(LEFT($E$3,1))&lt;&gt;"c"),AND($E$4=""),AND(C894=""),AND(C894="Person",G894=""),AND(C894="Person",I894="Yes"),AND(C894="Institution",G894&lt;&gt;""),AND(I894="No",J894&lt;&gt;""),AND(I894="Yes",J894=""),AND(I894="",J894&lt;&gt;""),AND(COUNTIF(lookup!$A$3:$A$10,"="&amp;K894)=0),AND(COUNTIF(lookup!$A$266:$A$267,"="&amp;L894)=0),AND(K894="",L894="C29.00",M894=""),AND(K894&lt;&gt;"",L894="",M894=""),AND(K894="",L894="",M894&lt;&gt;""),AND(K894="",L894="C29.00",M894&lt;&gt;""),AND(L894="C28.00",M894&lt;&gt;""),AND(L894="C29.00",M894=""),AND(H894&lt;&gt;"",K894="",L894="",M894=""),AND(H894&lt;&gt;"",K894&lt;&gt;"",L894="",M894=""),AND(C894="Institution",D894="",I894="No"),AND(C894="Institution",E894="")),1,0))</f>
        <v>-1E-3</v>
      </c>
    </row>
    <row r="895" spans="1:18" ht="14.45" customHeight="1" x14ac:dyDescent="0.25">
      <c r="A895" s="10" t="s">
        <v>570</v>
      </c>
      <c r="B895" s="15">
        <v>890</v>
      </c>
      <c r="C895" s="18"/>
      <c r="D895" s="19"/>
      <c r="E895" s="14"/>
      <c r="F895" s="19"/>
      <c r="G895" s="17"/>
      <c r="H895" s="14"/>
      <c r="I895" s="14"/>
      <c r="J895" s="14"/>
      <c r="K895" s="14"/>
      <c r="L895" s="14"/>
      <c r="M895" s="19"/>
      <c r="N895" s="14" t="str">
        <f t="shared" si="41"/>
        <v/>
      </c>
      <c r="O895" s="14" t="str">
        <f t="shared" si="39"/>
        <v/>
      </c>
      <c r="P895" s="14" t="str">
        <f t="shared" si="40"/>
        <v/>
      </c>
      <c r="Q895" s="14"/>
      <c r="R895" s="3">
        <f>IF(SUMPRODUCT(--(D895:Q895&lt;&gt;""))=0,-0.001,IF(OR(AND(H895=""),AND(LOWER(LEFT($E$3,1))&lt;&gt;"c"),AND($E$4=""),AND(C895=""),AND(C895="Person",G895=""),AND(C895="Person",I895="Yes"),AND(C895="Institution",G895&lt;&gt;""),AND(I895="No",J895&lt;&gt;""),AND(I895="Yes",J895=""),AND(I895="",J895&lt;&gt;""),AND(COUNTIF(lookup!$A$3:$A$10,"="&amp;K895)=0),AND(COUNTIF(lookup!$A$266:$A$267,"="&amp;L895)=0),AND(K895="",L895="C29.00",M895=""),AND(K895&lt;&gt;"",L895="",M895=""),AND(K895="",L895="",M895&lt;&gt;""),AND(K895="",L895="C29.00",M895&lt;&gt;""),AND(L895="C28.00",M895&lt;&gt;""),AND(L895="C29.00",M895=""),AND(H895&lt;&gt;"",K895="",L895="",M895=""),AND(H895&lt;&gt;"",K895&lt;&gt;"",L895="",M895=""),AND(C895="Institution",D895="",I895="No"),AND(C895="Institution",E895="")),1,0))</f>
        <v>-1E-3</v>
      </c>
    </row>
    <row r="896" spans="1:18" ht="14.45" customHeight="1" x14ac:dyDescent="0.25">
      <c r="A896" s="10" t="s">
        <v>570</v>
      </c>
      <c r="B896" s="15">
        <v>891</v>
      </c>
      <c r="C896" s="18"/>
      <c r="D896" s="19"/>
      <c r="E896" s="14"/>
      <c r="F896" s="19"/>
      <c r="G896" s="17"/>
      <c r="H896" s="14"/>
      <c r="I896" s="14"/>
      <c r="J896" s="14"/>
      <c r="K896" s="14"/>
      <c r="L896" s="14"/>
      <c r="M896" s="19"/>
      <c r="N896" s="14" t="str">
        <f t="shared" si="41"/>
        <v/>
      </c>
      <c r="O896" s="14" t="str">
        <f t="shared" si="39"/>
        <v/>
      </c>
      <c r="P896" s="14" t="str">
        <f t="shared" si="40"/>
        <v/>
      </c>
      <c r="Q896" s="14"/>
      <c r="R896" s="3">
        <f>IF(SUMPRODUCT(--(D896:Q896&lt;&gt;""))=0,-0.001,IF(OR(AND(H896=""),AND(LOWER(LEFT($E$3,1))&lt;&gt;"c"),AND($E$4=""),AND(C896=""),AND(C896="Person",G896=""),AND(C896="Person",I896="Yes"),AND(C896="Institution",G896&lt;&gt;""),AND(I896="No",J896&lt;&gt;""),AND(I896="Yes",J896=""),AND(I896="",J896&lt;&gt;""),AND(COUNTIF(lookup!$A$3:$A$10,"="&amp;K896)=0),AND(COUNTIF(lookup!$A$266:$A$267,"="&amp;L896)=0),AND(K896="",L896="C29.00",M896=""),AND(K896&lt;&gt;"",L896="",M896=""),AND(K896="",L896="",M896&lt;&gt;""),AND(K896="",L896="C29.00",M896&lt;&gt;""),AND(L896="C28.00",M896&lt;&gt;""),AND(L896="C29.00",M896=""),AND(H896&lt;&gt;"",K896="",L896="",M896=""),AND(H896&lt;&gt;"",K896&lt;&gt;"",L896="",M896=""),AND(C896="Institution",D896="",I896="No"),AND(C896="Institution",E896="")),1,0))</f>
        <v>-1E-3</v>
      </c>
    </row>
    <row r="897" spans="1:18" ht="14.45" customHeight="1" x14ac:dyDescent="0.25">
      <c r="A897" s="10" t="s">
        <v>570</v>
      </c>
      <c r="B897" s="15">
        <v>892</v>
      </c>
      <c r="C897" s="18"/>
      <c r="D897" s="19"/>
      <c r="E897" s="14"/>
      <c r="F897" s="19"/>
      <c r="G897" s="17"/>
      <c r="H897" s="14"/>
      <c r="I897" s="14"/>
      <c r="J897" s="14"/>
      <c r="K897" s="14"/>
      <c r="L897" s="14"/>
      <c r="M897" s="19"/>
      <c r="N897" s="14" t="str">
        <f t="shared" si="41"/>
        <v/>
      </c>
      <c r="O897" s="14" t="str">
        <f t="shared" si="39"/>
        <v/>
      </c>
      <c r="P897" s="14" t="str">
        <f t="shared" si="40"/>
        <v/>
      </c>
      <c r="Q897" s="14"/>
      <c r="R897" s="3">
        <f>IF(SUMPRODUCT(--(D897:Q897&lt;&gt;""))=0,-0.001,IF(OR(AND(H897=""),AND(LOWER(LEFT($E$3,1))&lt;&gt;"c"),AND($E$4=""),AND(C897=""),AND(C897="Person",G897=""),AND(C897="Person",I897="Yes"),AND(C897="Institution",G897&lt;&gt;""),AND(I897="No",J897&lt;&gt;""),AND(I897="Yes",J897=""),AND(I897="",J897&lt;&gt;""),AND(COUNTIF(lookup!$A$3:$A$10,"="&amp;K897)=0),AND(COUNTIF(lookup!$A$266:$A$267,"="&amp;L897)=0),AND(K897="",L897="C29.00",M897=""),AND(K897&lt;&gt;"",L897="",M897=""),AND(K897="",L897="",M897&lt;&gt;""),AND(K897="",L897="C29.00",M897&lt;&gt;""),AND(L897="C28.00",M897&lt;&gt;""),AND(L897="C29.00",M897=""),AND(H897&lt;&gt;"",K897="",L897="",M897=""),AND(H897&lt;&gt;"",K897&lt;&gt;"",L897="",M897=""),AND(C897="Institution",D897="",I897="No"),AND(C897="Institution",E897="")),1,0))</f>
        <v>-1E-3</v>
      </c>
    </row>
    <row r="898" spans="1:18" ht="14.45" customHeight="1" x14ac:dyDescent="0.25">
      <c r="A898" s="10" t="s">
        <v>570</v>
      </c>
      <c r="B898" s="15">
        <v>893</v>
      </c>
      <c r="C898" s="18"/>
      <c r="D898" s="19"/>
      <c r="E898" s="14"/>
      <c r="F898" s="19"/>
      <c r="G898" s="17"/>
      <c r="H898" s="14"/>
      <c r="I898" s="14"/>
      <c r="J898" s="14"/>
      <c r="K898" s="14"/>
      <c r="L898" s="14"/>
      <c r="M898" s="19"/>
      <c r="N898" s="14" t="str">
        <f t="shared" si="41"/>
        <v/>
      </c>
      <c r="O898" s="14" t="str">
        <f t="shared" si="39"/>
        <v/>
      </c>
      <c r="P898" s="14" t="str">
        <f t="shared" si="40"/>
        <v/>
      </c>
      <c r="Q898" s="14"/>
      <c r="R898" s="3">
        <f>IF(SUMPRODUCT(--(D898:Q898&lt;&gt;""))=0,-0.001,IF(OR(AND(H898=""),AND(LOWER(LEFT($E$3,1))&lt;&gt;"c"),AND($E$4=""),AND(C898=""),AND(C898="Person",G898=""),AND(C898="Person",I898="Yes"),AND(C898="Institution",G898&lt;&gt;""),AND(I898="No",J898&lt;&gt;""),AND(I898="Yes",J898=""),AND(I898="",J898&lt;&gt;""),AND(COUNTIF(lookup!$A$3:$A$10,"="&amp;K898)=0),AND(COUNTIF(lookup!$A$266:$A$267,"="&amp;L898)=0),AND(K898="",L898="C29.00",M898=""),AND(K898&lt;&gt;"",L898="",M898=""),AND(K898="",L898="",M898&lt;&gt;""),AND(K898="",L898="C29.00",M898&lt;&gt;""),AND(L898="C28.00",M898&lt;&gt;""),AND(L898="C29.00",M898=""),AND(H898&lt;&gt;"",K898="",L898="",M898=""),AND(H898&lt;&gt;"",K898&lt;&gt;"",L898="",M898=""),AND(C898="Institution",D898="",I898="No"),AND(C898="Institution",E898="")),1,0))</f>
        <v>-1E-3</v>
      </c>
    </row>
    <row r="899" spans="1:18" ht="14.45" customHeight="1" x14ac:dyDescent="0.25">
      <c r="A899" s="10" t="s">
        <v>570</v>
      </c>
      <c r="B899" s="15">
        <v>894</v>
      </c>
      <c r="C899" s="18"/>
      <c r="D899" s="19"/>
      <c r="E899" s="14"/>
      <c r="F899" s="19"/>
      <c r="G899" s="17"/>
      <c r="H899" s="14"/>
      <c r="I899" s="14"/>
      <c r="J899" s="14"/>
      <c r="K899" s="14"/>
      <c r="L899" s="14"/>
      <c r="M899" s="19"/>
      <c r="N899" s="14" t="str">
        <f t="shared" si="41"/>
        <v/>
      </c>
      <c r="O899" s="14" t="str">
        <f t="shared" si="39"/>
        <v/>
      </c>
      <c r="P899" s="14" t="str">
        <f t="shared" si="40"/>
        <v/>
      </c>
      <c r="Q899" s="14"/>
      <c r="R899" s="3">
        <f>IF(SUMPRODUCT(--(D899:Q899&lt;&gt;""))=0,-0.001,IF(OR(AND(H899=""),AND(LOWER(LEFT($E$3,1))&lt;&gt;"c"),AND($E$4=""),AND(C899=""),AND(C899="Person",G899=""),AND(C899="Person",I899="Yes"),AND(C899="Institution",G899&lt;&gt;""),AND(I899="No",J899&lt;&gt;""),AND(I899="Yes",J899=""),AND(I899="",J899&lt;&gt;""),AND(COUNTIF(lookup!$A$3:$A$10,"="&amp;K899)=0),AND(COUNTIF(lookup!$A$266:$A$267,"="&amp;L899)=0),AND(K899="",L899="C29.00",M899=""),AND(K899&lt;&gt;"",L899="",M899=""),AND(K899="",L899="",M899&lt;&gt;""),AND(K899="",L899="C29.00",M899&lt;&gt;""),AND(L899="C28.00",M899&lt;&gt;""),AND(L899="C29.00",M899=""),AND(H899&lt;&gt;"",K899="",L899="",M899=""),AND(H899&lt;&gt;"",K899&lt;&gt;"",L899="",M899=""),AND(C899="Institution",D899="",I899="No"),AND(C899="Institution",E899="")),1,0))</f>
        <v>-1E-3</v>
      </c>
    </row>
    <row r="900" spans="1:18" ht="14.45" customHeight="1" x14ac:dyDescent="0.25">
      <c r="A900" s="10" t="s">
        <v>570</v>
      </c>
      <c r="B900" s="15">
        <v>895</v>
      </c>
      <c r="C900" s="18"/>
      <c r="D900" s="19"/>
      <c r="E900" s="14"/>
      <c r="F900" s="19"/>
      <c r="G900" s="17"/>
      <c r="H900" s="14"/>
      <c r="I900" s="14"/>
      <c r="J900" s="14"/>
      <c r="K900" s="14"/>
      <c r="L900" s="14"/>
      <c r="M900" s="19"/>
      <c r="N900" s="14" t="str">
        <f t="shared" si="41"/>
        <v/>
      </c>
      <c r="O900" s="14" t="str">
        <f t="shared" si="39"/>
        <v/>
      </c>
      <c r="P900" s="14" t="str">
        <f t="shared" si="40"/>
        <v/>
      </c>
      <c r="Q900" s="14"/>
      <c r="R900" s="3">
        <f>IF(SUMPRODUCT(--(D900:Q900&lt;&gt;""))=0,-0.001,IF(OR(AND(H900=""),AND(LOWER(LEFT($E$3,1))&lt;&gt;"c"),AND($E$4=""),AND(C900=""),AND(C900="Person",G900=""),AND(C900="Person",I900="Yes"),AND(C900="Institution",G900&lt;&gt;""),AND(I900="No",J900&lt;&gt;""),AND(I900="Yes",J900=""),AND(I900="",J900&lt;&gt;""),AND(COUNTIF(lookup!$A$3:$A$10,"="&amp;K900)=0),AND(COUNTIF(lookup!$A$266:$A$267,"="&amp;L900)=0),AND(K900="",L900="C29.00",M900=""),AND(K900&lt;&gt;"",L900="",M900=""),AND(K900="",L900="",M900&lt;&gt;""),AND(K900="",L900="C29.00",M900&lt;&gt;""),AND(L900="C28.00",M900&lt;&gt;""),AND(L900="C29.00",M900=""),AND(H900&lt;&gt;"",K900="",L900="",M900=""),AND(H900&lt;&gt;"",K900&lt;&gt;"",L900="",M900=""),AND(C900="Institution",D900="",I900="No"),AND(C900="Institution",E900="")),1,0))</f>
        <v>-1E-3</v>
      </c>
    </row>
    <row r="901" spans="1:18" ht="14.45" customHeight="1" x14ac:dyDescent="0.25">
      <c r="A901" s="10" t="s">
        <v>570</v>
      </c>
      <c r="B901" s="15">
        <v>896</v>
      </c>
      <c r="C901" s="18"/>
      <c r="D901" s="19"/>
      <c r="E901" s="14"/>
      <c r="F901" s="19"/>
      <c r="G901" s="17"/>
      <c r="H901" s="14"/>
      <c r="I901" s="14"/>
      <c r="J901" s="14"/>
      <c r="K901" s="14"/>
      <c r="L901" s="14"/>
      <c r="M901" s="19"/>
      <c r="N901" s="14" t="str">
        <f t="shared" si="41"/>
        <v/>
      </c>
      <c r="O901" s="14" t="str">
        <f t="shared" si="39"/>
        <v/>
      </c>
      <c r="P901" s="14" t="str">
        <f t="shared" si="40"/>
        <v/>
      </c>
      <c r="Q901" s="14"/>
      <c r="R901" s="3">
        <f>IF(SUMPRODUCT(--(D901:Q901&lt;&gt;""))=0,-0.001,IF(OR(AND(H901=""),AND(LOWER(LEFT($E$3,1))&lt;&gt;"c"),AND($E$4=""),AND(C901=""),AND(C901="Person",G901=""),AND(C901="Person",I901="Yes"),AND(C901="Institution",G901&lt;&gt;""),AND(I901="No",J901&lt;&gt;""),AND(I901="Yes",J901=""),AND(I901="",J901&lt;&gt;""),AND(COUNTIF(lookup!$A$3:$A$10,"="&amp;K901)=0),AND(COUNTIF(lookup!$A$266:$A$267,"="&amp;L901)=0),AND(K901="",L901="C29.00",M901=""),AND(K901&lt;&gt;"",L901="",M901=""),AND(K901="",L901="",M901&lt;&gt;""),AND(K901="",L901="C29.00",M901&lt;&gt;""),AND(L901="C28.00",M901&lt;&gt;""),AND(L901="C29.00",M901=""),AND(H901&lt;&gt;"",K901="",L901="",M901=""),AND(H901&lt;&gt;"",K901&lt;&gt;"",L901="",M901=""),AND(C901="Institution",D901="",I901="No"),AND(C901="Institution",E901="")),1,0))</f>
        <v>-1E-3</v>
      </c>
    </row>
    <row r="902" spans="1:18" ht="14.45" customHeight="1" x14ac:dyDescent="0.25">
      <c r="A902" s="10" t="s">
        <v>570</v>
      </c>
      <c r="B902" s="15">
        <v>897</v>
      </c>
      <c r="C902" s="18"/>
      <c r="D902" s="19"/>
      <c r="E902" s="14"/>
      <c r="F902" s="19"/>
      <c r="G902" s="17"/>
      <c r="H902" s="14"/>
      <c r="I902" s="14"/>
      <c r="J902" s="14"/>
      <c r="K902" s="14"/>
      <c r="L902" s="14"/>
      <c r="M902" s="19"/>
      <c r="N902" s="14" t="str">
        <f t="shared" si="41"/>
        <v/>
      </c>
      <c r="O902" s="14" t="str">
        <f t="shared" si="39"/>
        <v/>
      </c>
      <c r="P902" s="14" t="str">
        <f t="shared" si="40"/>
        <v/>
      </c>
      <c r="Q902" s="14"/>
      <c r="R902" s="3">
        <f>IF(SUMPRODUCT(--(D902:Q902&lt;&gt;""))=0,-0.001,IF(OR(AND(H902=""),AND(LOWER(LEFT($E$3,1))&lt;&gt;"c"),AND($E$4=""),AND(C902=""),AND(C902="Person",G902=""),AND(C902="Person",I902="Yes"),AND(C902="Institution",G902&lt;&gt;""),AND(I902="No",J902&lt;&gt;""),AND(I902="Yes",J902=""),AND(I902="",J902&lt;&gt;""),AND(COUNTIF(lookup!$A$3:$A$10,"="&amp;K902)=0),AND(COUNTIF(lookup!$A$266:$A$267,"="&amp;L902)=0),AND(K902="",L902="C29.00",M902=""),AND(K902&lt;&gt;"",L902="",M902=""),AND(K902="",L902="",M902&lt;&gt;""),AND(K902="",L902="C29.00",M902&lt;&gt;""),AND(L902="C28.00",M902&lt;&gt;""),AND(L902="C29.00",M902=""),AND(H902&lt;&gt;"",K902="",L902="",M902=""),AND(H902&lt;&gt;"",K902&lt;&gt;"",L902="",M902=""),AND(C902="Institution",D902="",I902="No"),AND(C902="Institution",E902="")),1,0))</f>
        <v>-1E-3</v>
      </c>
    </row>
    <row r="903" spans="1:18" ht="14.45" customHeight="1" x14ac:dyDescent="0.25">
      <c r="A903" s="10" t="s">
        <v>570</v>
      </c>
      <c r="B903" s="15">
        <v>898</v>
      </c>
      <c r="C903" s="18"/>
      <c r="D903" s="19"/>
      <c r="E903" s="14"/>
      <c r="F903" s="19"/>
      <c r="G903" s="17"/>
      <c r="H903" s="14"/>
      <c r="I903" s="14"/>
      <c r="J903" s="14"/>
      <c r="K903" s="14"/>
      <c r="L903" s="14"/>
      <c r="M903" s="19"/>
      <c r="N903" s="14" t="str">
        <f t="shared" si="41"/>
        <v/>
      </c>
      <c r="O903" s="14" t="str">
        <f t="shared" ref="O903:O966" si="42">+IF(AND(L903="C29.00",ISTEXT(K903)),Q903,"")</f>
        <v/>
      </c>
      <c r="P903" s="14" t="str">
        <f t="shared" ref="P903:P966" si="43">+IF(AND(L903="C28.00",ISTEXT(K903)),Q903,"")</f>
        <v/>
      </c>
      <c r="Q903" s="14"/>
      <c r="R903" s="3">
        <f>IF(SUMPRODUCT(--(D903:Q903&lt;&gt;""))=0,-0.001,IF(OR(AND(H903=""),AND(LOWER(LEFT($E$3,1))&lt;&gt;"c"),AND($E$4=""),AND(C903=""),AND(C903="Person",G903=""),AND(C903="Person",I903="Yes"),AND(C903="Institution",G903&lt;&gt;""),AND(I903="No",J903&lt;&gt;""),AND(I903="Yes",J903=""),AND(I903="",J903&lt;&gt;""),AND(COUNTIF(lookup!$A$3:$A$10,"="&amp;K903)=0),AND(COUNTIF(lookup!$A$266:$A$267,"="&amp;L903)=0),AND(K903="",L903="C29.00",M903=""),AND(K903&lt;&gt;"",L903="",M903=""),AND(K903="",L903="",M903&lt;&gt;""),AND(K903="",L903="C29.00",M903&lt;&gt;""),AND(L903="C28.00",M903&lt;&gt;""),AND(L903="C29.00",M903=""),AND(H903&lt;&gt;"",K903="",L903="",M903=""),AND(H903&lt;&gt;"",K903&lt;&gt;"",L903="",M903=""),AND(C903="Institution",D903="",I903="No"),AND(C903="Institution",E903="")),1,0))</f>
        <v>-1E-3</v>
      </c>
    </row>
    <row r="904" spans="1:18" ht="14.45" customHeight="1" x14ac:dyDescent="0.25">
      <c r="A904" s="10" t="s">
        <v>570</v>
      </c>
      <c r="B904" s="15">
        <v>899</v>
      </c>
      <c r="C904" s="18"/>
      <c r="D904" s="19"/>
      <c r="E904" s="14"/>
      <c r="F904" s="19"/>
      <c r="G904" s="17"/>
      <c r="H904" s="14"/>
      <c r="I904" s="14"/>
      <c r="J904" s="14"/>
      <c r="K904" s="14"/>
      <c r="L904" s="14"/>
      <c r="M904" s="19"/>
      <c r="N904" s="14" t="str">
        <f t="shared" si="41"/>
        <v/>
      </c>
      <c r="O904" s="14" t="str">
        <f t="shared" si="42"/>
        <v/>
      </c>
      <c r="P904" s="14" t="str">
        <f t="shared" si="43"/>
        <v/>
      </c>
      <c r="Q904" s="14"/>
      <c r="R904" s="3">
        <f>IF(SUMPRODUCT(--(D904:Q904&lt;&gt;""))=0,-0.001,IF(OR(AND(H904=""),AND(LOWER(LEFT($E$3,1))&lt;&gt;"c"),AND($E$4=""),AND(C904=""),AND(C904="Person",G904=""),AND(C904="Person",I904="Yes"),AND(C904="Institution",G904&lt;&gt;""),AND(I904="No",J904&lt;&gt;""),AND(I904="Yes",J904=""),AND(I904="",J904&lt;&gt;""),AND(COUNTIF(lookup!$A$3:$A$10,"="&amp;K904)=0),AND(COUNTIF(lookup!$A$266:$A$267,"="&amp;L904)=0),AND(K904="",L904="C29.00",M904=""),AND(K904&lt;&gt;"",L904="",M904=""),AND(K904="",L904="",M904&lt;&gt;""),AND(K904="",L904="C29.00",M904&lt;&gt;""),AND(L904="C28.00",M904&lt;&gt;""),AND(L904="C29.00",M904=""),AND(H904&lt;&gt;"",K904="",L904="",M904=""),AND(H904&lt;&gt;"",K904&lt;&gt;"",L904="",M904=""),AND(C904="Institution",D904="",I904="No"),AND(C904="Institution",E904="")),1,0))</f>
        <v>-1E-3</v>
      </c>
    </row>
    <row r="905" spans="1:18" ht="14.45" customHeight="1" x14ac:dyDescent="0.25">
      <c r="A905" s="10" t="s">
        <v>570</v>
      </c>
      <c r="B905" s="15">
        <v>900</v>
      </c>
      <c r="C905" s="18"/>
      <c r="D905" s="19"/>
      <c r="E905" s="14"/>
      <c r="F905" s="19"/>
      <c r="G905" s="17"/>
      <c r="H905" s="14"/>
      <c r="I905" s="14"/>
      <c r="J905" s="14"/>
      <c r="K905" s="14"/>
      <c r="L905" s="14"/>
      <c r="M905" s="19"/>
      <c r="N905" s="14" t="str">
        <f t="shared" si="41"/>
        <v/>
      </c>
      <c r="O905" s="14" t="str">
        <f t="shared" si="42"/>
        <v/>
      </c>
      <c r="P905" s="14" t="str">
        <f t="shared" si="43"/>
        <v/>
      </c>
      <c r="Q905" s="14"/>
      <c r="R905" s="3">
        <f>IF(SUMPRODUCT(--(D905:Q905&lt;&gt;""))=0,-0.001,IF(OR(AND(H905=""),AND(LOWER(LEFT($E$3,1))&lt;&gt;"c"),AND($E$4=""),AND(C905=""),AND(C905="Person",G905=""),AND(C905="Person",I905="Yes"),AND(C905="Institution",G905&lt;&gt;""),AND(I905="No",J905&lt;&gt;""),AND(I905="Yes",J905=""),AND(I905="",J905&lt;&gt;""),AND(COUNTIF(lookup!$A$3:$A$10,"="&amp;K905)=0),AND(COUNTIF(lookup!$A$266:$A$267,"="&amp;L905)=0),AND(K905="",L905="C29.00",M905=""),AND(K905&lt;&gt;"",L905="",M905=""),AND(K905="",L905="",M905&lt;&gt;""),AND(K905="",L905="C29.00",M905&lt;&gt;""),AND(L905="C28.00",M905&lt;&gt;""),AND(L905="C29.00",M905=""),AND(H905&lt;&gt;"",K905="",L905="",M905=""),AND(H905&lt;&gt;"",K905&lt;&gt;"",L905="",M905=""),AND(C905="Institution",D905="",I905="No"),AND(C905="Institution",E905="")),1,0))</f>
        <v>-1E-3</v>
      </c>
    </row>
    <row r="906" spans="1:18" ht="14.45" customHeight="1" x14ac:dyDescent="0.25">
      <c r="A906" s="10" t="s">
        <v>570</v>
      </c>
      <c r="B906" s="15">
        <v>901</v>
      </c>
      <c r="C906" s="18"/>
      <c r="D906" s="19"/>
      <c r="E906" s="14"/>
      <c r="F906" s="19"/>
      <c r="G906" s="17"/>
      <c r="H906" s="14"/>
      <c r="I906" s="14"/>
      <c r="J906" s="14"/>
      <c r="K906" s="14"/>
      <c r="L906" s="14"/>
      <c r="M906" s="19"/>
      <c r="N906" s="14" t="str">
        <f t="shared" si="41"/>
        <v/>
      </c>
      <c r="O906" s="14" t="str">
        <f t="shared" si="42"/>
        <v/>
      </c>
      <c r="P906" s="14" t="str">
        <f t="shared" si="43"/>
        <v/>
      </c>
      <c r="Q906" s="14"/>
      <c r="R906" s="3">
        <f>IF(SUMPRODUCT(--(D906:Q906&lt;&gt;""))=0,-0.001,IF(OR(AND(H906=""),AND(LOWER(LEFT($E$3,1))&lt;&gt;"c"),AND($E$4=""),AND(C906=""),AND(C906="Person",G906=""),AND(C906="Person",I906="Yes"),AND(C906="Institution",G906&lt;&gt;""),AND(I906="No",J906&lt;&gt;""),AND(I906="Yes",J906=""),AND(I906="",J906&lt;&gt;""),AND(COUNTIF(lookup!$A$3:$A$10,"="&amp;K906)=0),AND(COUNTIF(lookup!$A$266:$A$267,"="&amp;L906)=0),AND(K906="",L906="C29.00",M906=""),AND(K906&lt;&gt;"",L906="",M906=""),AND(K906="",L906="",M906&lt;&gt;""),AND(K906="",L906="C29.00",M906&lt;&gt;""),AND(L906="C28.00",M906&lt;&gt;""),AND(L906="C29.00",M906=""),AND(H906&lt;&gt;"",K906="",L906="",M906=""),AND(H906&lt;&gt;"",K906&lt;&gt;"",L906="",M906=""),AND(C906="Institution",D906="",I906="No"),AND(C906="Institution",E906="")),1,0))</f>
        <v>-1E-3</v>
      </c>
    </row>
    <row r="907" spans="1:18" ht="14.45" customHeight="1" x14ac:dyDescent="0.25">
      <c r="A907" s="10" t="s">
        <v>570</v>
      </c>
      <c r="B907" s="15">
        <v>902</v>
      </c>
      <c r="C907" s="18"/>
      <c r="D907" s="19"/>
      <c r="E907" s="14"/>
      <c r="F907" s="19"/>
      <c r="G907" s="17"/>
      <c r="H907" s="14"/>
      <c r="I907" s="14"/>
      <c r="J907" s="14"/>
      <c r="K907" s="14"/>
      <c r="L907" s="14"/>
      <c r="M907" s="19"/>
      <c r="N907" s="14" t="str">
        <f t="shared" ref="N907:N970" si="44">IFERROR(VLOOKUP(M907,$B$6:$Q$998,MATCH($Q$5,$B$5:$Q$5,0),FALSE),IF(AND(ISTEXT(K907),L907="C29.00",ISTEXT(M907)),M907,IF(AND(ISBLANK(K907),L907="C28.00"),Q907,"")))</f>
        <v/>
      </c>
      <c r="O907" s="14" t="str">
        <f t="shared" si="42"/>
        <v/>
      </c>
      <c r="P907" s="14" t="str">
        <f t="shared" si="43"/>
        <v/>
      </c>
      <c r="Q907" s="14"/>
      <c r="R907" s="3">
        <f>IF(SUMPRODUCT(--(D907:Q907&lt;&gt;""))=0,-0.001,IF(OR(AND(H907=""),AND(LOWER(LEFT($E$3,1))&lt;&gt;"c"),AND($E$4=""),AND(C907=""),AND(C907="Person",G907=""),AND(C907="Person",I907="Yes"),AND(C907="Institution",G907&lt;&gt;""),AND(I907="No",J907&lt;&gt;""),AND(I907="Yes",J907=""),AND(I907="",J907&lt;&gt;""),AND(COUNTIF(lookup!$A$3:$A$10,"="&amp;K907)=0),AND(COUNTIF(lookup!$A$266:$A$267,"="&amp;L907)=0),AND(K907="",L907="C29.00",M907=""),AND(K907&lt;&gt;"",L907="",M907=""),AND(K907="",L907="",M907&lt;&gt;""),AND(K907="",L907="C29.00",M907&lt;&gt;""),AND(L907="C28.00",M907&lt;&gt;""),AND(L907="C29.00",M907=""),AND(H907&lt;&gt;"",K907="",L907="",M907=""),AND(H907&lt;&gt;"",K907&lt;&gt;"",L907="",M907=""),AND(C907="Institution",D907="",I907="No"),AND(C907="Institution",E907="")),1,0))</f>
        <v>-1E-3</v>
      </c>
    </row>
    <row r="908" spans="1:18" ht="14.45" customHeight="1" x14ac:dyDescent="0.25">
      <c r="A908" s="10" t="s">
        <v>570</v>
      </c>
      <c r="B908" s="15">
        <v>903</v>
      </c>
      <c r="C908" s="18"/>
      <c r="D908" s="19"/>
      <c r="E908" s="14"/>
      <c r="F908" s="19"/>
      <c r="G908" s="17"/>
      <c r="H908" s="14"/>
      <c r="I908" s="14"/>
      <c r="J908" s="14"/>
      <c r="K908" s="14"/>
      <c r="L908" s="14"/>
      <c r="M908" s="19"/>
      <c r="N908" s="14" t="str">
        <f t="shared" si="44"/>
        <v/>
      </c>
      <c r="O908" s="14" t="str">
        <f t="shared" si="42"/>
        <v/>
      </c>
      <c r="P908" s="14" t="str">
        <f t="shared" si="43"/>
        <v/>
      </c>
      <c r="Q908" s="14"/>
      <c r="R908" s="3">
        <f>IF(SUMPRODUCT(--(D908:Q908&lt;&gt;""))=0,-0.001,IF(OR(AND(H908=""),AND(LOWER(LEFT($E$3,1))&lt;&gt;"c"),AND($E$4=""),AND(C908=""),AND(C908="Person",G908=""),AND(C908="Person",I908="Yes"),AND(C908="Institution",G908&lt;&gt;""),AND(I908="No",J908&lt;&gt;""),AND(I908="Yes",J908=""),AND(I908="",J908&lt;&gt;""),AND(COUNTIF(lookup!$A$3:$A$10,"="&amp;K908)=0),AND(COUNTIF(lookup!$A$266:$A$267,"="&amp;L908)=0),AND(K908="",L908="C29.00",M908=""),AND(K908&lt;&gt;"",L908="",M908=""),AND(K908="",L908="",M908&lt;&gt;""),AND(K908="",L908="C29.00",M908&lt;&gt;""),AND(L908="C28.00",M908&lt;&gt;""),AND(L908="C29.00",M908=""),AND(H908&lt;&gt;"",K908="",L908="",M908=""),AND(H908&lt;&gt;"",K908&lt;&gt;"",L908="",M908=""),AND(C908="Institution",D908="",I908="No"),AND(C908="Institution",E908="")),1,0))</f>
        <v>-1E-3</v>
      </c>
    </row>
    <row r="909" spans="1:18" ht="14.45" customHeight="1" x14ac:dyDescent="0.25">
      <c r="A909" s="10" t="s">
        <v>570</v>
      </c>
      <c r="B909" s="15">
        <v>904</v>
      </c>
      <c r="C909" s="18"/>
      <c r="D909" s="19"/>
      <c r="E909" s="14"/>
      <c r="F909" s="19"/>
      <c r="G909" s="17"/>
      <c r="H909" s="14"/>
      <c r="I909" s="14"/>
      <c r="J909" s="14"/>
      <c r="K909" s="14"/>
      <c r="L909" s="14"/>
      <c r="M909" s="19"/>
      <c r="N909" s="14" t="str">
        <f t="shared" si="44"/>
        <v/>
      </c>
      <c r="O909" s="14" t="str">
        <f t="shared" si="42"/>
        <v/>
      </c>
      <c r="P909" s="14" t="str">
        <f t="shared" si="43"/>
        <v/>
      </c>
      <c r="Q909" s="14"/>
      <c r="R909" s="3">
        <f>IF(SUMPRODUCT(--(D909:Q909&lt;&gt;""))=0,-0.001,IF(OR(AND(H909=""),AND(LOWER(LEFT($E$3,1))&lt;&gt;"c"),AND($E$4=""),AND(C909=""),AND(C909="Person",G909=""),AND(C909="Person",I909="Yes"),AND(C909="Institution",G909&lt;&gt;""),AND(I909="No",J909&lt;&gt;""),AND(I909="Yes",J909=""),AND(I909="",J909&lt;&gt;""),AND(COUNTIF(lookup!$A$3:$A$10,"="&amp;K909)=0),AND(COUNTIF(lookup!$A$266:$A$267,"="&amp;L909)=0),AND(K909="",L909="C29.00",M909=""),AND(K909&lt;&gt;"",L909="",M909=""),AND(K909="",L909="",M909&lt;&gt;""),AND(K909="",L909="C29.00",M909&lt;&gt;""),AND(L909="C28.00",M909&lt;&gt;""),AND(L909="C29.00",M909=""),AND(H909&lt;&gt;"",K909="",L909="",M909=""),AND(H909&lt;&gt;"",K909&lt;&gt;"",L909="",M909=""),AND(C909="Institution",D909="",I909="No"),AND(C909="Institution",E909="")),1,0))</f>
        <v>-1E-3</v>
      </c>
    </row>
    <row r="910" spans="1:18" ht="14.45" customHeight="1" x14ac:dyDescent="0.25">
      <c r="A910" s="10" t="s">
        <v>570</v>
      </c>
      <c r="B910" s="15">
        <v>905</v>
      </c>
      <c r="C910" s="18"/>
      <c r="D910" s="19"/>
      <c r="E910" s="14"/>
      <c r="F910" s="19"/>
      <c r="G910" s="17"/>
      <c r="H910" s="14"/>
      <c r="I910" s="14"/>
      <c r="J910" s="14"/>
      <c r="K910" s="14"/>
      <c r="L910" s="14"/>
      <c r="M910" s="19"/>
      <c r="N910" s="14" t="str">
        <f t="shared" si="44"/>
        <v/>
      </c>
      <c r="O910" s="14" t="str">
        <f t="shared" si="42"/>
        <v/>
      </c>
      <c r="P910" s="14" t="str">
        <f t="shared" si="43"/>
        <v/>
      </c>
      <c r="Q910" s="14"/>
      <c r="R910" s="3">
        <f>IF(SUMPRODUCT(--(D910:Q910&lt;&gt;""))=0,-0.001,IF(OR(AND(H910=""),AND(LOWER(LEFT($E$3,1))&lt;&gt;"c"),AND($E$4=""),AND(C910=""),AND(C910="Person",G910=""),AND(C910="Person",I910="Yes"),AND(C910="Institution",G910&lt;&gt;""),AND(I910="No",J910&lt;&gt;""),AND(I910="Yes",J910=""),AND(I910="",J910&lt;&gt;""),AND(COUNTIF(lookup!$A$3:$A$10,"="&amp;K910)=0),AND(COUNTIF(lookup!$A$266:$A$267,"="&amp;L910)=0),AND(K910="",L910="C29.00",M910=""),AND(K910&lt;&gt;"",L910="",M910=""),AND(K910="",L910="",M910&lt;&gt;""),AND(K910="",L910="C29.00",M910&lt;&gt;""),AND(L910="C28.00",M910&lt;&gt;""),AND(L910="C29.00",M910=""),AND(H910&lt;&gt;"",K910="",L910="",M910=""),AND(H910&lt;&gt;"",K910&lt;&gt;"",L910="",M910=""),AND(C910="Institution",D910="",I910="No"),AND(C910="Institution",E910="")),1,0))</f>
        <v>-1E-3</v>
      </c>
    </row>
    <row r="911" spans="1:18" ht="14.45" customHeight="1" x14ac:dyDescent="0.25">
      <c r="A911" s="10" t="s">
        <v>570</v>
      </c>
      <c r="B911" s="15">
        <v>906</v>
      </c>
      <c r="C911" s="18"/>
      <c r="D911" s="19"/>
      <c r="E911" s="14"/>
      <c r="F911" s="19"/>
      <c r="G911" s="17"/>
      <c r="H911" s="14"/>
      <c r="I911" s="14"/>
      <c r="J911" s="14"/>
      <c r="K911" s="14"/>
      <c r="L911" s="14"/>
      <c r="M911" s="19"/>
      <c r="N911" s="14" t="str">
        <f t="shared" si="44"/>
        <v/>
      </c>
      <c r="O911" s="14" t="str">
        <f t="shared" si="42"/>
        <v/>
      </c>
      <c r="P911" s="14" t="str">
        <f t="shared" si="43"/>
        <v/>
      </c>
      <c r="Q911" s="14"/>
      <c r="R911" s="3">
        <f>IF(SUMPRODUCT(--(D911:Q911&lt;&gt;""))=0,-0.001,IF(OR(AND(H911=""),AND(LOWER(LEFT($E$3,1))&lt;&gt;"c"),AND($E$4=""),AND(C911=""),AND(C911="Person",G911=""),AND(C911="Person",I911="Yes"),AND(C911="Institution",G911&lt;&gt;""),AND(I911="No",J911&lt;&gt;""),AND(I911="Yes",J911=""),AND(I911="",J911&lt;&gt;""),AND(COUNTIF(lookup!$A$3:$A$10,"="&amp;K911)=0),AND(COUNTIF(lookup!$A$266:$A$267,"="&amp;L911)=0),AND(K911="",L911="C29.00",M911=""),AND(K911&lt;&gt;"",L911="",M911=""),AND(K911="",L911="",M911&lt;&gt;""),AND(K911="",L911="C29.00",M911&lt;&gt;""),AND(L911="C28.00",M911&lt;&gt;""),AND(L911="C29.00",M911=""),AND(H911&lt;&gt;"",K911="",L911="",M911=""),AND(H911&lt;&gt;"",K911&lt;&gt;"",L911="",M911=""),AND(C911="Institution",D911="",I911="No"),AND(C911="Institution",E911="")),1,0))</f>
        <v>-1E-3</v>
      </c>
    </row>
    <row r="912" spans="1:18" ht="14.45" customHeight="1" x14ac:dyDescent="0.25">
      <c r="A912" s="10" t="s">
        <v>570</v>
      </c>
      <c r="B912" s="15">
        <v>907</v>
      </c>
      <c r="C912" s="18"/>
      <c r="D912" s="19"/>
      <c r="E912" s="14"/>
      <c r="F912" s="19"/>
      <c r="G912" s="17"/>
      <c r="H912" s="14"/>
      <c r="I912" s="14"/>
      <c r="J912" s="14"/>
      <c r="K912" s="14"/>
      <c r="L912" s="14"/>
      <c r="M912" s="19"/>
      <c r="N912" s="14" t="str">
        <f t="shared" si="44"/>
        <v/>
      </c>
      <c r="O912" s="14" t="str">
        <f t="shared" si="42"/>
        <v/>
      </c>
      <c r="P912" s="14" t="str">
        <f t="shared" si="43"/>
        <v/>
      </c>
      <c r="Q912" s="14"/>
      <c r="R912" s="3">
        <f>IF(SUMPRODUCT(--(D912:Q912&lt;&gt;""))=0,-0.001,IF(OR(AND(H912=""),AND(LOWER(LEFT($E$3,1))&lt;&gt;"c"),AND($E$4=""),AND(C912=""),AND(C912="Person",G912=""),AND(C912="Person",I912="Yes"),AND(C912="Institution",G912&lt;&gt;""),AND(I912="No",J912&lt;&gt;""),AND(I912="Yes",J912=""),AND(I912="",J912&lt;&gt;""),AND(COUNTIF(lookup!$A$3:$A$10,"="&amp;K912)=0),AND(COUNTIF(lookup!$A$266:$A$267,"="&amp;L912)=0),AND(K912="",L912="C29.00",M912=""),AND(K912&lt;&gt;"",L912="",M912=""),AND(K912="",L912="",M912&lt;&gt;""),AND(K912="",L912="C29.00",M912&lt;&gt;""),AND(L912="C28.00",M912&lt;&gt;""),AND(L912="C29.00",M912=""),AND(H912&lt;&gt;"",K912="",L912="",M912=""),AND(H912&lt;&gt;"",K912&lt;&gt;"",L912="",M912=""),AND(C912="Institution",D912="",I912="No"),AND(C912="Institution",E912="")),1,0))</f>
        <v>-1E-3</v>
      </c>
    </row>
    <row r="913" spans="1:18" ht="14.45" customHeight="1" x14ac:dyDescent="0.25">
      <c r="A913" s="10" t="s">
        <v>570</v>
      </c>
      <c r="B913" s="15">
        <v>908</v>
      </c>
      <c r="C913" s="18"/>
      <c r="D913" s="19"/>
      <c r="E913" s="14"/>
      <c r="F913" s="19"/>
      <c r="G913" s="17"/>
      <c r="H913" s="14"/>
      <c r="I913" s="14"/>
      <c r="J913" s="14"/>
      <c r="K913" s="14"/>
      <c r="L913" s="14"/>
      <c r="M913" s="19"/>
      <c r="N913" s="14" t="str">
        <f t="shared" si="44"/>
        <v/>
      </c>
      <c r="O913" s="14" t="str">
        <f t="shared" si="42"/>
        <v/>
      </c>
      <c r="P913" s="14" t="str">
        <f t="shared" si="43"/>
        <v/>
      </c>
      <c r="Q913" s="14"/>
      <c r="R913" s="3">
        <f>IF(SUMPRODUCT(--(D913:Q913&lt;&gt;""))=0,-0.001,IF(OR(AND(H913=""),AND(LOWER(LEFT($E$3,1))&lt;&gt;"c"),AND($E$4=""),AND(C913=""),AND(C913="Person",G913=""),AND(C913="Person",I913="Yes"),AND(C913="Institution",G913&lt;&gt;""),AND(I913="No",J913&lt;&gt;""),AND(I913="Yes",J913=""),AND(I913="",J913&lt;&gt;""),AND(COUNTIF(lookup!$A$3:$A$10,"="&amp;K913)=0),AND(COUNTIF(lookup!$A$266:$A$267,"="&amp;L913)=0),AND(K913="",L913="C29.00",M913=""),AND(K913&lt;&gt;"",L913="",M913=""),AND(K913="",L913="",M913&lt;&gt;""),AND(K913="",L913="C29.00",M913&lt;&gt;""),AND(L913="C28.00",M913&lt;&gt;""),AND(L913="C29.00",M913=""),AND(H913&lt;&gt;"",K913="",L913="",M913=""),AND(H913&lt;&gt;"",K913&lt;&gt;"",L913="",M913=""),AND(C913="Institution",D913="",I913="No"),AND(C913="Institution",E913="")),1,0))</f>
        <v>-1E-3</v>
      </c>
    </row>
    <row r="914" spans="1:18" ht="14.45" customHeight="1" x14ac:dyDescent="0.25">
      <c r="A914" s="10" t="s">
        <v>570</v>
      </c>
      <c r="B914" s="15">
        <v>909</v>
      </c>
      <c r="C914" s="18"/>
      <c r="D914" s="19"/>
      <c r="E914" s="14"/>
      <c r="F914" s="19"/>
      <c r="G914" s="17"/>
      <c r="H914" s="14"/>
      <c r="I914" s="14"/>
      <c r="J914" s="14"/>
      <c r="K914" s="14"/>
      <c r="L914" s="14"/>
      <c r="M914" s="19"/>
      <c r="N914" s="14" t="str">
        <f t="shared" si="44"/>
        <v/>
      </c>
      <c r="O914" s="14" t="str">
        <f t="shared" si="42"/>
        <v/>
      </c>
      <c r="P914" s="14" t="str">
        <f t="shared" si="43"/>
        <v/>
      </c>
      <c r="Q914" s="14"/>
      <c r="R914" s="3">
        <f>IF(SUMPRODUCT(--(D914:Q914&lt;&gt;""))=0,-0.001,IF(OR(AND(H914=""),AND(LOWER(LEFT($E$3,1))&lt;&gt;"c"),AND($E$4=""),AND(C914=""),AND(C914="Person",G914=""),AND(C914="Person",I914="Yes"),AND(C914="Institution",G914&lt;&gt;""),AND(I914="No",J914&lt;&gt;""),AND(I914="Yes",J914=""),AND(I914="",J914&lt;&gt;""),AND(COUNTIF(lookup!$A$3:$A$10,"="&amp;K914)=0),AND(COUNTIF(lookup!$A$266:$A$267,"="&amp;L914)=0),AND(K914="",L914="C29.00",M914=""),AND(K914&lt;&gt;"",L914="",M914=""),AND(K914="",L914="",M914&lt;&gt;""),AND(K914="",L914="C29.00",M914&lt;&gt;""),AND(L914="C28.00",M914&lt;&gt;""),AND(L914="C29.00",M914=""),AND(H914&lt;&gt;"",K914="",L914="",M914=""),AND(H914&lt;&gt;"",K914&lt;&gt;"",L914="",M914=""),AND(C914="Institution",D914="",I914="No"),AND(C914="Institution",E914="")),1,0))</f>
        <v>-1E-3</v>
      </c>
    </row>
    <row r="915" spans="1:18" ht="14.45" customHeight="1" x14ac:dyDescent="0.25">
      <c r="A915" s="10" t="s">
        <v>570</v>
      </c>
      <c r="B915" s="15">
        <v>910</v>
      </c>
      <c r="C915" s="18"/>
      <c r="D915" s="19"/>
      <c r="E915" s="14"/>
      <c r="F915" s="19"/>
      <c r="G915" s="17"/>
      <c r="H915" s="14"/>
      <c r="I915" s="14"/>
      <c r="J915" s="14"/>
      <c r="K915" s="14"/>
      <c r="L915" s="14"/>
      <c r="M915" s="19"/>
      <c r="N915" s="14" t="str">
        <f t="shared" si="44"/>
        <v/>
      </c>
      <c r="O915" s="14" t="str">
        <f t="shared" si="42"/>
        <v/>
      </c>
      <c r="P915" s="14" t="str">
        <f t="shared" si="43"/>
        <v/>
      </c>
      <c r="Q915" s="14"/>
      <c r="R915" s="3">
        <f>IF(SUMPRODUCT(--(D915:Q915&lt;&gt;""))=0,-0.001,IF(OR(AND(H915=""),AND(LOWER(LEFT($E$3,1))&lt;&gt;"c"),AND($E$4=""),AND(C915=""),AND(C915="Person",G915=""),AND(C915="Person",I915="Yes"),AND(C915="Institution",G915&lt;&gt;""),AND(I915="No",J915&lt;&gt;""),AND(I915="Yes",J915=""),AND(I915="",J915&lt;&gt;""),AND(COUNTIF(lookup!$A$3:$A$10,"="&amp;K915)=0),AND(COUNTIF(lookup!$A$266:$A$267,"="&amp;L915)=0),AND(K915="",L915="C29.00",M915=""),AND(K915&lt;&gt;"",L915="",M915=""),AND(K915="",L915="",M915&lt;&gt;""),AND(K915="",L915="C29.00",M915&lt;&gt;""),AND(L915="C28.00",M915&lt;&gt;""),AND(L915="C29.00",M915=""),AND(H915&lt;&gt;"",K915="",L915="",M915=""),AND(H915&lt;&gt;"",K915&lt;&gt;"",L915="",M915=""),AND(C915="Institution",D915="",I915="No"),AND(C915="Institution",E915="")),1,0))</f>
        <v>-1E-3</v>
      </c>
    </row>
    <row r="916" spans="1:18" ht="14.45" customHeight="1" x14ac:dyDescent="0.25">
      <c r="A916" s="10" t="s">
        <v>570</v>
      </c>
      <c r="B916" s="15">
        <v>911</v>
      </c>
      <c r="C916" s="18"/>
      <c r="D916" s="19"/>
      <c r="E916" s="14"/>
      <c r="F916" s="19"/>
      <c r="G916" s="17"/>
      <c r="H916" s="14"/>
      <c r="I916" s="14"/>
      <c r="J916" s="14"/>
      <c r="K916" s="14"/>
      <c r="L916" s="14"/>
      <c r="M916" s="19"/>
      <c r="N916" s="14" t="str">
        <f t="shared" si="44"/>
        <v/>
      </c>
      <c r="O916" s="14" t="str">
        <f t="shared" si="42"/>
        <v/>
      </c>
      <c r="P916" s="14" t="str">
        <f t="shared" si="43"/>
        <v/>
      </c>
      <c r="Q916" s="14"/>
      <c r="R916" s="3">
        <f>IF(SUMPRODUCT(--(D916:Q916&lt;&gt;""))=0,-0.001,IF(OR(AND(H916=""),AND(LOWER(LEFT($E$3,1))&lt;&gt;"c"),AND($E$4=""),AND(C916=""),AND(C916="Person",G916=""),AND(C916="Person",I916="Yes"),AND(C916="Institution",G916&lt;&gt;""),AND(I916="No",J916&lt;&gt;""),AND(I916="Yes",J916=""),AND(I916="",J916&lt;&gt;""),AND(COUNTIF(lookup!$A$3:$A$10,"="&amp;K916)=0),AND(COUNTIF(lookup!$A$266:$A$267,"="&amp;L916)=0),AND(K916="",L916="C29.00",M916=""),AND(K916&lt;&gt;"",L916="",M916=""),AND(K916="",L916="",M916&lt;&gt;""),AND(K916="",L916="C29.00",M916&lt;&gt;""),AND(L916="C28.00",M916&lt;&gt;""),AND(L916="C29.00",M916=""),AND(H916&lt;&gt;"",K916="",L916="",M916=""),AND(H916&lt;&gt;"",K916&lt;&gt;"",L916="",M916=""),AND(C916="Institution",D916="",I916="No"),AND(C916="Institution",E916="")),1,0))</f>
        <v>-1E-3</v>
      </c>
    </row>
    <row r="917" spans="1:18" ht="14.45" customHeight="1" x14ac:dyDescent="0.25">
      <c r="A917" s="10" t="s">
        <v>570</v>
      </c>
      <c r="B917" s="15">
        <v>912</v>
      </c>
      <c r="C917" s="18"/>
      <c r="D917" s="19"/>
      <c r="E917" s="14"/>
      <c r="F917" s="19"/>
      <c r="G917" s="17"/>
      <c r="H917" s="14"/>
      <c r="I917" s="14"/>
      <c r="J917" s="14"/>
      <c r="K917" s="14"/>
      <c r="L917" s="14"/>
      <c r="M917" s="19"/>
      <c r="N917" s="14" t="str">
        <f t="shared" si="44"/>
        <v/>
      </c>
      <c r="O917" s="14" t="str">
        <f t="shared" si="42"/>
        <v/>
      </c>
      <c r="P917" s="14" t="str">
        <f t="shared" si="43"/>
        <v/>
      </c>
      <c r="Q917" s="14"/>
      <c r="R917" s="3">
        <f>IF(SUMPRODUCT(--(D917:Q917&lt;&gt;""))=0,-0.001,IF(OR(AND(H917=""),AND(LOWER(LEFT($E$3,1))&lt;&gt;"c"),AND($E$4=""),AND(C917=""),AND(C917="Person",G917=""),AND(C917="Person",I917="Yes"),AND(C917="Institution",G917&lt;&gt;""),AND(I917="No",J917&lt;&gt;""),AND(I917="Yes",J917=""),AND(I917="",J917&lt;&gt;""),AND(COUNTIF(lookup!$A$3:$A$10,"="&amp;K917)=0),AND(COUNTIF(lookup!$A$266:$A$267,"="&amp;L917)=0),AND(K917="",L917="C29.00",M917=""),AND(K917&lt;&gt;"",L917="",M917=""),AND(K917="",L917="",M917&lt;&gt;""),AND(K917="",L917="C29.00",M917&lt;&gt;""),AND(L917="C28.00",M917&lt;&gt;""),AND(L917="C29.00",M917=""),AND(H917&lt;&gt;"",K917="",L917="",M917=""),AND(H917&lt;&gt;"",K917&lt;&gt;"",L917="",M917=""),AND(C917="Institution",D917="",I917="No"),AND(C917="Institution",E917="")),1,0))</f>
        <v>-1E-3</v>
      </c>
    </row>
    <row r="918" spans="1:18" ht="14.45" customHeight="1" x14ac:dyDescent="0.25">
      <c r="A918" s="10" t="s">
        <v>570</v>
      </c>
      <c r="B918" s="15">
        <v>913</v>
      </c>
      <c r="C918" s="18"/>
      <c r="D918" s="19"/>
      <c r="E918" s="14"/>
      <c r="F918" s="19"/>
      <c r="G918" s="17"/>
      <c r="H918" s="14"/>
      <c r="I918" s="14"/>
      <c r="J918" s="14"/>
      <c r="K918" s="14"/>
      <c r="L918" s="14"/>
      <c r="M918" s="19"/>
      <c r="N918" s="14" t="str">
        <f t="shared" si="44"/>
        <v/>
      </c>
      <c r="O918" s="14" t="str">
        <f t="shared" si="42"/>
        <v/>
      </c>
      <c r="P918" s="14" t="str">
        <f t="shared" si="43"/>
        <v/>
      </c>
      <c r="Q918" s="14"/>
      <c r="R918" s="3">
        <f>IF(SUMPRODUCT(--(D918:Q918&lt;&gt;""))=0,-0.001,IF(OR(AND(H918=""),AND(LOWER(LEFT($E$3,1))&lt;&gt;"c"),AND($E$4=""),AND(C918=""),AND(C918="Person",G918=""),AND(C918="Person",I918="Yes"),AND(C918="Institution",G918&lt;&gt;""),AND(I918="No",J918&lt;&gt;""),AND(I918="Yes",J918=""),AND(I918="",J918&lt;&gt;""),AND(COUNTIF(lookup!$A$3:$A$10,"="&amp;K918)=0),AND(COUNTIF(lookup!$A$266:$A$267,"="&amp;L918)=0),AND(K918="",L918="C29.00",M918=""),AND(K918&lt;&gt;"",L918="",M918=""),AND(K918="",L918="",M918&lt;&gt;""),AND(K918="",L918="C29.00",M918&lt;&gt;""),AND(L918="C28.00",M918&lt;&gt;""),AND(L918="C29.00",M918=""),AND(H918&lt;&gt;"",K918="",L918="",M918=""),AND(H918&lt;&gt;"",K918&lt;&gt;"",L918="",M918=""),AND(C918="Institution",D918="",I918="No"),AND(C918="Institution",E918="")),1,0))</f>
        <v>-1E-3</v>
      </c>
    </row>
    <row r="919" spans="1:18" ht="14.45" customHeight="1" x14ac:dyDescent="0.25">
      <c r="A919" s="10" t="s">
        <v>570</v>
      </c>
      <c r="B919" s="15">
        <v>914</v>
      </c>
      <c r="C919" s="18"/>
      <c r="D919" s="19"/>
      <c r="E919" s="14"/>
      <c r="F919" s="19"/>
      <c r="G919" s="17"/>
      <c r="H919" s="14"/>
      <c r="I919" s="14"/>
      <c r="J919" s="14"/>
      <c r="K919" s="14"/>
      <c r="L919" s="14"/>
      <c r="M919" s="19"/>
      <c r="N919" s="14" t="str">
        <f t="shared" si="44"/>
        <v/>
      </c>
      <c r="O919" s="14" t="str">
        <f t="shared" si="42"/>
        <v/>
      </c>
      <c r="P919" s="14" t="str">
        <f t="shared" si="43"/>
        <v/>
      </c>
      <c r="Q919" s="14"/>
      <c r="R919" s="3">
        <f>IF(SUMPRODUCT(--(D919:Q919&lt;&gt;""))=0,-0.001,IF(OR(AND(H919=""),AND(LOWER(LEFT($E$3,1))&lt;&gt;"c"),AND($E$4=""),AND(C919=""),AND(C919="Person",G919=""),AND(C919="Person",I919="Yes"),AND(C919="Institution",G919&lt;&gt;""),AND(I919="No",J919&lt;&gt;""),AND(I919="Yes",J919=""),AND(I919="",J919&lt;&gt;""),AND(COUNTIF(lookup!$A$3:$A$10,"="&amp;K919)=0),AND(COUNTIF(lookup!$A$266:$A$267,"="&amp;L919)=0),AND(K919="",L919="C29.00",M919=""),AND(K919&lt;&gt;"",L919="",M919=""),AND(K919="",L919="",M919&lt;&gt;""),AND(K919="",L919="C29.00",M919&lt;&gt;""),AND(L919="C28.00",M919&lt;&gt;""),AND(L919="C29.00",M919=""),AND(H919&lt;&gt;"",K919="",L919="",M919=""),AND(H919&lt;&gt;"",K919&lt;&gt;"",L919="",M919=""),AND(C919="Institution",D919="",I919="No"),AND(C919="Institution",E919="")),1,0))</f>
        <v>-1E-3</v>
      </c>
    </row>
    <row r="920" spans="1:18" ht="14.45" customHeight="1" x14ac:dyDescent="0.25">
      <c r="A920" s="10" t="s">
        <v>570</v>
      </c>
      <c r="B920" s="15">
        <v>915</v>
      </c>
      <c r="C920" s="18"/>
      <c r="D920" s="19"/>
      <c r="E920" s="14"/>
      <c r="F920" s="19"/>
      <c r="G920" s="17"/>
      <c r="H920" s="14"/>
      <c r="I920" s="14"/>
      <c r="J920" s="14"/>
      <c r="K920" s="14"/>
      <c r="L920" s="14"/>
      <c r="M920" s="19"/>
      <c r="N920" s="14" t="str">
        <f t="shared" si="44"/>
        <v/>
      </c>
      <c r="O920" s="14" t="str">
        <f t="shared" si="42"/>
        <v/>
      </c>
      <c r="P920" s="14" t="str">
        <f t="shared" si="43"/>
        <v/>
      </c>
      <c r="Q920" s="14"/>
      <c r="R920" s="3">
        <f>IF(SUMPRODUCT(--(D920:Q920&lt;&gt;""))=0,-0.001,IF(OR(AND(H920=""),AND(LOWER(LEFT($E$3,1))&lt;&gt;"c"),AND($E$4=""),AND(C920=""),AND(C920="Person",G920=""),AND(C920="Person",I920="Yes"),AND(C920="Institution",G920&lt;&gt;""),AND(I920="No",J920&lt;&gt;""),AND(I920="Yes",J920=""),AND(I920="",J920&lt;&gt;""),AND(COUNTIF(lookup!$A$3:$A$10,"="&amp;K920)=0),AND(COUNTIF(lookup!$A$266:$A$267,"="&amp;L920)=0),AND(K920="",L920="C29.00",M920=""),AND(K920&lt;&gt;"",L920="",M920=""),AND(K920="",L920="",M920&lt;&gt;""),AND(K920="",L920="C29.00",M920&lt;&gt;""),AND(L920="C28.00",M920&lt;&gt;""),AND(L920="C29.00",M920=""),AND(H920&lt;&gt;"",K920="",L920="",M920=""),AND(H920&lt;&gt;"",K920&lt;&gt;"",L920="",M920=""),AND(C920="Institution",D920="",I920="No"),AND(C920="Institution",E920="")),1,0))</f>
        <v>-1E-3</v>
      </c>
    </row>
    <row r="921" spans="1:18" ht="14.45" customHeight="1" x14ac:dyDescent="0.25">
      <c r="A921" s="10" t="s">
        <v>570</v>
      </c>
      <c r="B921" s="15">
        <v>916</v>
      </c>
      <c r="C921" s="18"/>
      <c r="D921" s="19"/>
      <c r="E921" s="14"/>
      <c r="F921" s="19"/>
      <c r="G921" s="17"/>
      <c r="H921" s="14"/>
      <c r="I921" s="14"/>
      <c r="J921" s="14"/>
      <c r="K921" s="14"/>
      <c r="L921" s="14"/>
      <c r="M921" s="19"/>
      <c r="N921" s="14" t="str">
        <f t="shared" si="44"/>
        <v/>
      </c>
      <c r="O921" s="14" t="str">
        <f t="shared" si="42"/>
        <v/>
      </c>
      <c r="P921" s="14" t="str">
        <f t="shared" si="43"/>
        <v/>
      </c>
      <c r="Q921" s="14"/>
      <c r="R921" s="3">
        <f>IF(SUMPRODUCT(--(D921:Q921&lt;&gt;""))=0,-0.001,IF(OR(AND(H921=""),AND(LOWER(LEFT($E$3,1))&lt;&gt;"c"),AND($E$4=""),AND(C921=""),AND(C921="Person",G921=""),AND(C921="Person",I921="Yes"),AND(C921="Institution",G921&lt;&gt;""),AND(I921="No",J921&lt;&gt;""),AND(I921="Yes",J921=""),AND(I921="",J921&lt;&gt;""),AND(COUNTIF(lookup!$A$3:$A$10,"="&amp;K921)=0),AND(COUNTIF(lookup!$A$266:$A$267,"="&amp;L921)=0),AND(K921="",L921="C29.00",M921=""),AND(K921&lt;&gt;"",L921="",M921=""),AND(K921="",L921="",M921&lt;&gt;""),AND(K921="",L921="C29.00",M921&lt;&gt;""),AND(L921="C28.00",M921&lt;&gt;""),AND(L921="C29.00",M921=""),AND(H921&lt;&gt;"",K921="",L921="",M921=""),AND(H921&lt;&gt;"",K921&lt;&gt;"",L921="",M921=""),AND(C921="Institution",D921="",I921="No"),AND(C921="Institution",E921="")),1,0))</f>
        <v>-1E-3</v>
      </c>
    </row>
    <row r="922" spans="1:18" ht="14.45" customHeight="1" x14ac:dyDescent="0.25">
      <c r="A922" s="10" t="s">
        <v>570</v>
      </c>
      <c r="B922" s="15">
        <v>917</v>
      </c>
      <c r="C922" s="18"/>
      <c r="D922" s="19"/>
      <c r="E922" s="14"/>
      <c r="F922" s="19"/>
      <c r="G922" s="17"/>
      <c r="H922" s="14"/>
      <c r="I922" s="14"/>
      <c r="J922" s="14"/>
      <c r="K922" s="14"/>
      <c r="L922" s="14"/>
      <c r="M922" s="19"/>
      <c r="N922" s="14" t="str">
        <f t="shared" si="44"/>
        <v/>
      </c>
      <c r="O922" s="14" t="str">
        <f t="shared" si="42"/>
        <v/>
      </c>
      <c r="P922" s="14" t="str">
        <f t="shared" si="43"/>
        <v/>
      </c>
      <c r="Q922" s="14"/>
      <c r="R922" s="3">
        <f>IF(SUMPRODUCT(--(D922:Q922&lt;&gt;""))=0,-0.001,IF(OR(AND(H922=""),AND(LOWER(LEFT($E$3,1))&lt;&gt;"c"),AND($E$4=""),AND(C922=""),AND(C922="Person",G922=""),AND(C922="Person",I922="Yes"),AND(C922="Institution",G922&lt;&gt;""),AND(I922="No",J922&lt;&gt;""),AND(I922="Yes",J922=""),AND(I922="",J922&lt;&gt;""),AND(COUNTIF(lookup!$A$3:$A$10,"="&amp;K922)=0),AND(COUNTIF(lookup!$A$266:$A$267,"="&amp;L922)=0),AND(K922="",L922="C29.00",M922=""),AND(K922&lt;&gt;"",L922="",M922=""),AND(K922="",L922="",M922&lt;&gt;""),AND(K922="",L922="C29.00",M922&lt;&gt;""),AND(L922="C28.00",M922&lt;&gt;""),AND(L922="C29.00",M922=""),AND(H922&lt;&gt;"",K922="",L922="",M922=""),AND(H922&lt;&gt;"",K922&lt;&gt;"",L922="",M922=""),AND(C922="Institution",D922="",I922="No"),AND(C922="Institution",E922="")),1,0))</f>
        <v>-1E-3</v>
      </c>
    </row>
    <row r="923" spans="1:18" ht="14.45" customHeight="1" x14ac:dyDescent="0.25">
      <c r="A923" s="10" t="s">
        <v>570</v>
      </c>
      <c r="B923" s="15">
        <v>918</v>
      </c>
      <c r="C923" s="18"/>
      <c r="D923" s="19"/>
      <c r="E923" s="14"/>
      <c r="F923" s="19"/>
      <c r="G923" s="17"/>
      <c r="H923" s="14"/>
      <c r="I923" s="14"/>
      <c r="J923" s="14"/>
      <c r="K923" s="14"/>
      <c r="L923" s="14"/>
      <c r="M923" s="19"/>
      <c r="N923" s="14" t="str">
        <f t="shared" si="44"/>
        <v/>
      </c>
      <c r="O923" s="14" t="str">
        <f t="shared" si="42"/>
        <v/>
      </c>
      <c r="P923" s="14" t="str">
        <f t="shared" si="43"/>
        <v/>
      </c>
      <c r="Q923" s="14"/>
      <c r="R923" s="3">
        <f>IF(SUMPRODUCT(--(D923:Q923&lt;&gt;""))=0,-0.001,IF(OR(AND(H923=""),AND(LOWER(LEFT($E$3,1))&lt;&gt;"c"),AND($E$4=""),AND(C923=""),AND(C923="Person",G923=""),AND(C923="Person",I923="Yes"),AND(C923="Institution",G923&lt;&gt;""),AND(I923="No",J923&lt;&gt;""),AND(I923="Yes",J923=""),AND(I923="",J923&lt;&gt;""),AND(COUNTIF(lookup!$A$3:$A$10,"="&amp;K923)=0),AND(COUNTIF(lookup!$A$266:$A$267,"="&amp;L923)=0),AND(K923="",L923="C29.00",M923=""),AND(K923&lt;&gt;"",L923="",M923=""),AND(K923="",L923="",M923&lt;&gt;""),AND(K923="",L923="C29.00",M923&lt;&gt;""),AND(L923="C28.00",M923&lt;&gt;""),AND(L923="C29.00",M923=""),AND(H923&lt;&gt;"",K923="",L923="",M923=""),AND(H923&lt;&gt;"",K923&lt;&gt;"",L923="",M923=""),AND(C923="Institution",D923="",I923="No"),AND(C923="Institution",E923="")),1,0))</f>
        <v>-1E-3</v>
      </c>
    </row>
    <row r="924" spans="1:18" ht="14.45" customHeight="1" x14ac:dyDescent="0.25">
      <c r="A924" s="10" t="s">
        <v>570</v>
      </c>
      <c r="B924" s="15">
        <v>919</v>
      </c>
      <c r="C924" s="18"/>
      <c r="D924" s="19"/>
      <c r="E924" s="14"/>
      <c r="F924" s="19"/>
      <c r="G924" s="17"/>
      <c r="H924" s="14"/>
      <c r="I924" s="14"/>
      <c r="J924" s="14"/>
      <c r="K924" s="14"/>
      <c r="L924" s="14"/>
      <c r="M924" s="19"/>
      <c r="N924" s="14" t="str">
        <f t="shared" si="44"/>
        <v/>
      </c>
      <c r="O924" s="14" t="str">
        <f t="shared" si="42"/>
        <v/>
      </c>
      <c r="P924" s="14" t="str">
        <f t="shared" si="43"/>
        <v/>
      </c>
      <c r="Q924" s="14"/>
      <c r="R924" s="3">
        <f>IF(SUMPRODUCT(--(D924:Q924&lt;&gt;""))=0,-0.001,IF(OR(AND(H924=""),AND(LOWER(LEFT($E$3,1))&lt;&gt;"c"),AND($E$4=""),AND(C924=""),AND(C924="Person",G924=""),AND(C924="Person",I924="Yes"),AND(C924="Institution",G924&lt;&gt;""),AND(I924="No",J924&lt;&gt;""),AND(I924="Yes",J924=""),AND(I924="",J924&lt;&gt;""),AND(COUNTIF(lookup!$A$3:$A$10,"="&amp;K924)=0),AND(COUNTIF(lookup!$A$266:$A$267,"="&amp;L924)=0),AND(K924="",L924="C29.00",M924=""),AND(K924&lt;&gt;"",L924="",M924=""),AND(K924="",L924="",M924&lt;&gt;""),AND(K924="",L924="C29.00",M924&lt;&gt;""),AND(L924="C28.00",M924&lt;&gt;""),AND(L924="C29.00",M924=""),AND(H924&lt;&gt;"",K924="",L924="",M924=""),AND(H924&lt;&gt;"",K924&lt;&gt;"",L924="",M924=""),AND(C924="Institution",D924="",I924="No"),AND(C924="Institution",E924="")),1,0))</f>
        <v>-1E-3</v>
      </c>
    </row>
    <row r="925" spans="1:18" ht="14.45" customHeight="1" x14ac:dyDescent="0.25">
      <c r="A925" s="10" t="s">
        <v>570</v>
      </c>
      <c r="B925" s="15">
        <v>920</v>
      </c>
      <c r="C925" s="18"/>
      <c r="D925" s="19"/>
      <c r="E925" s="14"/>
      <c r="F925" s="19"/>
      <c r="G925" s="17"/>
      <c r="H925" s="14"/>
      <c r="I925" s="14"/>
      <c r="J925" s="14"/>
      <c r="K925" s="14"/>
      <c r="L925" s="14"/>
      <c r="M925" s="19"/>
      <c r="N925" s="14" t="str">
        <f t="shared" si="44"/>
        <v/>
      </c>
      <c r="O925" s="14" t="str">
        <f t="shared" si="42"/>
        <v/>
      </c>
      <c r="P925" s="14" t="str">
        <f t="shared" si="43"/>
        <v/>
      </c>
      <c r="Q925" s="14"/>
      <c r="R925" s="3">
        <f>IF(SUMPRODUCT(--(D925:Q925&lt;&gt;""))=0,-0.001,IF(OR(AND(H925=""),AND(LOWER(LEFT($E$3,1))&lt;&gt;"c"),AND($E$4=""),AND(C925=""),AND(C925="Person",G925=""),AND(C925="Person",I925="Yes"),AND(C925="Institution",G925&lt;&gt;""),AND(I925="No",J925&lt;&gt;""),AND(I925="Yes",J925=""),AND(I925="",J925&lt;&gt;""),AND(COUNTIF(lookup!$A$3:$A$10,"="&amp;K925)=0),AND(COUNTIF(lookup!$A$266:$A$267,"="&amp;L925)=0),AND(K925="",L925="C29.00",M925=""),AND(K925&lt;&gt;"",L925="",M925=""),AND(K925="",L925="",M925&lt;&gt;""),AND(K925="",L925="C29.00",M925&lt;&gt;""),AND(L925="C28.00",M925&lt;&gt;""),AND(L925="C29.00",M925=""),AND(H925&lt;&gt;"",K925="",L925="",M925=""),AND(H925&lt;&gt;"",K925&lt;&gt;"",L925="",M925=""),AND(C925="Institution",D925="",I925="No"),AND(C925="Institution",E925="")),1,0))</f>
        <v>-1E-3</v>
      </c>
    </row>
    <row r="926" spans="1:18" ht="14.45" customHeight="1" x14ac:dyDescent="0.25">
      <c r="A926" s="10" t="s">
        <v>570</v>
      </c>
      <c r="B926" s="15">
        <v>921</v>
      </c>
      <c r="C926" s="18"/>
      <c r="D926" s="19"/>
      <c r="E926" s="14"/>
      <c r="F926" s="19"/>
      <c r="G926" s="17"/>
      <c r="H926" s="14"/>
      <c r="I926" s="14"/>
      <c r="J926" s="14"/>
      <c r="K926" s="14"/>
      <c r="L926" s="14"/>
      <c r="M926" s="19"/>
      <c r="N926" s="14" t="str">
        <f t="shared" si="44"/>
        <v/>
      </c>
      <c r="O926" s="14" t="str">
        <f t="shared" si="42"/>
        <v/>
      </c>
      <c r="P926" s="14" t="str">
        <f t="shared" si="43"/>
        <v/>
      </c>
      <c r="Q926" s="14"/>
      <c r="R926" s="3">
        <f>IF(SUMPRODUCT(--(D926:Q926&lt;&gt;""))=0,-0.001,IF(OR(AND(H926=""),AND(LOWER(LEFT($E$3,1))&lt;&gt;"c"),AND($E$4=""),AND(C926=""),AND(C926="Person",G926=""),AND(C926="Person",I926="Yes"),AND(C926="Institution",G926&lt;&gt;""),AND(I926="No",J926&lt;&gt;""),AND(I926="Yes",J926=""),AND(I926="",J926&lt;&gt;""),AND(COUNTIF(lookup!$A$3:$A$10,"="&amp;K926)=0),AND(COUNTIF(lookup!$A$266:$A$267,"="&amp;L926)=0),AND(K926="",L926="C29.00",M926=""),AND(K926&lt;&gt;"",L926="",M926=""),AND(K926="",L926="",M926&lt;&gt;""),AND(K926="",L926="C29.00",M926&lt;&gt;""),AND(L926="C28.00",M926&lt;&gt;""),AND(L926="C29.00",M926=""),AND(H926&lt;&gt;"",K926="",L926="",M926=""),AND(H926&lt;&gt;"",K926&lt;&gt;"",L926="",M926=""),AND(C926="Institution",D926="",I926="No"),AND(C926="Institution",E926="")),1,0))</f>
        <v>-1E-3</v>
      </c>
    </row>
    <row r="927" spans="1:18" ht="14.45" customHeight="1" x14ac:dyDescent="0.25">
      <c r="A927" s="10" t="s">
        <v>570</v>
      </c>
      <c r="B927" s="15">
        <v>922</v>
      </c>
      <c r="C927" s="18"/>
      <c r="D927" s="19"/>
      <c r="E927" s="14"/>
      <c r="F927" s="19"/>
      <c r="G927" s="17"/>
      <c r="H927" s="14"/>
      <c r="I927" s="14"/>
      <c r="J927" s="14"/>
      <c r="K927" s="14"/>
      <c r="L927" s="14"/>
      <c r="M927" s="19"/>
      <c r="N927" s="14" t="str">
        <f t="shared" si="44"/>
        <v/>
      </c>
      <c r="O927" s="14" t="str">
        <f t="shared" si="42"/>
        <v/>
      </c>
      <c r="P927" s="14" t="str">
        <f t="shared" si="43"/>
        <v/>
      </c>
      <c r="Q927" s="14"/>
      <c r="R927" s="3">
        <f>IF(SUMPRODUCT(--(D927:Q927&lt;&gt;""))=0,-0.001,IF(OR(AND(H927=""),AND(LOWER(LEFT($E$3,1))&lt;&gt;"c"),AND($E$4=""),AND(C927=""),AND(C927="Person",G927=""),AND(C927="Person",I927="Yes"),AND(C927="Institution",G927&lt;&gt;""),AND(I927="No",J927&lt;&gt;""),AND(I927="Yes",J927=""),AND(I927="",J927&lt;&gt;""),AND(COUNTIF(lookup!$A$3:$A$10,"="&amp;K927)=0),AND(COUNTIF(lookup!$A$266:$A$267,"="&amp;L927)=0),AND(K927="",L927="C29.00",M927=""),AND(K927&lt;&gt;"",L927="",M927=""),AND(K927="",L927="",M927&lt;&gt;""),AND(K927="",L927="C29.00",M927&lt;&gt;""),AND(L927="C28.00",M927&lt;&gt;""),AND(L927="C29.00",M927=""),AND(H927&lt;&gt;"",K927="",L927="",M927=""),AND(H927&lt;&gt;"",K927&lt;&gt;"",L927="",M927=""),AND(C927="Institution",D927="",I927="No"),AND(C927="Institution",E927="")),1,0))</f>
        <v>-1E-3</v>
      </c>
    </row>
    <row r="928" spans="1:18" ht="14.45" customHeight="1" x14ac:dyDescent="0.25">
      <c r="A928" s="10" t="s">
        <v>570</v>
      </c>
      <c r="B928" s="15">
        <v>923</v>
      </c>
      <c r="C928" s="18"/>
      <c r="D928" s="19"/>
      <c r="E928" s="14"/>
      <c r="F928" s="19"/>
      <c r="G928" s="17"/>
      <c r="H928" s="14"/>
      <c r="I928" s="14"/>
      <c r="J928" s="14"/>
      <c r="K928" s="14"/>
      <c r="L928" s="14"/>
      <c r="M928" s="19"/>
      <c r="N928" s="14" t="str">
        <f t="shared" si="44"/>
        <v/>
      </c>
      <c r="O928" s="14" t="str">
        <f t="shared" si="42"/>
        <v/>
      </c>
      <c r="P928" s="14" t="str">
        <f t="shared" si="43"/>
        <v/>
      </c>
      <c r="Q928" s="14"/>
      <c r="R928" s="3">
        <f>IF(SUMPRODUCT(--(D928:Q928&lt;&gt;""))=0,-0.001,IF(OR(AND(H928=""),AND(LOWER(LEFT($E$3,1))&lt;&gt;"c"),AND($E$4=""),AND(C928=""),AND(C928="Person",G928=""),AND(C928="Person",I928="Yes"),AND(C928="Institution",G928&lt;&gt;""),AND(I928="No",J928&lt;&gt;""),AND(I928="Yes",J928=""),AND(I928="",J928&lt;&gt;""),AND(COUNTIF(lookup!$A$3:$A$10,"="&amp;K928)=0),AND(COUNTIF(lookup!$A$266:$A$267,"="&amp;L928)=0),AND(K928="",L928="C29.00",M928=""),AND(K928&lt;&gt;"",L928="",M928=""),AND(K928="",L928="",M928&lt;&gt;""),AND(K928="",L928="C29.00",M928&lt;&gt;""),AND(L928="C28.00",M928&lt;&gt;""),AND(L928="C29.00",M928=""),AND(H928&lt;&gt;"",K928="",L928="",M928=""),AND(H928&lt;&gt;"",K928&lt;&gt;"",L928="",M928=""),AND(C928="Institution",D928="",I928="No"),AND(C928="Institution",E928="")),1,0))</f>
        <v>-1E-3</v>
      </c>
    </row>
    <row r="929" spans="1:18" ht="14.45" customHeight="1" x14ac:dyDescent="0.25">
      <c r="A929" s="10" t="s">
        <v>570</v>
      </c>
      <c r="B929" s="15">
        <v>924</v>
      </c>
      <c r="C929" s="18"/>
      <c r="D929" s="19"/>
      <c r="E929" s="14"/>
      <c r="F929" s="19"/>
      <c r="G929" s="17"/>
      <c r="H929" s="14"/>
      <c r="I929" s="14"/>
      <c r="J929" s="14"/>
      <c r="K929" s="14"/>
      <c r="L929" s="14"/>
      <c r="M929" s="19"/>
      <c r="N929" s="14" t="str">
        <f t="shared" si="44"/>
        <v/>
      </c>
      <c r="O929" s="14" t="str">
        <f t="shared" si="42"/>
        <v/>
      </c>
      <c r="P929" s="14" t="str">
        <f t="shared" si="43"/>
        <v/>
      </c>
      <c r="Q929" s="14"/>
      <c r="R929" s="3">
        <f>IF(SUMPRODUCT(--(D929:Q929&lt;&gt;""))=0,-0.001,IF(OR(AND(H929=""),AND(LOWER(LEFT($E$3,1))&lt;&gt;"c"),AND($E$4=""),AND(C929=""),AND(C929="Person",G929=""),AND(C929="Person",I929="Yes"),AND(C929="Institution",G929&lt;&gt;""),AND(I929="No",J929&lt;&gt;""),AND(I929="Yes",J929=""),AND(I929="",J929&lt;&gt;""),AND(COUNTIF(lookup!$A$3:$A$10,"="&amp;K929)=0),AND(COUNTIF(lookup!$A$266:$A$267,"="&amp;L929)=0),AND(K929="",L929="C29.00",M929=""),AND(K929&lt;&gt;"",L929="",M929=""),AND(K929="",L929="",M929&lt;&gt;""),AND(K929="",L929="C29.00",M929&lt;&gt;""),AND(L929="C28.00",M929&lt;&gt;""),AND(L929="C29.00",M929=""),AND(H929&lt;&gt;"",K929="",L929="",M929=""),AND(H929&lt;&gt;"",K929&lt;&gt;"",L929="",M929=""),AND(C929="Institution",D929="",I929="No"),AND(C929="Institution",E929="")),1,0))</f>
        <v>-1E-3</v>
      </c>
    </row>
    <row r="930" spans="1:18" ht="14.45" customHeight="1" x14ac:dyDescent="0.25">
      <c r="A930" s="10" t="s">
        <v>570</v>
      </c>
      <c r="B930" s="15">
        <v>925</v>
      </c>
      <c r="C930" s="18"/>
      <c r="D930" s="19"/>
      <c r="E930" s="14"/>
      <c r="F930" s="19"/>
      <c r="G930" s="17"/>
      <c r="H930" s="14"/>
      <c r="I930" s="14"/>
      <c r="J930" s="14"/>
      <c r="K930" s="14"/>
      <c r="L930" s="14"/>
      <c r="M930" s="19"/>
      <c r="N930" s="14" t="str">
        <f t="shared" si="44"/>
        <v/>
      </c>
      <c r="O930" s="14" t="str">
        <f t="shared" si="42"/>
        <v/>
      </c>
      <c r="P930" s="14" t="str">
        <f t="shared" si="43"/>
        <v/>
      </c>
      <c r="Q930" s="14"/>
      <c r="R930" s="3">
        <f>IF(SUMPRODUCT(--(D930:Q930&lt;&gt;""))=0,-0.001,IF(OR(AND(H930=""),AND(LOWER(LEFT($E$3,1))&lt;&gt;"c"),AND($E$4=""),AND(C930=""),AND(C930="Person",G930=""),AND(C930="Person",I930="Yes"),AND(C930="Institution",G930&lt;&gt;""),AND(I930="No",J930&lt;&gt;""),AND(I930="Yes",J930=""),AND(I930="",J930&lt;&gt;""),AND(COUNTIF(lookup!$A$3:$A$10,"="&amp;K930)=0),AND(COUNTIF(lookup!$A$266:$A$267,"="&amp;L930)=0),AND(K930="",L930="C29.00",M930=""),AND(K930&lt;&gt;"",L930="",M930=""),AND(K930="",L930="",M930&lt;&gt;""),AND(K930="",L930="C29.00",M930&lt;&gt;""),AND(L930="C28.00",M930&lt;&gt;""),AND(L930="C29.00",M930=""),AND(H930&lt;&gt;"",K930="",L930="",M930=""),AND(H930&lt;&gt;"",K930&lt;&gt;"",L930="",M930=""),AND(C930="Institution",D930="",I930="No"),AND(C930="Institution",E930="")),1,0))</f>
        <v>-1E-3</v>
      </c>
    </row>
    <row r="931" spans="1:18" ht="14.45" customHeight="1" x14ac:dyDescent="0.25">
      <c r="A931" s="10" t="s">
        <v>570</v>
      </c>
      <c r="B931" s="15">
        <v>926</v>
      </c>
      <c r="C931" s="18"/>
      <c r="D931" s="19"/>
      <c r="E931" s="14"/>
      <c r="F931" s="19"/>
      <c r="G931" s="17"/>
      <c r="H931" s="14"/>
      <c r="I931" s="14"/>
      <c r="J931" s="14"/>
      <c r="K931" s="14"/>
      <c r="L931" s="14"/>
      <c r="M931" s="19"/>
      <c r="N931" s="14" t="str">
        <f t="shared" si="44"/>
        <v/>
      </c>
      <c r="O931" s="14" t="str">
        <f t="shared" si="42"/>
        <v/>
      </c>
      <c r="P931" s="14" t="str">
        <f t="shared" si="43"/>
        <v/>
      </c>
      <c r="Q931" s="14"/>
      <c r="R931" s="3">
        <f>IF(SUMPRODUCT(--(D931:Q931&lt;&gt;""))=0,-0.001,IF(OR(AND(H931=""),AND(LOWER(LEFT($E$3,1))&lt;&gt;"c"),AND($E$4=""),AND(C931=""),AND(C931="Person",G931=""),AND(C931="Person",I931="Yes"),AND(C931="Institution",G931&lt;&gt;""),AND(I931="No",J931&lt;&gt;""),AND(I931="Yes",J931=""),AND(I931="",J931&lt;&gt;""),AND(COUNTIF(lookup!$A$3:$A$10,"="&amp;K931)=0),AND(COUNTIF(lookup!$A$266:$A$267,"="&amp;L931)=0),AND(K931="",L931="C29.00",M931=""),AND(K931&lt;&gt;"",L931="",M931=""),AND(K931="",L931="",M931&lt;&gt;""),AND(K931="",L931="C29.00",M931&lt;&gt;""),AND(L931="C28.00",M931&lt;&gt;""),AND(L931="C29.00",M931=""),AND(H931&lt;&gt;"",K931="",L931="",M931=""),AND(H931&lt;&gt;"",K931&lt;&gt;"",L931="",M931=""),AND(C931="Institution",D931="",I931="No"),AND(C931="Institution",E931="")),1,0))</f>
        <v>-1E-3</v>
      </c>
    </row>
    <row r="932" spans="1:18" ht="14.45" customHeight="1" x14ac:dyDescent="0.25">
      <c r="A932" s="10" t="s">
        <v>570</v>
      </c>
      <c r="B932" s="15">
        <v>927</v>
      </c>
      <c r="C932" s="18"/>
      <c r="D932" s="19"/>
      <c r="E932" s="14"/>
      <c r="F932" s="19"/>
      <c r="G932" s="17"/>
      <c r="H932" s="14"/>
      <c r="I932" s="14"/>
      <c r="J932" s="14"/>
      <c r="K932" s="14"/>
      <c r="L932" s="14"/>
      <c r="M932" s="19"/>
      <c r="N932" s="14" t="str">
        <f t="shared" si="44"/>
        <v/>
      </c>
      <c r="O932" s="14" t="str">
        <f t="shared" si="42"/>
        <v/>
      </c>
      <c r="P932" s="14" t="str">
        <f t="shared" si="43"/>
        <v/>
      </c>
      <c r="Q932" s="14"/>
      <c r="R932" s="3">
        <f>IF(SUMPRODUCT(--(D932:Q932&lt;&gt;""))=0,-0.001,IF(OR(AND(H932=""),AND(LOWER(LEFT($E$3,1))&lt;&gt;"c"),AND($E$4=""),AND(C932=""),AND(C932="Person",G932=""),AND(C932="Person",I932="Yes"),AND(C932="Institution",G932&lt;&gt;""),AND(I932="No",J932&lt;&gt;""),AND(I932="Yes",J932=""),AND(I932="",J932&lt;&gt;""),AND(COUNTIF(lookup!$A$3:$A$10,"="&amp;K932)=0),AND(COUNTIF(lookup!$A$266:$A$267,"="&amp;L932)=0),AND(K932="",L932="C29.00",M932=""),AND(K932&lt;&gt;"",L932="",M932=""),AND(K932="",L932="",M932&lt;&gt;""),AND(K932="",L932="C29.00",M932&lt;&gt;""),AND(L932="C28.00",M932&lt;&gt;""),AND(L932="C29.00",M932=""),AND(H932&lt;&gt;"",K932="",L932="",M932=""),AND(H932&lt;&gt;"",K932&lt;&gt;"",L932="",M932=""),AND(C932="Institution",D932="",I932="No"),AND(C932="Institution",E932="")),1,0))</f>
        <v>-1E-3</v>
      </c>
    </row>
    <row r="933" spans="1:18" ht="14.45" customHeight="1" x14ac:dyDescent="0.25">
      <c r="A933" s="10" t="s">
        <v>570</v>
      </c>
      <c r="B933" s="15">
        <v>928</v>
      </c>
      <c r="C933" s="18"/>
      <c r="D933" s="19"/>
      <c r="E933" s="14"/>
      <c r="F933" s="19"/>
      <c r="G933" s="17"/>
      <c r="H933" s="14"/>
      <c r="I933" s="14"/>
      <c r="J933" s="14"/>
      <c r="K933" s="14"/>
      <c r="L933" s="14"/>
      <c r="M933" s="19"/>
      <c r="N933" s="14" t="str">
        <f t="shared" si="44"/>
        <v/>
      </c>
      <c r="O933" s="14" t="str">
        <f t="shared" si="42"/>
        <v/>
      </c>
      <c r="P933" s="14" t="str">
        <f t="shared" si="43"/>
        <v/>
      </c>
      <c r="Q933" s="14"/>
      <c r="R933" s="3">
        <f>IF(SUMPRODUCT(--(D933:Q933&lt;&gt;""))=0,-0.001,IF(OR(AND(H933=""),AND(LOWER(LEFT($E$3,1))&lt;&gt;"c"),AND($E$4=""),AND(C933=""),AND(C933="Person",G933=""),AND(C933="Person",I933="Yes"),AND(C933="Institution",G933&lt;&gt;""),AND(I933="No",J933&lt;&gt;""),AND(I933="Yes",J933=""),AND(I933="",J933&lt;&gt;""),AND(COUNTIF(lookup!$A$3:$A$10,"="&amp;K933)=0),AND(COUNTIF(lookup!$A$266:$A$267,"="&amp;L933)=0),AND(K933="",L933="C29.00",M933=""),AND(K933&lt;&gt;"",L933="",M933=""),AND(K933="",L933="",M933&lt;&gt;""),AND(K933="",L933="C29.00",M933&lt;&gt;""),AND(L933="C28.00",M933&lt;&gt;""),AND(L933="C29.00",M933=""),AND(H933&lt;&gt;"",K933="",L933="",M933=""),AND(H933&lt;&gt;"",K933&lt;&gt;"",L933="",M933=""),AND(C933="Institution",D933="",I933="No"),AND(C933="Institution",E933="")),1,0))</f>
        <v>-1E-3</v>
      </c>
    </row>
    <row r="934" spans="1:18" ht="14.45" customHeight="1" x14ac:dyDescent="0.25">
      <c r="A934" s="10" t="s">
        <v>570</v>
      </c>
      <c r="B934" s="15">
        <v>929</v>
      </c>
      <c r="C934" s="18"/>
      <c r="D934" s="19"/>
      <c r="E934" s="14"/>
      <c r="F934" s="19"/>
      <c r="G934" s="17"/>
      <c r="H934" s="14"/>
      <c r="I934" s="14"/>
      <c r="J934" s="14"/>
      <c r="K934" s="14"/>
      <c r="L934" s="14"/>
      <c r="M934" s="19"/>
      <c r="N934" s="14" t="str">
        <f t="shared" si="44"/>
        <v/>
      </c>
      <c r="O934" s="14" t="str">
        <f t="shared" si="42"/>
        <v/>
      </c>
      <c r="P934" s="14" t="str">
        <f t="shared" si="43"/>
        <v/>
      </c>
      <c r="Q934" s="14"/>
      <c r="R934" s="3">
        <f>IF(SUMPRODUCT(--(D934:Q934&lt;&gt;""))=0,-0.001,IF(OR(AND(H934=""),AND(LOWER(LEFT($E$3,1))&lt;&gt;"c"),AND($E$4=""),AND(C934=""),AND(C934="Person",G934=""),AND(C934="Person",I934="Yes"),AND(C934="Institution",G934&lt;&gt;""),AND(I934="No",J934&lt;&gt;""),AND(I934="Yes",J934=""),AND(I934="",J934&lt;&gt;""),AND(COUNTIF(lookup!$A$3:$A$10,"="&amp;K934)=0),AND(COUNTIF(lookup!$A$266:$A$267,"="&amp;L934)=0),AND(K934="",L934="C29.00",M934=""),AND(K934&lt;&gt;"",L934="",M934=""),AND(K934="",L934="",M934&lt;&gt;""),AND(K934="",L934="C29.00",M934&lt;&gt;""),AND(L934="C28.00",M934&lt;&gt;""),AND(L934="C29.00",M934=""),AND(H934&lt;&gt;"",K934="",L934="",M934=""),AND(H934&lt;&gt;"",K934&lt;&gt;"",L934="",M934=""),AND(C934="Institution",D934="",I934="No"),AND(C934="Institution",E934="")),1,0))</f>
        <v>-1E-3</v>
      </c>
    </row>
    <row r="935" spans="1:18" ht="14.45" customHeight="1" x14ac:dyDescent="0.25">
      <c r="A935" s="10" t="s">
        <v>570</v>
      </c>
      <c r="B935" s="15">
        <v>930</v>
      </c>
      <c r="C935" s="18"/>
      <c r="D935" s="19"/>
      <c r="E935" s="14"/>
      <c r="F935" s="19"/>
      <c r="G935" s="17"/>
      <c r="H935" s="14"/>
      <c r="I935" s="14"/>
      <c r="J935" s="14"/>
      <c r="K935" s="14"/>
      <c r="L935" s="14"/>
      <c r="M935" s="19"/>
      <c r="N935" s="14" t="str">
        <f t="shared" si="44"/>
        <v/>
      </c>
      <c r="O935" s="14" t="str">
        <f t="shared" si="42"/>
        <v/>
      </c>
      <c r="P935" s="14" t="str">
        <f t="shared" si="43"/>
        <v/>
      </c>
      <c r="Q935" s="14"/>
      <c r="R935" s="3">
        <f>IF(SUMPRODUCT(--(D935:Q935&lt;&gt;""))=0,-0.001,IF(OR(AND(H935=""),AND(LOWER(LEFT($E$3,1))&lt;&gt;"c"),AND($E$4=""),AND(C935=""),AND(C935="Person",G935=""),AND(C935="Person",I935="Yes"),AND(C935="Institution",G935&lt;&gt;""),AND(I935="No",J935&lt;&gt;""),AND(I935="Yes",J935=""),AND(I935="",J935&lt;&gt;""),AND(COUNTIF(lookup!$A$3:$A$10,"="&amp;K935)=0),AND(COUNTIF(lookup!$A$266:$A$267,"="&amp;L935)=0),AND(K935="",L935="C29.00",M935=""),AND(K935&lt;&gt;"",L935="",M935=""),AND(K935="",L935="",M935&lt;&gt;""),AND(K935="",L935="C29.00",M935&lt;&gt;""),AND(L935="C28.00",M935&lt;&gt;""),AND(L935="C29.00",M935=""),AND(H935&lt;&gt;"",K935="",L935="",M935=""),AND(H935&lt;&gt;"",K935&lt;&gt;"",L935="",M935=""),AND(C935="Institution",D935="",I935="No"),AND(C935="Institution",E935="")),1,0))</f>
        <v>-1E-3</v>
      </c>
    </row>
    <row r="936" spans="1:18" ht="14.45" customHeight="1" x14ac:dyDescent="0.25">
      <c r="A936" s="10" t="s">
        <v>570</v>
      </c>
      <c r="B936" s="15">
        <v>931</v>
      </c>
      <c r="C936" s="18"/>
      <c r="D936" s="19"/>
      <c r="E936" s="14"/>
      <c r="F936" s="19"/>
      <c r="G936" s="17"/>
      <c r="H936" s="14"/>
      <c r="I936" s="14"/>
      <c r="J936" s="14"/>
      <c r="K936" s="14"/>
      <c r="L936" s="14"/>
      <c r="M936" s="19"/>
      <c r="N936" s="14" t="str">
        <f t="shared" si="44"/>
        <v/>
      </c>
      <c r="O936" s="14" t="str">
        <f t="shared" si="42"/>
        <v/>
      </c>
      <c r="P936" s="14" t="str">
        <f t="shared" si="43"/>
        <v/>
      </c>
      <c r="Q936" s="14"/>
      <c r="R936" s="3">
        <f>IF(SUMPRODUCT(--(D936:Q936&lt;&gt;""))=0,-0.001,IF(OR(AND(H936=""),AND(LOWER(LEFT($E$3,1))&lt;&gt;"c"),AND($E$4=""),AND(C936=""),AND(C936="Person",G936=""),AND(C936="Person",I936="Yes"),AND(C936="Institution",G936&lt;&gt;""),AND(I936="No",J936&lt;&gt;""),AND(I936="Yes",J936=""),AND(I936="",J936&lt;&gt;""),AND(COUNTIF(lookup!$A$3:$A$10,"="&amp;K936)=0),AND(COUNTIF(lookup!$A$266:$A$267,"="&amp;L936)=0),AND(K936="",L936="C29.00",M936=""),AND(K936&lt;&gt;"",L936="",M936=""),AND(K936="",L936="",M936&lt;&gt;""),AND(K936="",L936="C29.00",M936&lt;&gt;""),AND(L936="C28.00",M936&lt;&gt;""),AND(L936="C29.00",M936=""),AND(H936&lt;&gt;"",K936="",L936="",M936=""),AND(H936&lt;&gt;"",K936&lt;&gt;"",L936="",M936=""),AND(C936="Institution",D936="",I936="No"),AND(C936="Institution",E936="")),1,0))</f>
        <v>-1E-3</v>
      </c>
    </row>
    <row r="937" spans="1:18" ht="14.45" customHeight="1" x14ac:dyDescent="0.25">
      <c r="A937" s="10" t="s">
        <v>570</v>
      </c>
      <c r="B937" s="15">
        <v>932</v>
      </c>
      <c r="C937" s="18"/>
      <c r="D937" s="19"/>
      <c r="E937" s="14"/>
      <c r="F937" s="19"/>
      <c r="G937" s="17"/>
      <c r="H937" s="14"/>
      <c r="I937" s="14"/>
      <c r="J937" s="14"/>
      <c r="K937" s="14"/>
      <c r="L937" s="14"/>
      <c r="M937" s="19"/>
      <c r="N937" s="14" t="str">
        <f t="shared" si="44"/>
        <v/>
      </c>
      <c r="O937" s="14" t="str">
        <f t="shared" si="42"/>
        <v/>
      </c>
      <c r="P937" s="14" t="str">
        <f t="shared" si="43"/>
        <v/>
      </c>
      <c r="Q937" s="14"/>
      <c r="R937" s="3">
        <f>IF(SUMPRODUCT(--(D937:Q937&lt;&gt;""))=0,-0.001,IF(OR(AND(H937=""),AND(LOWER(LEFT($E$3,1))&lt;&gt;"c"),AND($E$4=""),AND(C937=""),AND(C937="Person",G937=""),AND(C937="Person",I937="Yes"),AND(C937="Institution",G937&lt;&gt;""),AND(I937="No",J937&lt;&gt;""),AND(I937="Yes",J937=""),AND(I937="",J937&lt;&gt;""),AND(COUNTIF(lookup!$A$3:$A$10,"="&amp;K937)=0),AND(COUNTIF(lookup!$A$266:$A$267,"="&amp;L937)=0),AND(K937="",L937="C29.00",M937=""),AND(K937&lt;&gt;"",L937="",M937=""),AND(K937="",L937="",M937&lt;&gt;""),AND(K937="",L937="C29.00",M937&lt;&gt;""),AND(L937="C28.00",M937&lt;&gt;""),AND(L937="C29.00",M937=""),AND(H937&lt;&gt;"",K937="",L937="",M937=""),AND(H937&lt;&gt;"",K937&lt;&gt;"",L937="",M937=""),AND(C937="Institution",D937="",I937="No"),AND(C937="Institution",E937="")),1,0))</f>
        <v>-1E-3</v>
      </c>
    </row>
    <row r="938" spans="1:18" ht="14.45" customHeight="1" x14ac:dyDescent="0.25">
      <c r="A938" s="10" t="s">
        <v>570</v>
      </c>
      <c r="B938" s="15">
        <v>933</v>
      </c>
      <c r="C938" s="18"/>
      <c r="D938" s="19"/>
      <c r="E938" s="14"/>
      <c r="F938" s="19"/>
      <c r="G938" s="17"/>
      <c r="H938" s="14"/>
      <c r="I938" s="14"/>
      <c r="J938" s="14"/>
      <c r="K938" s="14"/>
      <c r="L938" s="14"/>
      <c r="M938" s="19"/>
      <c r="N938" s="14" t="str">
        <f t="shared" si="44"/>
        <v/>
      </c>
      <c r="O938" s="14" t="str">
        <f t="shared" si="42"/>
        <v/>
      </c>
      <c r="P938" s="14" t="str">
        <f t="shared" si="43"/>
        <v/>
      </c>
      <c r="Q938" s="14"/>
      <c r="R938" s="3">
        <f>IF(SUMPRODUCT(--(D938:Q938&lt;&gt;""))=0,-0.001,IF(OR(AND(H938=""),AND(LOWER(LEFT($E$3,1))&lt;&gt;"c"),AND($E$4=""),AND(C938=""),AND(C938="Person",G938=""),AND(C938="Person",I938="Yes"),AND(C938="Institution",G938&lt;&gt;""),AND(I938="No",J938&lt;&gt;""),AND(I938="Yes",J938=""),AND(I938="",J938&lt;&gt;""),AND(COUNTIF(lookup!$A$3:$A$10,"="&amp;K938)=0),AND(COUNTIF(lookup!$A$266:$A$267,"="&amp;L938)=0),AND(K938="",L938="C29.00",M938=""),AND(K938&lt;&gt;"",L938="",M938=""),AND(K938="",L938="",M938&lt;&gt;""),AND(K938="",L938="C29.00",M938&lt;&gt;""),AND(L938="C28.00",M938&lt;&gt;""),AND(L938="C29.00",M938=""),AND(H938&lt;&gt;"",K938="",L938="",M938=""),AND(H938&lt;&gt;"",K938&lt;&gt;"",L938="",M938=""),AND(C938="Institution",D938="",I938="No"),AND(C938="Institution",E938="")),1,0))</f>
        <v>-1E-3</v>
      </c>
    </row>
    <row r="939" spans="1:18" ht="14.45" customHeight="1" x14ac:dyDescent="0.25">
      <c r="A939" s="10" t="s">
        <v>570</v>
      </c>
      <c r="B939" s="15">
        <v>934</v>
      </c>
      <c r="C939" s="18"/>
      <c r="D939" s="19"/>
      <c r="E939" s="14"/>
      <c r="F939" s="19"/>
      <c r="G939" s="17"/>
      <c r="H939" s="14"/>
      <c r="I939" s="14"/>
      <c r="J939" s="14"/>
      <c r="K939" s="14"/>
      <c r="L939" s="14"/>
      <c r="M939" s="19"/>
      <c r="N939" s="14" t="str">
        <f t="shared" si="44"/>
        <v/>
      </c>
      <c r="O939" s="14" t="str">
        <f t="shared" si="42"/>
        <v/>
      </c>
      <c r="P939" s="14" t="str">
        <f t="shared" si="43"/>
        <v/>
      </c>
      <c r="Q939" s="14"/>
      <c r="R939" s="3">
        <f>IF(SUMPRODUCT(--(D939:Q939&lt;&gt;""))=0,-0.001,IF(OR(AND(H939=""),AND(LOWER(LEFT($E$3,1))&lt;&gt;"c"),AND($E$4=""),AND(C939=""),AND(C939="Person",G939=""),AND(C939="Person",I939="Yes"),AND(C939="Institution",G939&lt;&gt;""),AND(I939="No",J939&lt;&gt;""),AND(I939="Yes",J939=""),AND(I939="",J939&lt;&gt;""),AND(COUNTIF(lookup!$A$3:$A$10,"="&amp;K939)=0),AND(COUNTIF(lookup!$A$266:$A$267,"="&amp;L939)=0),AND(K939="",L939="C29.00",M939=""),AND(K939&lt;&gt;"",L939="",M939=""),AND(K939="",L939="",M939&lt;&gt;""),AND(K939="",L939="C29.00",M939&lt;&gt;""),AND(L939="C28.00",M939&lt;&gt;""),AND(L939="C29.00",M939=""),AND(H939&lt;&gt;"",K939="",L939="",M939=""),AND(H939&lt;&gt;"",K939&lt;&gt;"",L939="",M939=""),AND(C939="Institution",D939="",I939="No"),AND(C939="Institution",E939="")),1,0))</f>
        <v>-1E-3</v>
      </c>
    </row>
    <row r="940" spans="1:18" ht="14.45" customHeight="1" x14ac:dyDescent="0.25">
      <c r="A940" s="10" t="s">
        <v>570</v>
      </c>
      <c r="B940" s="15">
        <v>935</v>
      </c>
      <c r="C940" s="18"/>
      <c r="D940" s="19"/>
      <c r="E940" s="14"/>
      <c r="F940" s="19"/>
      <c r="G940" s="17"/>
      <c r="H940" s="14"/>
      <c r="I940" s="14"/>
      <c r="J940" s="14"/>
      <c r="K940" s="14"/>
      <c r="L940" s="14"/>
      <c r="M940" s="19"/>
      <c r="N940" s="14" t="str">
        <f t="shared" si="44"/>
        <v/>
      </c>
      <c r="O940" s="14" t="str">
        <f t="shared" si="42"/>
        <v/>
      </c>
      <c r="P940" s="14" t="str">
        <f t="shared" si="43"/>
        <v/>
      </c>
      <c r="Q940" s="14"/>
      <c r="R940" s="3">
        <f>IF(SUMPRODUCT(--(D940:Q940&lt;&gt;""))=0,-0.001,IF(OR(AND(H940=""),AND(LOWER(LEFT($E$3,1))&lt;&gt;"c"),AND($E$4=""),AND(C940=""),AND(C940="Person",G940=""),AND(C940="Person",I940="Yes"),AND(C940="Institution",G940&lt;&gt;""),AND(I940="No",J940&lt;&gt;""),AND(I940="Yes",J940=""),AND(I940="",J940&lt;&gt;""),AND(COUNTIF(lookup!$A$3:$A$10,"="&amp;K940)=0),AND(COUNTIF(lookup!$A$266:$A$267,"="&amp;L940)=0),AND(K940="",L940="C29.00",M940=""),AND(K940&lt;&gt;"",L940="",M940=""),AND(K940="",L940="",M940&lt;&gt;""),AND(K940="",L940="C29.00",M940&lt;&gt;""),AND(L940="C28.00",M940&lt;&gt;""),AND(L940="C29.00",M940=""),AND(H940&lt;&gt;"",K940="",L940="",M940=""),AND(H940&lt;&gt;"",K940&lt;&gt;"",L940="",M940=""),AND(C940="Institution",D940="",I940="No"),AND(C940="Institution",E940="")),1,0))</f>
        <v>-1E-3</v>
      </c>
    </row>
    <row r="941" spans="1:18" ht="14.45" customHeight="1" x14ac:dyDescent="0.25">
      <c r="A941" s="10" t="s">
        <v>570</v>
      </c>
      <c r="B941" s="15">
        <v>936</v>
      </c>
      <c r="C941" s="18"/>
      <c r="D941" s="19"/>
      <c r="E941" s="14"/>
      <c r="F941" s="19"/>
      <c r="G941" s="17"/>
      <c r="H941" s="14"/>
      <c r="I941" s="14"/>
      <c r="J941" s="14"/>
      <c r="K941" s="14"/>
      <c r="L941" s="14"/>
      <c r="M941" s="19"/>
      <c r="N941" s="14" t="str">
        <f t="shared" si="44"/>
        <v/>
      </c>
      <c r="O941" s="14" t="str">
        <f t="shared" si="42"/>
        <v/>
      </c>
      <c r="P941" s="14" t="str">
        <f t="shared" si="43"/>
        <v/>
      </c>
      <c r="Q941" s="14"/>
      <c r="R941" s="3">
        <f>IF(SUMPRODUCT(--(D941:Q941&lt;&gt;""))=0,-0.001,IF(OR(AND(H941=""),AND(LOWER(LEFT($E$3,1))&lt;&gt;"c"),AND($E$4=""),AND(C941=""),AND(C941="Person",G941=""),AND(C941="Person",I941="Yes"),AND(C941="Institution",G941&lt;&gt;""),AND(I941="No",J941&lt;&gt;""),AND(I941="Yes",J941=""),AND(I941="",J941&lt;&gt;""),AND(COUNTIF(lookup!$A$3:$A$10,"="&amp;K941)=0),AND(COUNTIF(lookup!$A$266:$A$267,"="&amp;L941)=0),AND(K941="",L941="C29.00",M941=""),AND(K941&lt;&gt;"",L941="",M941=""),AND(K941="",L941="",M941&lt;&gt;""),AND(K941="",L941="C29.00",M941&lt;&gt;""),AND(L941="C28.00",M941&lt;&gt;""),AND(L941="C29.00",M941=""),AND(H941&lt;&gt;"",K941="",L941="",M941=""),AND(H941&lt;&gt;"",K941&lt;&gt;"",L941="",M941=""),AND(C941="Institution",D941="",I941="No"),AND(C941="Institution",E941="")),1,0))</f>
        <v>-1E-3</v>
      </c>
    </row>
    <row r="942" spans="1:18" ht="14.45" customHeight="1" x14ac:dyDescent="0.25">
      <c r="A942" s="10" t="s">
        <v>570</v>
      </c>
      <c r="B942" s="15">
        <v>937</v>
      </c>
      <c r="C942" s="18"/>
      <c r="D942" s="19"/>
      <c r="E942" s="14"/>
      <c r="F942" s="19"/>
      <c r="G942" s="17"/>
      <c r="H942" s="14"/>
      <c r="I942" s="14"/>
      <c r="J942" s="14"/>
      <c r="K942" s="14"/>
      <c r="L942" s="14"/>
      <c r="M942" s="19"/>
      <c r="N942" s="14" t="str">
        <f t="shared" si="44"/>
        <v/>
      </c>
      <c r="O942" s="14" t="str">
        <f t="shared" si="42"/>
        <v/>
      </c>
      <c r="P942" s="14" t="str">
        <f t="shared" si="43"/>
        <v/>
      </c>
      <c r="Q942" s="14"/>
      <c r="R942" s="3">
        <f>IF(SUMPRODUCT(--(D942:Q942&lt;&gt;""))=0,-0.001,IF(OR(AND(H942=""),AND(LOWER(LEFT($E$3,1))&lt;&gt;"c"),AND($E$4=""),AND(C942=""),AND(C942="Person",G942=""),AND(C942="Person",I942="Yes"),AND(C942="Institution",G942&lt;&gt;""),AND(I942="No",J942&lt;&gt;""),AND(I942="Yes",J942=""),AND(I942="",J942&lt;&gt;""),AND(COUNTIF(lookup!$A$3:$A$10,"="&amp;K942)=0),AND(COUNTIF(lookup!$A$266:$A$267,"="&amp;L942)=0),AND(K942="",L942="C29.00",M942=""),AND(K942&lt;&gt;"",L942="",M942=""),AND(K942="",L942="",M942&lt;&gt;""),AND(K942="",L942="C29.00",M942&lt;&gt;""),AND(L942="C28.00",M942&lt;&gt;""),AND(L942="C29.00",M942=""),AND(H942&lt;&gt;"",K942="",L942="",M942=""),AND(H942&lt;&gt;"",K942&lt;&gt;"",L942="",M942=""),AND(C942="Institution",D942="",I942="No"),AND(C942="Institution",E942="")),1,0))</f>
        <v>-1E-3</v>
      </c>
    </row>
    <row r="943" spans="1:18" ht="14.45" customHeight="1" x14ac:dyDescent="0.25">
      <c r="A943" s="10" t="s">
        <v>570</v>
      </c>
      <c r="B943" s="15">
        <v>938</v>
      </c>
      <c r="C943" s="18"/>
      <c r="D943" s="19"/>
      <c r="E943" s="14"/>
      <c r="F943" s="19"/>
      <c r="G943" s="17"/>
      <c r="H943" s="14"/>
      <c r="I943" s="14"/>
      <c r="J943" s="14"/>
      <c r="K943" s="14"/>
      <c r="L943" s="14"/>
      <c r="M943" s="19"/>
      <c r="N943" s="14" t="str">
        <f t="shared" si="44"/>
        <v/>
      </c>
      <c r="O943" s="14" t="str">
        <f t="shared" si="42"/>
        <v/>
      </c>
      <c r="P943" s="14" t="str">
        <f t="shared" si="43"/>
        <v/>
      </c>
      <c r="Q943" s="14"/>
      <c r="R943" s="3">
        <f>IF(SUMPRODUCT(--(D943:Q943&lt;&gt;""))=0,-0.001,IF(OR(AND(H943=""),AND(LOWER(LEFT($E$3,1))&lt;&gt;"c"),AND($E$4=""),AND(C943=""),AND(C943="Person",G943=""),AND(C943="Person",I943="Yes"),AND(C943="Institution",G943&lt;&gt;""),AND(I943="No",J943&lt;&gt;""),AND(I943="Yes",J943=""),AND(I943="",J943&lt;&gt;""),AND(COUNTIF(lookup!$A$3:$A$10,"="&amp;K943)=0),AND(COUNTIF(lookup!$A$266:$A$267,"="&amp;L943)=0),AND(K943="",L943="C29.00",M943=""),AND(K943&lt;&gt;"",L943="",M943=""),AND(K943="",L943="",M943&lt;&gt;""),AND(K943="",L943="C29.00",M943&lt;&gt;""),AND(L943="C28.00",M943&lt;&gt;""),AND(L943="C29.00",M943=""),AND(H943&lt;&gt;"",K943="",L943="",M943=""),AND(H943&lt;&gt;"",K943&lt;&gt;"",L943="",M943=""),AND(C943="Institution",D943="",I943="No"),AND(C943="Institution",E943="")),1,0))</f>
        <v>-1E-3</v>
      </c>
    </row>
    <row r="944" spans="1:18" ht="14.45" customHeight="1" x14ac:dyDescent="0.25">
      <c r="A944" s="10" t="s">
        <v>570</v>
      </c>
      <c r="B944" s="15">
        <v>939</v>
      </c>
      <c r="C944" s="18"/>
      <c r="D944" s="19"/>
      <c r="E944" s="14"/>
      <c r="F944" s="19"/>
      <c r="G944" s="17"/>
      <c r="H944" s="14"/>
      <c r="I944" s="14"/>
      <c r="J944" s="14"/>
      <c r="K944" s="14"/>
      <c r="L944" s="14"/>
      <c r="M944" s="19"/>
      <c r="N944" s="14" t="str">
        <f t="shared" si="44"/>
        <v/>
      </c>
      <c r="O944" s="14" t="str">
        <f t="shared" si="42"/>
        <v/>
      </c>
      <c r="P944" s="14" t="str">
        <f t="shared" si="43"/>
        <v/>
      </c>
      <c r="Q944" s="14"/>
      <c r="R944" s="3">
        <f>IF(SUMPRODUCT(--(D944:Q944&lt;&gt;""))=0,-0.001,IF(OR(AND(H944=""),AND(LOWER(LEFT($E$3,1))&lt;&gt;"c"),AND($E$4=""),AND(C944=""),AND(C944="Person",G944=""),AND(C944="Person",I944="Yes"),AND(C944="Institution",G944&lt;&gt;""),AND(I944="No",J944&lt;&gt;""),AND(I944="Yes",J944=""),AND(I944="",J944&lt;&gt;""),AND(COUNTIF(lookup!$A$3:$A$10,"="&amp;K944)=0),AND(COUNTIF(lookup!$A$266:$A$267,"="&amp;L944)=0),AND(K944="",L944="C29.00",M944=""),AND(K944&lt;&gt;"",L944="",M944=""),AND(K944="",L944="",M944&lt;&gt;""),AND(K944="",L944="C29.00",M944&lt;&gt;""),AND(L944="C28.00",M944&lt;&gt;""),AND(L944="C29.00",M944=""),AND(H944&lt;&gt;"",K944="",L944="",M944=""),AND(H944&lt;&gt;"",K944&lt;&gt;"",L944="",M944=""),AND(C944="Institution",D944="",I944="No"),AND(C944="Institution",E944="")),1,0))</f>
        <v>-1E-3</v>
      </c>
    </row>
    <row r="945" spans="1:18" ht="14.45" customHeight="1" x14ac:dyDescent="0.25">
      <c r="A945" s="10" t="s">
        <v>570</v>
      </c>
      <c r="B945" s="15">
        <v>940</v>
      </c>
      <c r="C945" s="18"/>
      <c r="D945" s="19"/>
      <c r="E945" s="14"/>
      <c r="F945" s="19"/>
      <c r="G945" s="17"/>
      <c r="H945" s="14"/>
      <c r="I945" s="14"/>
      <c r="J945" s="14"/>
      <c r="K945" s="14"/>
      <c r="L945" s="14"/>
      <c r="M945" s="19"/>
      <c r="N945" s="14" t="str">
        <f t="shared" si="44"/>
        <v/>
      </c>
      <c r="O945" s="14" t="str">
        <f t="shared" si="42"/>
        <v/>
      </c>
      <c r="P945" s="14" t="str">
        <f t="shared" si="43"/>
        <v/>
      </c>
      <c r="Q945" s="14"/>
      <c r="R945" s="3">
        <f>IF(SUMPRODUCT(--(D945:Q945&lt;&gt;""))=0,-0.001,IF(OR(AND(H945=""),AND(LOWER(LEFT($E$3,1))&lt;&gt;"c"),AND($E$4=""),AND(C945=""),AND(C945="Person",G945=""),AND(C945="Person",I945="Yes"),AND(C945="Institution",G945&lt;&gt;""),AND(I945="No",J945&lt;&gt;""),AND(I945="Yes",J945=""),AND(I945="",J945&lt;&gt;""),AND(COUNTIF(lookup!$A$3:$A$10,"="&amp;K945)=0),AND(COUNTIF(lookup!$A$266:$A$267,"="&amp;L945)=0),AND(K945="",L945="C29.00",M945=""),AND(K945&lt;&gt;"",L945="",M945=""),AND(K945="",L945="",M945&lt;&gt;""),AND(K945="",L945="C29.00",M945&lt;&gt;""),AND(L945="C28.00",M945&lt;&gt;""),AND(L945="C29.00",M945=""),AND(H945&lt;&gt;"",K945="",L945="",M945=""),AND(H945&lt;&gt;"",K945&lt;&gt;"",L945="",M945=""),AND(C945="Institution",D945="",I945="No"),AND(C945="Institution",E945="")),1,0))</f>
        <v>-1E-3</v>
      </c>
    </row>
    <row r="946" spans="1:18" ht="14.45" customHeight="1" x14ac:dyDescent="0.25">
      <c r="A946" s="10" t="s">
        <v>570</v>
      </c>
      <c r="B946" s="15">
        <v>941</v>
      </c>
      <c r="C946" s="18"/>
      <c r="D946" s="19"/>
      <c r="E946" s="14"/>
      <c r="F946" s="19"/>
      <c r="G946" s="17"/>
      <c r="H946" s="14"/>
      <c r="I946" s="14"/>
      <c r="J946" s="14"/>
      <c r="K946" s="14"/>
      <c r="L946" s="14"/>
      <c r="M946" s="19"/>
      <c r="N946" s="14" t="str">
        <f t="shared" si="44"/>
        <v/>
      </c>
      <c r="O946" s="14" t="str">
        <f t="shared" si="42"/>
        <v/>
      </c>
      <c r="P946" s="14" t="str">
        <f t="shared" si="43"/>
        <v/>
      </c>
      <c r="Q946" s="14"/>
      <c r="R946" s="3">
        <f>IF(SUMPRODUCT(--(D946:Q946&lt;&gt;""))=0,-0.001,IF(OR(AND(H946=""),AND(LOWER(LEFT($E$3,1))&lt;&gt;"c"),AND($E$4=""),AND(C946=""),AND(C946="Person",G946=""),AND(C946="Person",I946="Yes"),AND(C946="Institution",G946&lt;&gt;""),AND(I946="No",J946&lt;&gt;""),AND(I946="Yes",J946=""),AND(I946="",J946&lt;&gt;""),AND(COUNTIF(lookup!$A$3:$A$10,"="&amp;K946)=0),AND(COUNTIF(lookup!$A$266:$A$267,"="&amp;L946)=0),AND(K946="",L946="C29.00",M946=""),AND(K946&lt;&gt;"",L946="",M946=""),AND(K946="",L946="",M946&lt;&gt;""),AND(K946="",L946="C29.00",M946&lt;&gt;""),AND(L946="C28.00",M946&lt;&gt;""),AND(L946="C29.00",M946=""),AND(H946&lt;&gt;"",K946="",L946="",M946=""),AND(H946&lt;&gt;"",K946&lt;&gt;"",L946="",M946=""),AND(C946="Institution",D946="",I946="No"),AND(C946="Institution",E946="")),1,0))</f>
        <v>-1E-3</v>
      </c>
    </row>
    <row r="947" spans="1:18" ht="14.45" customHeight="1" x14ac:dyDescent="0.25">
      <c r="A947" s="10" t="s">
        <v>570</v>
      </c>
      <c r="B947" s="15">
        <v>942</v>
      </c>
      <c r="C947" s="18"/>
      <c r="D947" s="19"/>
      <c r="E947" s="14"/>
      <c r="F947" s="19"/>
      <c r="G947" s="17"/>
      <c r="H947" s="14"/>
      <c r="I947" s="14"/>
      <c r="J947" s="14"/>
      <c r="K947" s="14"/>
      <c r="L947" s="14"/>
      <c r="M947" s="19"/>
      <c r="N947" s="14" t="str">
        <f t="shared" si="44"/>
        <v/>
      </c>
      <c r="O947" s="14" t="str">
        <f t="shared" si="42"/>
        <v/>
      </c>
      <c r="P947" s="14" t="str">
        <f t="shared" si="43"/>
        <v/>
      </c>
      <c r="Q947" s="14"/>
      <c r="R947" s="3">
        <f>IF(SUMPRODUCT(--(D947:Q947&lt;&gt;""))=0,-0.001,IF(OR(AND(H947=""),AND(LOWER(LEFT($E$3,1))&lt;&gt;"c"),AND($E$4=""),AND(C947=""),AND(C947="Person",G947=""),AND(C947="Person",I947="Yes"),AND(C947="Institution",G947&lt;&gt;""),AND(I947="No",J947&lt;&gt;""),AND(I947="Yes",J947=""),AND(I947="",J947&lt;&gt;""),AND(COUNTIF(lookup!$A$3:$A$10,"="&amp;K947)=0),AND(COUNTIF(lookup!$A$266:$A$267,"="&amp;L947)=0),AND(K947="",L947="C29.00",M947=""),AND(K947&lt;&gt;"",L947="",M947=""),AND(K947="",L947="",M947&lt;&gt;""),AND(K947="",L947="C29.00",M947&lt;&gt;""),AND(L947="C28.00",M947&lt;&gt;""),AND(L947="C29.00",M947=""),AND(H947&lt;&gt;"",K947="",L947="",M947=""),AND(H947&lt;&gt;"",K947&lt;&gt;"",L947="",M947=""),AND(C947="Institution",D947="",I947="No"),AND(C947="Institution",E947="")),1,0))</f>
        <v>-1E-3</v>
      </c>
    </row>
    <row r="948" spans="1:18" ht="14.45" customHeight="1" x14ac:dyDescent="0.25">
      <c r="A948" s="10" t="s">
        <v>570</v>
      </c>
      <c r="B948" s="15">
        <v>943</v>
      </c>
      <c r="C948" s="18"/>
      <c r="D948" s="19"/>
      <c r="E948" s="14"/>
      <c r="F948" s="19"/>
      <c r="G948" s="17"/>
      <c r="H948" s="14"/>
      <c r="I948" s="14"/>
      <c r="J948" s="14"/>
      <c r="K948" s="14"/>
      <c r="L948" s="14"/>
      <c r="M948" s="19"/>
      <c r="N948" s="14" t="str">
        <f t="shared" si="44"/>
        <v/>
      </c>
      <c r="O948" s="14" t="str">
        <f t="shared" si="42"/>
        <v/>
      </c>
      <c r="P948" s="14" t="str">
        <f t="shared" si="43"/>
        <v/>
      </c>
      <c r="Q948" s="14"/>
      <c r="R948" s="3">
        <f>IF(SUMPRODUCT(--(D948:Q948&lt;&gt;""))=0,-0.001,IF(OR(AND(H948=""),AND(LOWER(LEFT($E$3,1))&lt;&gt;"c"),AND($E$4=""),AND(C948=""),AND(C948="Person",G948=""),AND(C948="Person",I948="Yes"),AND(C948="Institution",G948&lt;&gt;""),AND(I948="No",J948&lt;&gt;""),AND(I948="Yes",J948=""),AND(I948="",J948&lt;&gt;""),AND(COUNTIF(lookup!$A$3:$A$10,"="&amp;K948)=0),AND(COUNTIF(lookup!$A$266:$A$267,"="&amp;L948)=0),AND(K948="",L948="C29.00",M948=""),AND(K948&lt;&gt;"",L948="",M948=""),AND(K948="",L948="",M948&lt;&gt;""),AND(K948="",L948="C29.00",M948&lt;&gt;""),AND(L948="C28.00",M948&lt;&gt;""),AND(L948="C29.00",M948=""),AND(H948&lt;&gt;"",K948="",L948="",M948=""),AND(H948&lt;&gt;"",K948&lt;&gt;"",L948="",M948=""),AND(C948="Institution",D948="",I948="No"),AND(C948="Institution",E948="")),1,0))</f>
        <v>-1E-3</v>
      </c>
    </row>
    <row r="949" spans="1:18" ht="14.45" customHeight="1" x14ac:dyDescent="0.25">
      <c r="A949" s="10" t="s">
        <v>570</v>
      </c>
      <c r="B949" s="15">
        <v>944</v>
      </c>
      <c r="C949" s="18"/>
      <c r="D949" s="19"/>
      <c r="E949" s="14"/>
      <c r="F949" s="19"/>
      <c r="G949" s="17"/>
      <c r="H949" s="14"/>
      <c r="I949" s="14"/>
      <c r="J949" s="14"/>
      <c r="K949" s="14"/>
      <c r="L949" s="14"/>
      <c r="M949" s="19"/>
      <c r="N949" s="14" t="str">
        <f t="shared" si="44"/>
        <v/>
      </c>
      <c r="O949" s="14" t="str">
        <f t="shared" si="42"/>
        <v/>
      </c>
      <c r="P949" s="14" t="str">
        <f t="shared" si="43"/>
        <v/>
      </c>
      <c r="Q949" s="14"/>
      <c r="R949" s="3">
        <f>IF(SUMPRODUCT(--(D949:Q949&lt;&gt;""))=0,-0.001,IF(OR(AND(H949=""),AND(LOWER(LEFT($E$3,1))&lt;&gt;"c"),AND($E$4=""),AND(C949=""),AND(C949="Person",G949=""),AND(C949="Person",I949="Yes"),AND(C949="Institution",G949&lt;&gt;""),AND(I949="No",J949&lt;&gt;""),AND(I949="Yes",J949=""),AND(I949="",J949&lt;&gt;""),AND(COUNTIF(lookup!$A$3:$A$10,"="&amp;K949)=0),AND(COUNTIF(lookup!$A$266:$A$267,"="&amp;L949)=0),AND(K949="",L949="C29.00",M949=""),AND(K949&lt;&gt;"",L949="",M949=""),AND(K949="",L949="",M949&lt;&gt;""),AND(K949="",L949="C29.00",M949&lt;&gt;""),AND(L949="C28.00",M949&lt;&gt;""),AND(L949="C29.00",M949=""),AND(H949&lt;&gt;"",K949="",L949="",M949=""),AND(H949&lt;&gt;"",K949&lt;&gt;"",L949="",M949=""),AND(C949="Institution",D949="",I949="No"),AND(C949="Institution",E949="")),1,0))</f>
        <v>-1E-3</v>
      </c>
    </row>
    <row r="950" spans="1:18" ht="14.45" customHeight="1" x14ac:dyDescent="0.25">
      <c r="A950" s="10" t="s">
        <v>570</v>
      </c>
      <c r="B950" s="15">
        <v>945</v>
      </c>
      <c r="C950" s="18"/>
      <c r="D950" s="19"/>
      <c r="E950" s="14"/>
      <c r="F950" s="19"/>
      <c r="G950" s="17"/>
      <c r="H950" s="14"/>
      <c r="I950" s="14"/>
      <c r="J950" s="14"/>
      <c r="K950" s="14"/>
      <c r="L950" s="14"/>
      <c r="M950" s="19"/>
      <c r="N950" s="14" t="str">
        <f t="shared" si="44"/>
        <v/>
      </c>
      <c r="O950" s="14" t="str">
        <f t="shared" si="42"/>
        <v/>
      </c>
      <c r="P950" s="14" t="str">
        <f t="shared" si="43"/>
        <v/>
      </c>
      <c r="Q950" s="14"/>
      <c r="R950" s="3">
        <f>IF(SUMPRODUCT(--(D950:Q950&lt;&gt;""))=0,-0.001,IF(OR(AND(H950=""),AND(LOWER(LEFT($E$3,1))&lt;&gt;"c"),AND($E$4=""),AND(C950=""),AND(C950="Person",G950=""),AND(C950="Person",I950="Yes"),AND(C950="Institution",G950&lt;&gt;""),AND(I950="No",J950&lt;&gt;""),AND(I950="Yes",J950=""),AND(I950="",J950&lt;&gt;""),AND(COUNTIF(lookup!$A$3:$A$10,"="&amp;K950)=0),AND(COUNTIF(lookup!$A$266:$A$267,"="&amp;L950)=0),AND(K950="",L950="C29.00",M950=""),AND(K950&lt;&gt;"",L950="",M950=""),AND(K950="",L950="",M950&lt;&gt;""),AND(K950="",L950="C29.00",M950&lt;&gt;""),AND(L950="C28.00",M950&lt;&gt;""),AND(L950="C29.00",M950=""),AND(H950&lt;&gt;"",K950="",L950="",M950=""),AND(H950&lt;&gt;"",K950&lt;&gt;"",L950="",M950=""),AND(C950="Institution",D950="",I950="No"),AND(C950="Institution",E950="")),1,0))</f>
        <v>-1E-3</v>
      </c>
    </row>
    <row r="951" spans="1:18" ht="14.45" customHeight="1" x14ac:dyDescent="0.25">
      <c r="A951" s="10" t="s">
        <v>570</v>
      </c>
      <c r="B951" s="15">
        <v>946</v>
      </c>
      <c r="C951" s="18"/>
      <c r="D951" s="19"/>
      <c r="E951" s="14"/>
      <c r="F951" s="19"/>
      <c r="G951" s="17"/>
      <c r="H951" s="14"/>
      <c r="I951" s="14"/>
      <c r="J951" s="14"/>
      <c r="K951" s="14"/>
      <c r="L951" s="14"/>
      <c r="M951" s="19"/>
      <c r="N951" s="14" t="str">
        <f t="shared" si="44"/>
        <v/>
      </c>
      <c r="O951" s="14" t="str">
        <f t="shared" si="42"/>
        <v/>
      </c>
      <c r="P951" s="14" t="str">
        <f t="shared" si="43"/>
        <v/>
      </c>
      <c r="Q951" s="14"/>
      <c r="R951" s="3">
        <f>IF(SUMPRODUCT(--(D951:Q951&lt;&gt;""))=0,-0.001,IF(OR(AND(H951=""),AND(LOWER(LEFT($E$3,1))&lt;&gt;"c"),AND($E$4=""),AND(C951=""),AND(C951="Person",G951=""),AND(C951="Person",I951="Yes"),AND(C951="Institution",G951&lt;&gt;""),AND(I951="No",J951&lt;&gt;""),AND(I951="Yes",J951=""),AND(I951="",J951&lt;&gt;""),AND(COUNTIF(lookup!$A$3:$A$10,"="&amp;K951)=0),AND(COUNTIF(lookup!$A$266:$A$267,"="&amp;L951)=0),AND(K951="",L951="C29.00",M951=""),AND(K951&lt;&gt;"",L951="",M951=""),AND(K951="",L951="",M951&lt;&gt;""),AND(K951="",L951="C29.00",M951&lt;&gt;""),AND(L951="C28.00",M951&lt;&gt;""),AND(L951="C29.00",M951=""),AND(H951&lt;&gt;"",K951="",L951="",M951=""),AND(H951&lt;&gt;"",K951&lt;&gt;"",L951="",M951=""),AND(C951="Institution",D951="",I951="No"),AND(C951="Institution",E951="")),1,0))</f>
        <v>-1E-3</v>
      </c>
    </row>
    <row r="952" spans="1:18" ht="14.45" customHeight="1" x14ac:dyDescent="0.25">
      <c r="A952" s="10" t="s">
        <v>570</v>
      </c>
      <c r="B952" s="15">
        <v>947</v>
      </c>
      <c r="C952" s="18"/>
      <c r="D952" s="19"/>
      <c r="E952" s="14"/>
      <c r="F952" s="19"/>
      <c r="G952" s="17"/>
      <c r="H952" s="14"/>
      <c r="I952" s="14"/>
      <c r="J952" s="14"/>
      <c r="K952" s="14"/>
      <c r="L952" s="14"/>
      <c r="M952" s="19"/>
      <c r="N952" s="14" t="str">
        <f t="shared" si="44"/>
        <v/>
      </c>
      <c r="O952" s="14" t="str">
        <f t="shared" si="42"/>
        <v/>
      </c>
      <c r="P952" s="14" t="str">
        <f t="shared" si="43"/>
        <v/>
      </c>
      <c r="Q952" s="14"/>
      <c r="R952" s="3">
        <f>IF(SUMPRODUCT(--(D952:Q952&lt;&gt;""))=0,-0.001,IF(OR(AND(H952=""),AND(LOWER(LEFT($E$3,1))&lt;&gt;"c"),AND($E$4=""),AND(C952=""),AND(C952="Person",G952=""),AND(C952="Person",I952="Yes"),AND(C952="Institution",G952&lt;&gt;""),AND(I952="No",J952&lt;&gt;""),AND(I952="Yes",J952=""),AND(I952="",J952&lt;&gt;""),AND(COUNTIF(lookup!$A$3:$A$10,"="&amp;K952)=0),AND(COUNTIF(lookup!$A$266:$A$267,"="&amp;L952)=0),AND(K952="",L952="C29.00",M952=""),AND(K952&lt;&gt;"",L952="",M952=""),AND(K952="",L952="",M952&lt;&gt;""),AND(K952="",L952="C29.00",M952&lt;&gt;""),AND(L952="C28.00",M952&lt;&gt;""),AND(L952="C29.00",M952=""),AND(H952&lt;&gt;"",K952="",L952="",M952=""),AND(H952&lt;&gt;"",K952&lt;&gt;"",L952="",M952=""),AND(C952="Institution",D952="",I952="No"),AND(C952="Institution",E952="")),1,0))</f>
        <v>-1E-3</v>
      </c>
    </row>
    <row r="953" spans="1:18" ht="14.45" customHeight="1" x14ac:dyDescent="0.25">
      <c r="A953" s="10" t="s">
        <v>570</v>
      </c>
      <c r="B953" s="15">
        <v>948</v>
      </c>
      <c r="C953" s="18"/>
      <c r="D953" s="19"/>
      <c r="E953" s="14"/>
      <c r="F953" s="19"/>
      <c r="G953" s="17"/>
      <c r="H953" s="14"/>
      <c r="I953" s="14"/>
      <c r="J953" s="14"/>
      <c r="K953" s="14"/>
      <c r="L953" s="14"/>
      <c r="M953" s="19"/>
      <c r="N953" s="14" t="str">
        <f t="shared" si="44"/>
        <v/>
      </c>
      <c r="O953" s="14" t="str">
        <f t="shared" si="42"/>
        <v/>
      </c>
      <c r="P953" s="14" t="str">
        <f t="shared" si="43"/>
        <v/>
      </c>
      <c r="Q953" s="14"/>
      <c r="R953" s="3">
        <f>IF(SUMPRODUCT(--(D953:Q953&lt;&gt;""))=0,-0.001,IF(OR(AND(H953=""),AND(LOWER(LEFT($E$3,1))&lt;&gt;"c"),AND($E$4=""),AND(C953=""),AND(C953="Person",G953=""),AND(C953="Person",I953="Yes"),AND(C953="Institution",G953&lt;&gt;""),AND(I953="No",J953&lt;&gt;""),AND(I953="Yes",J953=""),AND(I953="",J953&lt;&gt;""),AND(COUNTIF(lookup!$A$3:$A$10,"="&amp;K953)=0),AND(COUNTIF(lookup!$A$266:$A$267,"="&amp;L953)=0),AND(K953="",L953="C29.00",M953=""),AND(K953&lt;&gt;"",L953="",M953=""),AND(K953="",L953="",M953&lt;&gt;""),AND(K953="",L953="C29.00",M953&lt;&gt;""),AND(L953="C28.00",M953&lt;&gt;""),AND(L953="C29.00",M953=""),AND(H953&lt;&gt;"",K953="",L953="",M953=""),AND(H953&lt;&gt;"",K953&lt;&gt;"",L953="",M953=""),AND(C953="Institution",D953="",I953="No"),AND(C953="Institution",E953="")),1,0))</f>
        <v>-1E-3</v>
      </c>
    </row>
    <row r="954" spans="1:18" ht="14.45" customHeight="1" x14ac:dyDescent="0.25">
      <c r="A954" s="10" t="s">
        <v>570</v>
      </c>
      <c r="B954" s="15">
        <v>949</v>
      </c>
      <c r="C954" s="18"/>
      <c r="D954" s="19"/>
      <c r="E954" s="14"/>
      <c r="F954" s="19"/>
      <c r="G954" s="17"/>
      <c r="H954" s="14"/>
      <c r="I954" s="14"/>
      <c r="J954" s="14"/>
      <c r="K954" s="14"/>
      <c r="L954" s="14"/>
      <c r="M954" s="19"/>
      <c r="N954" s="14" t="str">
        <f t="shared" si="44"/>
        <v/>
      </c>
      <c r="O954" s="14" t="str">
        <f t="shared" si="42"/>
        <v/>
      </c>
      <c r="P954" s="14" t="str">
        <f t="shared" si="43"/>
        <v/>
      </c>
      <c r="Q954" s="14"/>
      <c r="R954" s="3">
        <f>IF(SUMPRODUCT(--(D954:Q954&lt;&gt;""))=0,-0.001,IF(OR(AND(H954=""),AND(LOWER(LEFT($E$3,1))&lt;&gt;"c"),AND($E$4=""),AND(C954=""),AND(C954="Person",G954=""),AND(C954="Person",I954="Yes"),AND(C954="Institution",G954&lt;&gt;""),AND(I954="No",J954&lt;&gt;""),AND(I954="Yes",J954=""),AND(I954="",J954&lt;&gt;""),AND(COUNTIF(lookup!$A$3:$A$10,"="&amp;K954)=0),AND(COUNTIF(lookup!$A$266:$A$267,"="&amp;L954)=0),AND(K954="",L954="C29.00",M954=""),AND(K954&lt;&gt;"",L954="",M954=""),AND(K954="",L954="",M954&lt;&gt;""),AND(K954="",L954="C29.00",M954&lt;&gt;""),AND(L954="C28.00",M954&lt;&gt;""),AND(L954="C29.00",M954=""),AND(H954&lt;&gt;"",K954="",L954="",M954=""),AND(H954&lt;&gt;"",K954&lt;&gt;"",L954="",M954=""),AND(C954="Institution",D954="",I954="No"),AND(C954="Institution",E954="")),1,0))</f>
        <v>-1E-3</v>
      </c>
    </row>
    <row r="955" spans="1:18" ht="14.45" customHeight="1" x14ac:dyDescent="0.25">
      <c r="A955" s="10" t="s">
        <v>570</v>
      </c>
      <c r="B955" s="15">
        <v>950</v>
      </c>
      <c r="C955" s="18"/>
      <c r="D955" s="19"/>
      <c r="E955" s="14"/>
      <c r="F955" s="19"/>
      <c r="G955" s="17"/>
      <c r="H955" s="14"/>
      <c r="I955" s="14"/>
      <c r="J955" s="14"/>
      <c r="K955" s="14"/>
      <c r="L955" s="14"/>
      <c r="M955" s="19"/>
      <c r="N955" s="14" t="str">
        <f t="shared" si="44"/>
        <v/>
      </c>
      <c r="O955" s="14" t="str">
        <f t="shared" si="42"/>
        <v/>
      </c>
      <c r="P955" s="14" t="str">
        <f t="shared" si="43"/>
        <v/>
      </c>
      <c r="Q955" s="14"/>
      <c r="R955" s="3">
        <f>IF(SUMPRODUCT(--(D955:Q955&lt;&gt;""))=0,-0.001,IF(OR(AND(H955=""),AND(LOWER(LEFT($E$3,1))&lt;&gt;"c"),AND($E$4=""),AND(C955=""),AND(C955="Person",G955=""),AND(C955="Person",I955="Yes"),AND(C955="Institution",G955&lt;&gt;""),AND(I955="No",J955&lt;&gt;""),AND(I955="Yes",J955=""),AND(I955="",J955&lt;&gt;""),AND(COUNTIF(lookup!$A$3:$A$10,"="&amp;K955)=0),AND(COUNTIF(lookup!$A$266:$A$267,"="&amp;L955)=0),AND(K955="",L955="C29.00",M955=""),AND(K955&lt;&gt;"",L955="",M955=""),AND(K955="",L955="",M955&lt;&gt;""),AND(K955="",L955="C29.00",M955&lt;&gt;""),AND(L955="C28.00",M955&lt;&gt;""),AND(L955="C29.00",M955=""),AND(H955&lt;&gt;"",K955="",L955="",M955=""),AND(H955&lt;&gt;"",K955&lt;&gt;"",L955="",M955=""),AND(C955="Institution",D955="",I955="No"),AND(C955="Institution",E955="")),1,0))</f>
        <v>-1E-3</v>
      </c>
    </row>
    <row r="956" spans="1:18" ht="14.45" customHeight="1" x14ac:dyDescent="0.25">
      <c r="A956" s="10" t="s">
        <v>570</v>
      </c>
      <c r="B956" s="15">
        <v>951</v>
      </c>
      <c r="C956" s="18"/>
      <c r="D956" s="19"/>
      <c r="E956" s="14"/>
      <c r="F956" s="19"/>
      <c r="G956" s="17"/>
      <c r="H956" s="14"/>
      <c r="I956" s="14"/>
      <c r="J956" s="14"/>
      <c r="K956" s="14"/>
      <c r="L956" s="14"/>
      <c r="M956" s="19"/>
      <c r="N956" s="14" t="str">
        <f t="shared" si="44"/>
        <v/>
      </c>
      <c r="O956" s="14" t="str">
        <f t="shared" si="42"/>
        <v/>
      </c>
      <c r="P956" s="14" t="str">
        <f t="shared" si="43"/>
        <v/>
      </c>
      <c r="Q956" s="14"/>
      <c r="R956" s="3">
        <f>IF(SUMPRODUCT(--(D956:Q956&lt;&gt;""))=0,-0.001,IF(OR(AND(H956=""),AND(LOWER(LEFT($E$3,1))&lt;&gt;"c"),AND($E$4=""),AND(C956=""),AND(C956="Person",G956=""),AND(C956="Person",I956="Yes"),AND(C956="Institution",G956&lt;&gt;""),AND(I956="No",J956&lt;&gt;""),AND(I956="Yes",J956=""),AND(I956="",J956&lt;&gt;""),AND(COUNTIF(lookup!$A$3:$A$10,"="&amp;K956)=0),AND(COUNTIF(lookup!$A$266:$A$267,"="&amp;L956)=0),AND(K956="",L956="C29.00",M956=""),AND(K956&lt;&gt;"",L956="",M956=""),AND(K956="",L956="",M956&lt;&gt;""),AND(K956="",L956="C29.00",M956&lt;&gt;""),AND(L956="C28.00",M956&lt;&gt;""),AND(L956="C29.00",M956=""),AND(H956&lt;&gt;"",K956="",L956="",M956=""),AND(H956&lt;&gt;"",K956&lt;&gt;"",L956="",M956=""),AND(C956="Institution",D956="",I956="No"),AND(C956="Institution",E956="")),1,0))</f>
        <v>-1E-3</v>
      </c>
    </row>
    <row r="957" spans="1:18" ht="14.45" customHeight="1" x14ac:dyDescent="0.25">
      <c r="A957" s="10" t="s">
        <v>570</v>
      </c>
      <c r="B957" s="15">
        <v>952</v>
      </c>
      <c r="C957" s="18"/>
      <c r="D957" s="19"/>
      <c r="E957" s="14"/>
      <c r="F957" s="19"/>
      <c r="G957" s="17"/>
      <c r="H957" s="14"/>
      <c r="I957" s="14"/>
      <c r="J957" s="14"/>
      <c r="K957" s="14"/>
      <c r="L957" s="14"/>
      <c r="M957" s="19"/>
      <c r="N957" s="14" t="str">
        <f t="shared" si="44"/>
        <v/>
      </c>
      <c r="O957" s="14" t="str">
        <f t="shared" si="42"/>
        <v/>
      </c>
      <c r="P957" s="14" t="str">
        <f t="shared" si="43"/>
        <v/>
      </c>
      <c r="Q957" s="14"/>
      <c r="R957" s="3">
        <f>IF(SUMPRODUCT(--(D957:Q957&lt;&gt;""))=0,-0.001,IF(OR(AND(H957=""),AND(LOWER(LEFT($E$3,1))&lt;&gt;"c"),AND($E$4=""),AND(C957=""),AND(C957="Person",G957=""),AND(C957="Person",I957="Yes"),AND(C957="Institution",G957&lt;&gt;""),AND(I957="No",J957&lt;&gt;""),AND(I957="Yes",J957=""),AND(I957="",J957&lt;&gt;""),AND(COUNTIF(lookup!$A$3:$A$10,"="&amp;K957)=0),AND(COUNTIF(lookup!$A$266:$A$267,"="&amp;L957)=0),AND(K957="",L957="C29.00",M957=""),AND(K957&lt;&gt;"",L957="",M957=""),AND(K957="",L957="",M957&lt;&gt;""),AND(K957="",L957="C29.00",M957&lt;&gt;""),AND(L957="C28.00",M957&lt;&gt;""),AND(L957="C29.00",M957=""),AND(H957&lt;&gt;"",K957="",L957="",M957=""),AND(H957&lt;&gt;"",K957&lt;&gt;"",L957="",M957=""),AND(C957="Institution",D957="",I957="No"),AND(C957="Institution",E957="")),1,0))</f>
        <v>-1E-3</v>
      </c>
    </row>
    <row r="958" spans="1:18" ht="14.45" customHeight="1" x14ac:dyDescent="0.25">
      <c r="A958" s="10" t="s">
        <v>570</v>
      </c>
      <c r="B958" s="15">
        <v>953</v>
      </c>
      <c r="C958" s="18"/>
      <c r="D958" s="19"/>
      <c r="E958" s="14"/>
      <c r="F958" s="19"/>
      <c r="G958" s="17"/>
      <c r="H958" s="14"/>
      <c r="I958" s="14"/>
      <c r="J958" s="14"/>
      <c r="K958" s="14"/>
      <c r="L958" s="14"/>
      <c r="M958" s="19"/>
      <c r="N958" s="14" t="str">
        <f t="shared" si="44"/>
        <v/>
      </c>
      <c r="O958" s="14" t="str">
        <f t="shared" si="42"/>
        <v/>
      </c>
      <c r="P958" s="14" t="str">
        <f t="shared" si="43"/>
        <v/>
      </c>
      <c r="Q958" s="14"/>
      <c r="R958" s="3">
        <f>IF(SUMPRODUCT(--(D958:Q958&lt;&gt;""))=0,-0.001,IF(OR(AND(H958=""),AND(LOWER(LEFT($E$3,1))&lt;&gt;"c"),AND($E$4=""),AND(C958=""),AND(C958="Person",G958=""),AND(C958="Person",I958="Yes"),AND(C958="Institution",G958&lt;&gt;""),AND(I958="No",J958&lt;&gt;""),AND(I958="Yes",J958=""),AND(I958="",J958&lt;&gt;""),AND(COUNTIF(lookup!$A$3:$A$10,"="&amp;K958)=0),AND(COUNTIF(lookup!$A$266:$A$267,"="&amp;L958)=0),AND(K958="",L958="C29.00",M958=""),AND(K958&lt;&gt;"",L958="",M958=""),AND(K958="",L958="",M958&lt;&gt;""),AND(K958="",L958="C29.00",M958&lt;&gt;""),AND(L958="C28.00",M958&lt;&gt;""),AND(L958="C29.00",M958=""),AND(H958&lt;&gt;"",K958="",L958="",M958=""),AND(H958&lt;&gt;"",K958&lt;&gt;"",L958="",M958=""),AND(C958="Institution",D958="",I958="No"),AND(C958="Institution",E958="")),1,0))</f>
        <v>-1E-3</v>
      </c>
    </row>
    <row r="959" spans="1:18" ht="14.45" customHeight="1" x14ac:dyDescent="0.25">
      <c r="A959" s="10" t="s">
        <v>570</v>
      </c>
      <c r="B959" s="15">
        <v>954</v>
      </c>
      <c r="C959" s="18"/>
      <c r="D959" s="19"/>
      <c r="E959" s="14"/>
      <c r="F959" s="19"/>
      <c r="G959" s="17"/>
      <c r="H959" s="14"/>
      <c r="I959" s="14"/>
      <c r="J959" s="14"/>
      <c r="K959" s="14"/>
      <c r="L959" s="14"/>
      <c r="M959" s="19"/>
      <c r="N959" s="14" t="str">
        <f t="shared" si="44"/>
        <v/>
      </c>
      <c r="O959" s="14" t="str">
        <f t="shared" si="42"/>
        <v/>
      </c>
      <c r="P959" s="14" t="str">
        <f t="shared" si="43"/>
        <v/>
      </c>
      <c r="Q959" s="14"/>
      <c r="R959" s="3">
        <f>IF(SUMPRODUCT(--(D959:Q959&lt;&gt;""))=0,-0.001,IF(OR(AND(H959=""),AND(LOWER(LEFT($E$3,1))&lt;&gt;"c"),AND($E$4=""),AND(C959=""),AND(C959="Person",G959=""),AND(C959="Person",I959="Yes"),AND(C959="Institution",G959&lt;&gt;""),AND(I959="No",J959&lt;&gt;""),AND(I959="Yes",J959=""),AND(I959="",J959&lt;&gt;""),AND(COUNTIF(lookup!$A$3:$A$10,"="&amp;K959)=0),AND(COUNTIF(lookup!$A$266:$A$267,"="&amp;L959)=0),AND(K959="",L959="C29.00",M959=""),AND(K959&lt;&gt;"",L959="",M959=""),AND(K959="",L959="",M959&lt;&gt;""),AND(K959="",L959="C29.00",M959&lt;&gt;""),AND(L959="C28.00",M959&lt;&gt;""),AND(L959="C29.00",M959=""),AND(H959&lt;&gt;"",K959="",L959="",M959=""),AND(H959&lt;&gt;"",K959&lt;&gt;"",L959="",M959=""),AND(C959="Institution",D959="",I959="No"),AND(C959="Institution",E959="")),1,0))</f>
        <v>-1E-3</v>
      </c>
    </row>
    <row r="960" spans="1:18" ht="14.45" customHeight="1" x14ac:dyDescent="0.25">
      <c r="A960" s="10" t="s">
        <v>570</v>
      </c>
      <c r="B960" s="15">
        <v>955</v>
      </c>
      <c r="C960" s="18"/>
      <c r="D960" s="19"/>
      <c r="E960" s="14"/>
      <c r="F960" s="19"/>
      <c r="G960" s="17"/>
      <c r="H960" s="14"/>
      <c r="I960" s="14"/>
      <c r="J960" s="14"/>
      <c r="K960" s="14"/>
      <c r="L960" s="14"/>
      <c r="M960" s="19"/>
      <c r="N960" s="14" t="str">
        <f t="shared" si="44"/>
        <v/>
      </c>
      <c r="O960" s="14" t="str">
        <f t="shared" si="42"/>
        <v/>
      </c>
      <c r="P960" s="14" t="str">
        <f t="shared" si="43"/>
        <v/>
      </c>
      <c r="Q960" s="14"/>
      <c r="R960" s="3">
        <f>IF(SUMPRODUCT(--(D960:Q960&lt;&gt;""))=0,-0.001,IF(OR(AND(H960=""),AND(LOWER(LEFT($E$3,1))&lt;&gt;"c"),AND($E$4=""),AND(C960=""),AND(C960="Person",G960=""),AND(C960="Person",I960="Yes"),AND(C960="Institution",G960&lt;&gt;""),AND(I960="No",J960&lt;&gt;""),AND(I960="Yes",J960=""),AND(I960="",J960&lt;&gt;""),AND(COUNTIF(lookup!$A$3:$A$10,"="&amp;K960)=0),AND(COUNTIF(lookup!$A$266:$A$267,"="&amp;L960)=0),AND(K960="",L960="C29.00",M960=""),AND(K960&lt;&gt;"",L960="",M960=""),AND(K960="",L960="",M960&lt;&gt;""),AND(K960="",L960="C29.00",M960&lt;&gt;""),AND(L960="C28.00",M960&lt;&gt;""),AND(L960="C29.00",M960=""),AND(H960&lt;&gt;"",K960="",L960="",M960=""),AND(H960&lt;&gt;"",K960&lt;&gt;"",L960="",M960=""),AND(C960="Institution",D960="",I960="No"),AND(C960="Institution",E960="")),1,0))</f>
        <v>-1E-3</v>
      </c>
    </row>
    <row r="961" spans="1:18" ht="14.45" customHeight="1" x14ac:dyDescent="0.25">
      <c r="A961" s="10" t="s">
        <v>570</v>
      </c>
      <c r="B961" s="15">
        <v>956</v>
      </c>
      <c r="C961" s="18"/>
      <c r="D961" s="19"/>
      <c r="E961" s="14"/>
      <c r="F961" s="19"/>
      <c r="G961" s="17"/>
      <c r="H961" s="14"/>
      <c r="I961" s="14"/>
      <c r="J961" s="14"/>
      <c r="K961" s="14"/>
      <c r="L961" s="14"/>
      <c r="M961" s="19"/>
      <c r="N961" s="14" t="str">
        <f t="shared" si="44"/>
        <v/>
      </c>
      <c r="O961" s="14" t="str">
        <f t="shared" si="42"/>
        <v/>
      </c>
      <c r="P961" s="14" t="str">
        <f t="shared" si="43"/>
        <v/>
      </c>
      <c r="Q961" s="14"/>
      <c r="R961" s="3">
        <f>IF(SUMPRODUCT(--(D961:Q961&lt;&gt;""))=0,-0.001,IF(OR(AND(H961=""),AND(LOWER(LEFT($E$3,1))&lt;&gt;"c"),AND($E$4=""),AND(C961=""),AND(C961="Person",G961=""),AND(C961="Person",I961="Yes"),AND(C961="Institution",G961&lt;&gt;""),AND(I961="No",J961&lt;&gt;""),AND(I961="Yes",J961=""),AND(I961="",J961&lt;&gt;""),AND(COUNTIF(lookup!$A$3:$A$10,"="&amp;K961)=0),AND(COUNTIF(lookup!$A$266:$A$267,"="&amp;L961)=0),AND(K961="",L961="C29.00",M961=""),AND(K961&lt;&gt;"",L961="",M961=""),AND(K961="",L961="",M961&lt;&gt;""),AND(K961="",L961="C29.00",M961&lt;&gt;""),AND(L961="C28.00",M961&lt;&gt;""),AND(L961="C29.00",M961=""),AND(H961&lt;&gt;"",K961="",L961="",M961=""),AND(H961&lt;&gt;"",K961&lt;&gt;"",L961="",M961=""),AND(C961="Institution",D961="",I961="No"),AND(C961="Institution",E961="")),1,0))</f>
        <v>-1E-3</v>
      </c>
    </row>
    <row r="962" spans="1:18" ht="14.45" customHeight="1" x14ac:dyDescent="0.25">
      <c r="A962" s="10" t="s">
        <v>570</v>
      </c>
      <c r="B962" s="15">
        <v>957</v>
      </c>
      <c r="C962" s="18"/>
      <c r="D962" s="19"/>
      <c r="E962" s="14"/>
      <c r="F962" s="19"/>
      <c r="G962" s="17"/>
      <c r="H962" s="14"/>
      <c r="I962" s="14"/>
      <c r="J962" s="14"/>
      <c r="K962" s="14"/>
      <c r="L962" s="14"/>
      <c r="M962" s="19"/>
      <c r="N962" s="14" t="str">
        <f t="shared" si="44"/>
        <v/>
      </c>
      <c r="O962" s="14" t="str">
        <f t="shared" si="42"/>
        <v/>
      </c>
      <c r="P962" s="14" t="str">
        <f t="shared" si="43"/>
        <v/>
      </c>
      <c r="Q962" s="14"/>
      <c r="R962" s="3">
        <f>IF(SUMPRODUCT(--(D962:Q962&lt;&gt;""))=0,-0.001,IF(OR(AND(H962=""),AND(LOWER(LEFT($E$3,1))&lt;&gt;"c"),AND($E$4=""),AND(C962=""),AND(C962="Person",G962=""),AND(C962="Person",I962="Yes"),AND(C962="Institution",G962&lt;&gt;""),AND(I962="No",J962&lt;&gt;""),AND(I962="Yes",J962=""),AND(I962="",J962&lt;&gt;""),AND(COUNTIF(lookup!$A$3:$A$10,"="&amp;K962)=0),AND(COUNTIF(lookup!$A$266:$A$267,"="&amp;L962)=0),AND(K962="",L962="C29.00",M962=""),AND(K962&lt;&gt;"",L962="",M962=""),AND(K962="",L962="",M962&lt;&gt;""),AND(K962="",L962="C29.00",M962&lt;&gt;""),AND(L962="C28.00",M962&lt;&gt;""),AND(L962="C29.00",M962=""),AND(H962&lt;&gt;"",K962="",L962="",M962=""),AND(H962&lt;&gt;"",K962&lt;&gt;"",L962="",M962=""),AND(C962="Institution",D962="",I962="No"),AND(C962="Institution",E962="")),1,0))</f>
        <v>-1E-3</v>
      </c>
    </row>
    <row r="963" spans="1:18" ht="14.45" customHeight="1" x14ac:dyDescent="0.25">
      <c r="A963" s="10" t="s">
        <v>570</v>
      </c>
      <c r="B963" s="15">
        <v>958</v>
      </c>
      <c r="C963" s="18"/>
      <c r="D963" s="19"/>
      <c r="E963" s="14"/>
      <c r="F963" s="19"/>
      <c r="G963" s="17"/>
      <c r="H963" s="14"/>
      <c r="I963" s="14"/>
      <c r="J963" s="14"/>
      <c r="K963" s="14"/>
      <c r="L963" s="14"/>
      <c r="M963" s="19"/>
      <c r="N963" s="14" t="str">
        <f t="shared" si="44"/>
        <v/>
      </c>
      <c r="O963" s="14" t="str">
        <f t="shared" si="42"/>
        <v/>
      </c>
      <c r="P963" s="14" t="str">
        <f t="shared" si="43"/>
        <v/>
      </c>
      <c r="Q963" s="14"/>
      <c r="R963" s="3">
        <f>IF(SUMPRODUCT(--(D963:Q963&lt;&gt;""))=0,-0.001,IF(OR(AND(H963=""),AND(LOWER(LEFT($E$3,1))&lt;&gt;"c"),AND($E$4=""),AND(C963=""),AND(C963="Person",G963=""),AND(C963="Person",I963="Yes"),AND(C963="Institution",G963&lt;&gt;""),AND(I963="No",J963&lt;&gt;""),AND(I963="Yes",J963=""),AND(I963="",J963&lt;&gt;""),AND(COUNTIF(lookup!$A$3:$A$10,"="&amp;K963)=0),AND(COUNTIF(lookup!$A$266:$A$267,"="&amp;L963)=0),AND(K963="",L963="C29.00",M963=""),AND(K963&lt;&gt;"",L963="",M963=""),AND(K963="",L963="",M963&lt;&gt;""),AND(K963="",L963="C29.00",M963&lt;&gt;""),AND(L963="C28.00",M963&lt;&gt;""),AND(L963="C29.00",M963=""),AND(H963&lt;&gt;"",K963="",L963="",M963=""),AND(H963&lt;&gt;"",K963&lt;&gt;"",L963="",M963=""),AND(C963="Institution",D963="",I963="No"),AND(C963="Institution",E963="")),1,0))</f>
        <v>-1E-3</v>
      </c>
    </row>
    <row r="964" spans="1:18" ht="14.45" customHeight="1" x14ac:dyDescent="0.25">
      <c r="A964" s="10" t="s">
        <v>570</v>
      </c>
      <c r="B964" s="15">
        <v>959</v>
      </c>
      <c r="C964" s="18"/>
      <c r="D964" s="19"/>
      <c r="E964" s="14"/>
      <c r="F964" s="19"/>
      <c r="G964" s="17"/>
      <c r="H964" s="14"/>
      <c r="I964" s="14"/>
      <c r="J964" s="14"/>
      <c r="K964" s="14"/>
      <c r="L964" s="14"/>
      <c r="M964" s="19"/>
      <c r="N964" s="14" t="str">
        <f t="shared" si="44"/>
        <v/>
      </c>
      <c r="O964" s="14" t="str">
        <f t="shared" si="42"/>
        <v/>
      </c>
      <c r="P964" s="14" t="str">
        <f t="shared" si="43"/>
        <v/>
      </c>
      <c r="Q964" s="14"/>
      <c r="R964" s="3">
        <f>IF(SUMPRODUCT(--(D964:Q964&lt;&gt;""))=0,-0.001,IF(OR(AND(H964=""),AND(LOWER(LEFT($E$3,1))&lt;&gt;"c"),AND($E$4=""),AND(C964=""),AND(C964="Person",G964=""),AND(C964="Person",I964="Yes"),AND(C964="Institution",G964&lt;&gt;""),AND(I964="No",J964&lt;&gt;""),AND(I964="Yes",J964=""),AND(I964="",J964&lt;&gt;""),AND(COUNTIF(lookup!$A$3:$A$10,"="&amp;K964)=0),AND(COUNTIF(lookup!$A$266:$A$267,"="&amp;L964)=0),AND(K964="",L964="C29.00",M964=""),AND(K964&lt;&gt;"",L964="",M964=""),AND(K964="",L964="",M964&lt;&gt;""),AND(K964="",L964="C29.00",M964&lt;&gt;""),AND(L964="C28.00",M964&lt;&gt;""),AND(L964="C29.00",M964=""),AND(H964&lt;&gt;"",K964="",L964="",M964=""),AND(H964&lt;&gt;"",K964&lt;&gt;"",L964="",M964=""),AND(C964="Institution",D964="",I964="No"),AND(C964="Institution",E964="")),1,0))</f>
        <v>-1E-3</v>
      </c>
    </row>
    <row r="965" spans="1:18" ht="14.45" customHeight="1" x14ac:dyDescent="0.25">
      <c r="A965" s="10" t="s">
        <v>570</v>
      </c>
      <c r="B965" s="15">
        <v>960</v>
      </c>
      <c r="C965" s="18"/>
      <c r="D965" s="19"/>
      <c r="E965" s="14"/>
      <c r="F965" s="19"/>
      <c r="G965" s="17"/>
      <c r="H965" s="14"/>
      <c r="I965" s="14"/>
      <c r="J965" s="14"/>
      <c r="K965" s="14"/>
      <c r="L965" s="14"/>
      <c r="M965" s="19"/>
      <c r="N965" s="14" t="str">
        <f t="shared" si="44"/>
        <v/>
      </c>
      <c r="O965" s="14" t="str">
        <f t="shared" si="42"/>
        <v/>
      </c>
      <c r="P965" s="14" t="str">
        <f t="shared" si="43"/>
        <v/>
      </c>
      <c r="Q965" s="14"/>
      <c r="R965" s="3">
        <f>IF(SUMPRODUCT(--(D965:Q965&lt;&gt;""))=0,-0.001,IF(OR(AND(H965=""),AND(LOWER(LEFT($E$3,1))&lt;&gt;"c"),AND($E$4=""),AND(C965=""),AND(C965="Person",G965=""),AND(C965="Person",I965="Yes"),AND(C965="Institution",G965&lt;&gt;""),AND(I965="No",J965&lt;&gt;""),AND(I965="Yes",J965=""),AND(I965="",J965&lt;&gt;""),AND(COUNTIF(lookup!$A$3:$A$10,"="&amp;K965)=0),AND(COUNTIF(lookup!$A$266:$A$267,"="&amp;L965)=0),AND(K965="",L965="C29.00",M965=""),AND(K965&lt;&gt;"",L965="",M965=""),AND(K965="",L965="",M965&lt;&gt;""),AND(K965="",L965="C29.00",M965&lt;&gt;""),AND(L965="C28.00",M965&lt;&gt;""),AND(L965="C29.00",M965=""),AND(H965&lt;&gt;"",K965="",L965="",M965=""),AND(H965&lt;&gt;"",K965&lt;&gt;"",L965="",M965=""),AND(C965="Institution",D965="",I965="No"),AND(C965="Institution",E965="")),1,0))</f>
        <v>-1E-3</v>
      </c>
    </row>
    <row r="966" spans="1:18" ht="14.45" customHeight="1" x14ac:dyDescent="0.25">
      <c r="A966" s="10" t="s">
        <v>570</v>
      </c>
      <c r="B966" s="15">
        <v>961</v>
      </c>
      <c r="C966" s="18"/>
      <c r="D966" s="19"/>
      <c r="E966" s="14"/>
      <c r="F966" s="19"/>
      <c r="G966" s="17"/>
      <c r="H966" s="14"/>
      <c r="I966" s="14"/>
      <c r="J966" s="14"/>
      <c r="K966" s="14"/>
      <c r="L966" s="14"/>
      <c r="M966" s="19"/>
      <c r="N966" s="14" t="str">
        <f t="shared" si="44"/>
        <v/>
      </c>
      <c r="O966" s="14" t="str">
        <f t="shared" si="42"/>
        <v/>
      </c>
      <c r="P966" s="14" t="str">
        <f t="shared" si="43"/>
        <v/>
      </c>
      <c r="Q966" s="14"/>
      <c r="R966" s="3">
        <f>IF(SUMPRODUCT(--(D966:Q966&lt;&gt;""))=0,-0.001,IF(OR(AND(H966=""),AND(LOWER(LEFT($E$3,1))&lt;&gt;"c"),AND($E$4=""),AND(C966=""),AND(C966="Person",G966=""),AND(C966="Person",I966="Yes"),AND(C966="Institution",G966&lt;&gt;""),AND(I966="No",J966&lt;&gt;""),AND(I966="Yes",J966=""),AND(I966="",J966&lt;&gt;""),AND(COUNTIF(lookup!$A$3:$A$10,"="&amp;K966)=0),AND(COUNTIF(lookup!$A$266:$A$267,"="&amp;L966)=0),AND(K966="",L966="C29.00",M966=""),AND(K966&lt;&gt;"",L966="",M966=""),AND(K966="",L966="",M966&lt;&gt;""),AND(K966="",L966="C29.00",M966&lt;&gt;""),AND(L966="C28.00",M966&lt;&gt;""),AND(L966="C29.00",M966=""),AND(H966&lt;&gt;"",K966="",L966="",M966=""),AND(H966&lt;&gt;"",K966&lt;&gt;"",L966="",M966=""),AND(C966="Institution",D966="",I966="No"),AND(C966="Institution",E966="")),1,0))</f>
        <v>-1E-3</v>
      </c>
    </row>
    <row r="967" spans="1:18" ht="14.45" customHeight="1" x14ac:dyDescent="0.25">
      <c r="A967" s="10" t="s">
        <v>570</v>
      </c>
      <c r="B967" s="15">
        <v>962</v>
      </c>
      <c r="C967" s="18"/>
      <c r="D967" s="19"/>
      <c r="E967" s="14"/>
      <c r="F967" s="19"/>
      <c r="G967" s="17"/>
      <c r="H967" s="14"/>
      <c r="I967" s="14"/>
      <c r="J967" s="14"/>
      <c r="K967" s="14"/>
      <c r="L967" s="14"/>
      <c r="M967" s="19"/>
      <c r="N967" s="14" t="str">
        <f t="shared" si="44"/>
        <v/>
      </c>
      <c r="O967" s="14" t="str">
        <f t="shared" ref="O967:O998" si="45">+IF(AND(L967="C29.00",ISTEXT(K967)),Q967,"")</f>
        <v/>
      </c>
      <c r="P967" s="14" t="str">
        <f t="shared" ref="P967:P998" si="46">+IF(AND(L967="C28.00",ISTEXT(K967)),Q967,"")</f>
        <v/>
      </c>
      <c r="Q967" s="14"/>
      <c r="R967" s="3">
        <f>IF(SUMPRODUCT(--(D967:Q967&lt;&gt;""))=0,-0.001,IF(OR(AND(H967=""),AND(LOWER(LEFT($E$3,1))&lt;&gt;"c"),AND($E$4=""),AND(C967=""),AND(C967="Person",G967=""),AND(C967="Person",I967="Yes"),AND(C967="Institution",G967&lt;&gt;""),AND(I967="No",J967&lt;&gt;""),AND(I967="Yes",J967=""),AND(I967="",J967&lt;&gt;""),AND(COUNTIF(lookup!$A$3:$A$10,"="&amp;K967)=0),AND(COUNTIF(lookup!$A$266:$A$267,"="&amp;L967)=0),AND(K967="",L967="C29.00",M967=""),AND(K967&lt;&gt;"",L967="",M967=""),AND(K967="",L967="",M967&lt;&gt;""),AND(K967="",L967="C29.00",M967&lt;&gt;""),AND(L967="C28.00",M967&lt;&gt;""),AND(L967="C29.00",M967=""),AND(H967&lt;&gt;"",K967="",L967="",M967=""),AND(H967&lt;&gt;"",K967&lt;&gt;"",L967="",M967=""),AND(C967="Institution",D967="",I967="No"),AND(C967="Institution",E967="")),1,0))</f>
        <v>-1E-3</v>
      </c>
    </row>
    <row r="968" spans="1:18" ht="14.45" customHeight="1" x14ac:dyDescent="0.25">
      <c r="A968" s="10" t="s">
        <v>570</v>
      </c>
      <c r="B968" s="15">
        <v>963</v>
      </c>
      <c r="C968" s="18"/>
      <c r="D968" s="19"/>
      <c r="E968" s="14"/>
      <c r="F968" s="19"/>
      <c r="G968" s="17"/>
      <c r="H968" s="14"/>
      <c r="I968" s="14"/>
      <c r="J968" s="14"/>
      <c r="K968" s="14"/>
      <c r="L968" s="14"/>
      <c r="M968" s="19"/>
      <c r="N968" s="14" t="str">
        <f t="shared" si="44"/>
        <v/>
      </c>
      <c r="O968" s="14" t="str">
        <f t="shared" si="45"/>
        <v/>
      </c>
      <c r="P968" s="14" t="str">
        <f t="shared" si="46"/>
        <v/>
      </c>
      <c r="Q968" s="14"/>
      <c r="R968" s="3">
        <f>IF(SUMPRODUCT(--(D968:Q968&lt;&gt;""))=0,-0.001,IF(OR(AND(H968=""),AND(LOWER(LEFT($E$3,1))&lt;&gt;"c"),AND($E$4=""),AND(C968=""),AND(C968="Person",G968=""),AND(C968="Person",I968="Yes"),AND(C968="Institution",G968&lt;&gt;""),AND(I968="No",J968&lt;&gt;""),AND(I968="Yes",J968=""),AND(I968="",J968&lt;&gt;""),AND(COUNTIF(lookup!$A$3:$A$10,"="&amp;K968)=0),AND(COUNTIF(lookup!$A$266:$A$267,"="&amp;L968)=0),AND(K968="",L968="C29.00",M968=""),AND(K968&lt;&gt;"",L968="",M968=""),AND(K968="",L968="",M968&lt;&gt;""),AND(K968="",L968="C29.00",M968&lt;&gt;""),AND(L968="C28.00",M968&lt;&gt;""),AND(L968="C29.00",M968=""),AND(H968&lt;&gt;"",K968="",L968="",M968=""),AND(H968&lt;&gt;"",K968&lt;&gt;"",L968="",M968=""),AND(C968="Institution",D968="",I968="No"),AND(C968="Institution",E968="")),1,0))</f>
        <v>-1E-3</v>
      </c>
    </row>
    <row r="969" spans="1:18" ht="14.45" customHeight="1" x14ac:dyDescent="0.25">
      <c r="A969" s="10" t="s">
        <v>570</v>
      </c>
      <c r="B969" s="15">
        <v>964</v>
      </c>
      <c r="C969" s="18"/>
      <c r="D969" s="19"/>
      <c r="E969" s="14"/>
      <c r="F969" s="19"/>
      <c r="G969" s="17"/>
      <c r="H969" s="14"/>
      <c r="I969" s="14"/>
      <c r="J969" s="14"/>
      <c r="K969" s="14"/>
      <c r="L969" s="14"/>
      <c r="M969" s="19"/>
      <c r="N969" s="14" t="str">
        <f t="shared" si="44"/>
        <v/>
      </c>
      <c r="O969" s="14" t="str">
        <f t="shared" si="45"/>
        <v/>
      </c>
      <c r="P969" s="14" t="str">
        <f t="shared" si="46"/>
        <v/>
      </c>
      <c r="Q969" s="14"/>
      <c r="R969" s="3">
        <f>IF(SUMPRODUCT(--(D969:Q969&lt;&gt;""))=0,-0.001,IF(OR(AND(H969=""),AND(LOWER(LEFT($E$3,1))&lt;&gt;"c"),AND($E$4=""),AND(C969=""),AND(C969="Person",G969=""),AND(C969="Person",I969="Yes"),AND(C969="Institution",G969&lt;&gt;""),AND(I969="No",J969&lt;&gt;""),AND(I969="Yes",J969=""),AND(I969="",J969&lt;&gt;""),AND(COUNTIF(lookup!$A$3:$A$10,"="&amp;K969)=0),AND(COUNTIF(lookup!$A$266:$A$267,"="&amp;L969)=0),AND(K969="",L969="C29.00",M969=""),AND(K969&lt;&gt;"",L969="",M969=""),AND(K969="",L969="",M969&lt;&gt;""),AND(K969="",L969="C29.00",M969&lt;&gt;""),AND(L969="C28.00",M969&lt;&gt;""),AND(L969="C29.00",M969=""),AND(H969&lt;&gt;"",K969="",L969="",M969=""),AND(H969&lt;&gt;"",K969&lt;&gt;"",L969="",M969=""),AND(C969="Institution",D969="",I969="No"),AND(C969="Institution",E969="")),1,0))</f>
        <v>-1E-3</v>
      </c>
    </row>
    <row r="970" spans="1:18" ht="14.45" customHeight="1" x14ac:dyDescent="0.25">
      <c r="A970" s="10" t="s">
        <v>570</v>
      </c>
      <c r="B970" s="15">
        <v>965</v>
      </c>
      <c r="C970" s="18"/>
      <c r="D970" s="19"/>
      <c r="E970" s="14"/>
      <c r="F970" s="19"/>
      <c r="G970" s="17"/>
      <c r="H970" s="14"/>
      <c r="I970" s="14"/>
      <c r="J970" s="14"/>
      <c r="K970" s="14"/>
      <c r="L970" s="14"/>
      <c r="M970" s="19"/>
      <c r="N970" s="14" t="str">
        <f t="shared" si="44"/>
        <v/>
      </c>
      <c r="O970" s="14" t="str">
        <f t="shared" si="45"/>
        <v/>
      </c>
      <c r="P970" s="14" t="str">
        <f t="shared" si="46"/>
        <v/>
      </c>
      <c r="Q970" s="14"/>
      <c r="R970" s="3">
        <f>IF(SUMPRODUCT(--(D970:Q970&lt;&gt;""))=0,-0.001,IF(OR(AND(H970=""),AND(LOWER(LEFT($E$3,1))&lt;&gt;"c"),AND($E$4=""),AND(C970=""),AND(C970="Person",G970=""),AND(C970="Person",I970="Yes"),AND(C970="Institution",G970&lt;&gt;""),AND(I970="No",J970&lt;&gt;""),AND(I970="Yes",J970=""),AND(I970="",J970&lt;&gt;""),AND(COUNTIF(lookup!$A$3:$A$10,"="&amp;K970)=0),AND(COUNTIF(lookup!$A$266:$A$267,"="&amp;L970)=0),AND(K970="",L970="C29.00",M970=""),AND(K970&lt;&gt;"",L970="",M970=""),AND(K970="",L970="",M970&lt;&gt;""),AND(K970="",L970="C29.00",M970&lt;&gt;""),AND(L970="C28.00",M970&lt;&gt;""),AND(L970="C29.00",M970=""),AND(H970&lt;&gt;"",K970="",L970="",M970=""),AND(H970&lt;&gt;"",K970&lt;&gt;"",L970="",M970=""),AND(C970="Institution",D970="",I970="No"),AND(C970="Institution",E970="")),1,0))</f>
        <v>-1E-3</v>
      </c>
    </row>
    <row r="971" spans="1:18" ht="14.45" customHeight="1" x14ac:dyDescent="0.25">
      <c r="A971" s="10" t="s">
        <v>570</v>
      </c>
      <c r="B971" s="15">
        <v>966</v>
      </c>
      <c r="C971" s="18"/>
      <c r="D971" s="19"/>
      <c r="E971" s="14"/>
      <c r="F971" s="19"/>
      <c r="G971" s="17"/>
      <c r="H971" s="14"/>
      <c r="I971" s="14"/>
      <c r="J971" s="14"/>
      <c r="K971" s="14"/>
      <c r="L971" s="14"/>
      <c r="M971" s="19"/>
      <c r="N971" s="14" t="str">
        <f t="shared" ref="N971:N998" si="47">IFERROR(VLOOKUP(M971,$B$6:$Q$998,MATCH($Q$5,$B$5:$Q$5,0),FALSE),IF(AND(ISTEXT(K971),L971="C29.00",ISTEXT(M971)),M971,IF(AND(ISBLANK(K971),L971="C28.00"),Q971,"")))</f>
        <v/>
      </c>
      <c r="O971" s="14" t="str">
        <f t="shared" si="45"/>
        <v/>
      </c>
      <c r="P971" s="14" t="str">
        <f t="shared" si="46"/>
        <v/>
      </c>
      <c r="Q971" s="14"/>
      <c r="R971" s="3">
        <f>IF(SUMPRODUCT(--(D971:Q971&lt;&gt;""))=0,-0.001,IF(OR(AND(H971=""),AND(LOWER(LEFT($E$3,1))&lt;&gt;"c"),AND($E$4=""),AND(C971=""),AND(C971="Person",G971=""),AND(C971="Person",I971="Yes"),AND(C971="Institution",G971&lt;&gt;""),AND(I971="No",J971&lt;&gt;""),AND(I971="Yes",J971=""),AND(I971="",J971&lt;&gt;""),AND(COUNTIF(lookup!$A$3:$A$10,"="&amp;K971)=0),AND(COUNTIF(lookup!$A$266:$A$267,"="&amp;L971)=0),AND(K971="",L971="C29.00",M971=""),AND(K971&lt;&gt;"",L971="",M971=""),AND(K971="",L971="",M971&lt;&gt;""),AND(K971="",L971="C29.00",M971&lt;&gt;""),AND(L971="C28.00",M971&lt;&gt;""),AND(L971="C29.00",M971=""),AND(H971&lt;&gt;"",K971="",L971="",M971=""),AND(H971&lt;&gt;"",K971&lt;&gt;"",L971="",M971=""),AND(C971="Institution",D971="",I971="No"),AND(C971="Institution",E971="")),1,0))</f>
        <v>-1E-3</v>
      </c>
    </row>
    <row r="972" spans="1:18" ht="14.45" customHeight="1" x14ac:dyDescent="0.25">
      <c r="A972" s="10" t="s">
        <v>570</v>
      </c>
      <c r="B972" s="15">
        <v>967</v>
      </c>
      <c r="C972" s="18"/>
      <c r="D972" s="19"/>
      <c r="E972" s="14"/>
      <c r="F972" s="19"/>
      <c r="G972" s="17"/>
      <c r="H972" s="14"/>
      <c r="I972" s="14"/>
      <c r="J972" s="14"/>
      <c r="K972" s="14"/>
      <c r="L972" s="14"/>
      <c r="M972" s="19"/>
      <c r="N972" s="14" t="str">
        <f t="shared" si="47"/>
        <v/>
      </c>
      <c r="O972" s="14" t="str">
        <f t="shared" si="45"/>
        <v/>
      </c>
      <c r="P972" s="14" t="str">
        <f t="shared" si="46"/>
        <v/>
      </c>
      <c r="Q972" s="14"/>
      <c r="R972" s="3">
        <f>IF(SUMPRODUCT(--(D972:Q972&lt;&gt;""))=0,-0.001,IF(OR(AND(H972=""),AND(LOWER(LEFT($E$3,1))&lt;&gt;"c"),AND($E$4=""),AND(C972=""),AND(C972="Person",G972=""),AND(C972="Person",I972="Yes"),AND(C972="Institution",G972&lt;&gt;""),AND(I972="No",J972&lt;&gt;""),AND(I972="Yes",J972=""),AND(I972="",J972&lt;&gt;""),AND(COUNTIF(lookup!$A$3:$A$10,"="&amp;K972)=0),AND(COUNTIF(lookup!$A$266:$A$267,"="&amp;L972)=0),AND(K972="",L972="C29.00",M972=""),AND(K972&lt;&gt;"",L972="",M972=""),AND(K972="",L972="",M972&lt;&gt;""),AND(K972="",L972="C29.00",M972&lt;&gt;""),AND(L972="C28.00",M972&lt;&gt;""),AND(L972="C29.00",M972=""),AND(H972&lt;&gt;"",K972="",L972="",M972=""),AND(H972&lt;&gt;"",K972&lt;&gt;"",L972="",M972=""),AND(C972="Institution",D972="",I972="No"),AND(C972="Institution",E972="")),1,0))</f>
        <v>-1E-3</v>
      </c>
    </row>
    <row r="973" spans="1:18" ht="14.45" customHeight="1" x14ac:dyDescent="0.25">
      <c r="A973" s="10" t="s">
        <v>570</v>
      </c>
      <c r="B973" s="15">
        <v>968</v>
      </c>
      <c r="C973" s="18"/>
      <c r="D973" s="19"/>
      <c r="E973" s="14"/>
      <c r="F973" s="19"/>
      <c r="G973" s="17"/>
      <c r="H973" s="14"/>
      <c r="I973" s="14"/>
      <c r="J973" s="14"/>
      <c r="K973" s="14"/>
      <c r="L973" s="14"/>
      <c r="M973" s="19"/>
      <c r="N973" s="14" t="str">
        <f t="shared" si="47"/>
        <v/>
      </c>
      <c r="O973" s="14" t="str">
        <f t="shared" si="45"/>
        <v/>
      </c>
      <c r="P973" s="14" t="str">
        <f t="shared" si="46"/>
        <v/>
      </c>
      <c r="Q973" s="14"/>
      <c r="R973" s="3">
        <f>IF(SUMPRODUCT(--(D973:Q973&lt;&gt;""))=0,-0.001,IF(OR(AND(H973=""),AND(LOWER(LEFT($E$3,1))&lt;&gt;"c"),AND($E$4=""),AND(C973=""),AND(C973="Person",G973=""),AND(C973="Person",I973="Yes"),AND(C973="Institution",G973&lt;&gt;""),AND(I973="No",J973&lt;&gt;""),AND(I973="Yes",J973=""),AND(I973="",J973&lt;&gt;""),AND(COUNTIF(lookup!$A$3:$A$10,"="&amp;K973)=0),AND(COUNTIF(lookup!$A$266:$A$267,"="&amp;L973)=0),AND(K973="",L973="C29.00",M973=""),AND(K973&lt;&gt;"",L973="",M973=""),AND(K973="",L973="",M973&lt;&gt;""),AND(K973="",L973="C29.00",M973&lt;&gt;""),AND(L973="C28.00",M973&lt;&gt;""),AND(L973="C29.00",M973=""),AND(H973&lt;&gt;"",K973="",L973="",M973=""),AND(H973&lt;&gt;"",K973&lt;&gt;"",L973="",M973=""),AND(C973="Institution",D973="",I973="No"),AND(C973="Institution",E973="")),1,0))</f>
        <v>-1E-3</v>
      </c>
    </row>
    <row r="974" spans="1:18" ht="14.45" customHeight="1" x14ac:dyDescent="0.25">
      <c r="A974" s="10" t="s">
        <v>570</v>
      </c>
      <c r="B974" s="15">
        <v>969</v>
      </c>
      <c r="C974" s="18"/>
      <c r="D974" s="19"/>
      <c r="E974" s="14"/>
      <c r="F974" s="19"/>
      <c r="G974" s="17"/>
      <c r="H974" s="14"/>
      <c r="I974" s="14"/>
      <c r="J974" s="14"/>
      <c r="K974" s="14"/>
      <c r="L974" s="14"/>
      <c r="M974" s="19"/>
      <c r="N974" s="14" t="str">
        <f t="shared" si="47"/>
        <v/>
      </c>
      <c r="O974" s="14" t="str">
        <f t="shared" si="45"/>
        <v/>
      </c>
      <c r="P974" s="14" t="str">
        <f t="shared" si="46"/>
        <v/>
      </c>
      <c r="Q974" s="14"/>
      <c r="R974" s="3">
        <f>IF(SUMPRODUCT(--(D974:Q974&lt;&gt;""))=0,-0.001,IF(OR(AND(H974=""),AND(LOWER(LEFT($E$3,1))&lt;&gt;"c"),AND($E$4=""),AND(C974=""),AND(C974="Person",G974=""),AND(C974="Person",I974="Yes"),AND(C974="Institution",G974&lt;&gt;""),AND(I974="No",J974&lt;&gt;""),AND(I974="Yes",J974=""),AND(I974="",J974&lt;&gt;""),AND(COUNTIF(lookup!$A$3:$A$10,"="&amp;K974)=0),AND(COUNTIF(lookup!$A$266:$A$267,"="&amp;L974)=0),AND(K974="",L974="C29.00",M974=""),AND(K974&lt;&gt;"",L974="",M974=""),AND(K974="",L974="",M974&lt;&gt;""),AND(K974="",L974="C29.00",M974&lt;&gt;""),AND(L974="C28.00",M974&lt;&gt;""),AND(L974="C29.00",M974=""),AND(H974&lt;&gt;"",K974="",L974="",M974=""),AND(H974&lt;&gt;"",K974&lt;&gt;"",L974="",M974=""),AND(C974="Institution",D974="",I974="No"),AND(C974="Institution",E974="")),1,0))</f>
        <v>-1E-3</v>
      </c>
    </row>
    <row r="975" spans="1:18" ht="14.45" customHeight="1" x14ac:dyDescent="0.25">
      <c r="A975" s="10" t="s">
        <v>570</v>
      </c>
      <c r="B975" s="15">
        <v>970</v>
      </c>
      <c r="C975" s="18"/>
      <c r="D975" s="19"/>
      <c r="E975" s="14"/>
      <c r="F975" s="19"/>
      <c r="G975" s="17"/>
      <c r="H975" s="14"/>
      <c r="I975" s="14"/>
      <c r="J975" s="14"/>
      <c r="K975" s="14"/>
      <c r="L975" s="14"/>
      <c r="M975" s="19"/>
      <c r="N975" s="14" t="str">
        <f t="shared" si="47"/>
        <v/>
      </c>
      <c r="O975" s="14" t="str">
        <f t="shared" si="45"/>
        <v/>
      </c>
      <c r="P975" s="14" t="str">
        <f t="shared" si="46"/>
        <v/>
      </c>
      <c r="Q975" s="14"/>
      <c r="R975" s="3">
        <f>IF(SUMPRODUCT(--(D975:Q975&lt;&gt;""))=0,-0.001,IF(OR(AND(H975=""),AND(LOWER(LEFT($E$3,1))&lt;&gt;"c"),AND($E$4=""),AND(C975=""),AND(C975="Person",G975=""),AND(C975="Person",I975="Yes"),AND(C975="Institution",G975&lt;&gt;""),AND(I975="No",J975&lt;&gt;""),AND(I975="Yes",J975=""),AND(I975="",J975&lt;&gt;""),AND(COUNTIF(lookup!$A$3:$A$10,"="&amp;K975)=0),AND(COUNTIF(lookup!$A$266:$A$267,"="&amp;L975)=0),AND(K975="",L975="C29.00",M975=""),AND(K975&lt;&gt;"",L975="",M975=""),AND(K975="",L975="",M975&lt;&gt;""),AND(K975="",L975="C29.00",M975&lt;&gt;""),AND(L975="C28.00",M975&lt;&gt;""),AND(L975="C29.00",M975=""),AND(H975&lt;&gt;"",K975="",L975="",M975=""),AND(H975&lt;&gt;"",K975&lt;&gt;"",L975="",M975=""),AND(C975="Institution",D975="",I975="No"),AND(C975="Institution",E975="")),1,0))</f>
        <v>-1E-3</v>
      </c>
    </row>
    <row r="976" spans="1:18" ht="14.45" customHeight="1" x14ac:dyDescent="0.25">
      <c r="A976" s="10" t="s">
        <v>570</v>
      </c>
      <c r="B976" s="15">
        <v>971</v>
      </c>
      <c r="C976" s="18"/>
      <c r="D976" s="19"/>
      <c r="E976" s="14"/>
      <c r="F976" s="19"/>
      <c r="G976" s="17"/>
      <c r="H976" s="14"/>
      <c r="I976" s="14"/>
      <c r="J976" s="14"/>
      <c r="K976" s="14"/>
      <c r="L976" s="14"/>
      <c r="M976" s="19"/>
      <c r="N976" s="14" t="str">
        <f t="shared" si="47"/>
        <v/>
      </c>
      <c r="O976" s="14" t="str">
        <f t="shared" si="45"/>
        <v/>
      </c>
      <c r="P976" s="14" t="str">
        <f t="shared" si="46"/>
        <v/>
      </c>
      <c r="Q976" s="14"/>
      <c r="R976" s="3">
        <f>IF(SUMPRODUCT(--(D976:Q976&lt;&gt;""))=0,-0.001,IF(OR(AND(H976=""),AND(LOWER(LEFT($E$3,1))&lt;&gt;"c"),AND($E$4=""),AND(C976=""),AND(C976="Person",G976=""),AND(C976="Person",I976="Yes"),AND(C976="Institution",G976&lt;&gt;""),AND(I976="No",J976&lt;&gt;""),AND(I976="Yes",J976=""),AND(I976="",J976&lt;&gt;""),AND(COUNTIF(lookup!$A$3:$A$10,"="&amp;K976)=0),AND(COUNTIF(lookup!$A$266:$A$267,"="&amp;L976)=0),AND(K976="",L976="C29.00",M976=""),AND(K976&lt;&gt;"",L976="",M976=""),AND(K976="",L976="",M976&lt;&gt;""),AND(K976="",L976="C29.00",M976&lt;&gt;""),AND(L976="C28.00",M976&lt;&gt;""),AND(L976="C29.00",M976=""),AND(H976&lt;&gt;"",K976="",L976="",M976=""),AND(H976&lt;&gt;"",K976&lt;&gt;"",L976="",M976=""),AND(C976="Institution",D976="",I976="No"),AND(C976="Institution",E976="")),1,0))</f>
        <v>-1E-3</v>
      </c>
    </row>
    <row r="977" spans="1:18" ht="14.45" customHeight="1" x14ac:dyDescent="0.25">
      <c r="A977" s="10" t="s">
        <v>570</v>
      </c>
      <c r="B977" s="15">
        <v>972</v>
      </c>
      <c r="C977" s="18"/>
      <c r="D977" s="19"/>
      <c r="E977" s="14"/>
      <c r="F977" s="19"/>
      <c r="G977" s="17"/>
      <c r="H977" s="14"/>
      <c r="I977" s="14"/>
      <c r="J977" s="14"/>
      <c r="K977" s="14"/>
      <c r="L977" s="14"/>
      <c r="M977" s="19"/>
      <c r="N977" s="14" t="str">
        <f t="shared" si="47"/>
        <v/>
      </c>
      <c r="O977" s="14" t="str">
        <f t="shared" si="45"/>
        <v/>
      </c>
      <c r="P977" s="14" t="str">
        <f t="shared" si="46"/>
        <v/>
      </c>
      <c r="Q977" s="14"/>
      <c r="R977" s="3">
        <f>IF(SUMPRODUCT(--(D977:Q977&lt;&gt;""))=0,-0.001,IF(OR(AND(H977=""),AND(LOWER(LEFT($E$3,1))&lt;&gt;"c"),AND($E$4=""),AND(C977=""),AND(C977="Person",G977=""),AND(C977="Person",I977="Yes"),AND(C977="Institution",G977&lt;&gt;""),AND(I977="No",J977&lt;&gt;""),AND(I977="Yes",J977=""),AND(I977="",J977&lt;&gt;""),AND(COUNTIF(lookup!$A$3:$A$10,"="&amp;K977)=0),AND(COUNTIF(lookup!$A$266:$A$267,"="&amp;L977)=0),AND(K977="",L977="C29.00",M977=""),AND(K977&lt;&gt;"",L977="",M977=""),AND(K977="",L977="",M977&lt;&gt;""),AND(K977="",L977="C29.00",M977&lt;&gt;""),AND(L977="C28.00",M977&lt;&gt;""),AND(L977="C29.00",M977=""),AND(H977&lt;&gt;"",K977="",L977="",M977=""),AND(H977&lt;&gt;"",K977&lt;&gt;"",L977="",M977=""),AND(C977="Institution",D977="",I977="No"),AND(C977="Institution",E977="")),1,0))</f>
        <v>-1E-3</v>
      </c>
    </row>
    <row r="978" spans="1:18" ht="14.45" customHeight="1" x14ac:dyDescent="0.25">
      <c r="A978" s="10" t="s">
        <v>570</v>
      </c>
      <c r="B978" s="15">
        <v>973</v>
      </c>
      <c r="C978" s="18"/>
      <c r="D978" s="19"/>
      <c r="E978" s="14"/>
      <c r="F978" s="19"/>
      <c r="G978" s="17"/>
      <c r="H978" s="14"/>
      <c r="I978" s="14"/>
      <c r="J978" s="14"/>
      <c r="K978" s="14"/>
      <c r="L978" s="14"/>
      <c r="M978" s="19"/>
      <c r="N978" s="14" t="str">
        <f t="shared" si="47"/>
        <v/>
      </c>
      <c r="O978" s="14" t="str">
        <f t="shared" si="45"/>
        <v/>
      </c>
      <c r="P978" s="14" t="str">
        <f t="shared" si="46"/>
        <v/>
      </c>
      <c r="Q978" s="14"/>
      <c r="R978" s="3">
        <f>IF(SUMPRODUCT(--(D978:Q978&lt;&gt;""))=0,-0.001,IF(OR(AND(H978=""),AND(LOWER(LEFT($E$3,1))&lt;&gt;"c"),AND($E$4=""),AND(C978=""),AND(C978="Person",G978=""),AND(C978="Person",I978="Yes"),AND(C978="Institution",G978&lt;&gt;""),AND(I978="No",J978&lt;&gt;""),AND(I978="Yes",J978=""),AND(I978="",J978&lt;&gt;""),AND(COUNTIF(lookup!$A$3:$A$10,"="&amp;K978)=0),AND(COUNTIF(lookup!$A$266:$A$267,"="&amp;L978)=0),AND(K978="",L978="C29.00",M978=""),AND(K978&lt;&gt;"",L978="",M978=""),AND(K978="",L978="",M978&lt;&gt;""),AND(K978="",L978="C29.00",M978&lt;&gt;""),AND(L978="C28.00",M978&lt;&gt;""),AND(L978="C29.00",M978=""),AND(H978&lt;&gt;"",K978="",L978="",M978=""),AND(H978&lt;&gt;"",K978&lt;&gt;"",L978="",M978=""),AND(C978="Institution",D978="",I978="No"),AND(C978="Institution",E978="")),1,0))</f>
        <v>-1E-3</v>
      </c>
    </row>
    <row r="979" spans="1:18" ht="14.45" customHeight="1" x14ac:dyDescent="0.25">
      <c r="A979" s="10" t="s">
        <v>570</v>
      </c>
      <c r="B979" s="15">
        <v>974</v>
      </c>
      <c r="C979" s="18"/>
      <c r="D979" s="19"/>
      <c r="E979" s="14"/>
      <c r="F979" s="19"/>
      <c r="G979" s="17"/>
      <c r="H979" s="14"/>
      <c r="I979" s="14"/>
      <c r="J979" s="14"/>
      <c r="K979" s="14"/>
      <c r="L979" s="14"/>
      <c r="M979" s="19"/>
      <c r="N979" s="14" t="str">
        <f t="shared" si="47"/>
        <v/>
      </c>
      <c r="O979" s="14" t="str">
        <f t="shared" si="45"/>
        <v/>
      </c>
      <c r="P979" s="14" t="str">
        <f t="shared" si="46"/>
        <v/>
      </c>
      <c r="Q979" s="14"/>
      <c r="R979" s="3">
        <f>IF(SUMPRODUCT(--(D979:Q979&lt;&gt;""))=0,-0.001,IF(OR(AND(H979=""),AND(LOWER(LEFT($E$3,1))&lt;&gt;"c"),AND($E$4=""),AND(C979=""),AND(C979="Person",G979=""),AND(C979="Person",I979="Yes"),AND(C979="Institution",G979&lt;&gt;""),AND(I979="No",J979&lt;&gt;""),AND(I979="Yes",J979=""),AND(I979="",J979&lt;&gt;""),AND(COUNTIF(lookup!$A$3:$A$10,"="&amp;K979)=0),AND(COUNTIF(lookup!$A$266:$A$267,"="&amp;L979)=0),AND(K979="",L979="C29.00",M979=""),AND(K979&lt;&gt;"",L979="",M979=""),AND(K979="",L979="",M979&lt;&gt;""),AND(K979="",L979="C29.00",M979&lt;&gt;""),AND(L979="C28.00",M979&lt;&gt;""),AND(L979="C29.00",M979=""),AND(H979&lt;&gt;"",K979="",L979="",M979=""),AND(H979&lt;&gt;"",K979&lt;&gt;"",L979="",M979=""),AND(C979="Institution",D979="",I979="No"),AND(C979="Institution",E979="")),1,0))</f>
        <v>-1E-3</v>
      </c>
    </row>
    <row r="980" spans="1:18" ht="14.45" customHeight="1" x14ac:dyDescent="0.25">
      <c r="A980" s="10" t="s">
        <v>570</v>
      </c>
      <c r="B980" s="15">
        <v>975</v>
      </c>
      <c r="C980" s="18"/>
      <c r="D980" s="19"/>
      <c r="E980" s="14"/>
      <c r="F980" s="19"/>
      <c r="G980" s="17"/>
      <c r="H980" s="14"/>
      <c r="I980" s="14"/>
      <c r="J980" s="14"/>
      <c r="K980" s="14"/>
      <c r="L980" s="14"/>
      <c r="M980" s="19"/>
      <c r="N980" s="14" t="str">
        <f t="shared" si="47"/>
        <v/>
      </c>
      <c r="O980" s="14" t="str">
        <f t="shared" si="45"/>
        <v/>
      </c>
      <c r="P980" s="14" t="str">
        <f t="shared" si="46"/>
        <v/>
      </c>
      <c r="Q980" s="14"/>
      <c r="R980" s="3">
        <f>IF(SUMPRODUCT(--(D980:Q980&lt;&gt;""))=0,-0.001,IF(OR(AND(H980=""),AND(LOWER(LEFT($E$3,1))&lt;&gt;"c"),AND($E$4=""),AND(C980=""),AND(C980="Person",G980=""),AND(C980="Person",I980="Yes"),AND(C980="Institution",G980&lt;&gt;""),AND(I980="No",J980&lt;&gt;""),AND(I980="Yes",J980=""),AND(I980="",J980&lt;&gt;""),AND(COUNTIF(lookup!$A$3:$A$10,"="&amp;K980)=0),AND(COUNTIF(lookup!$A$266:$A$267,"="&amp;L980)=0),AND(K980="",L980="C29.00",M980=""),AND(K980&lt;&gt;"",L980="",M980=""),AND(K980="",L980="",M980&lt;&gt;""),AND(K980="",L980="C29.00",M980&lt;&gt;""),AND(L980="C28.00",M980&lt;&gt;""),AND(L980="C29.00",M980=""),AND(H980&lt;&gt;"",K980="",L980="",M980=""),AND(H980&lt;&gt;"",K980&lt;&gt;"",L980="",M980=""),AND(C980="Institution",D980="",I980="No"),AND(C980="Institution",E980="")),1,0))</f>
        <v>-1E-3</v>
      </c>
    </row>
    <row r="981" spans="1:18" ht="14.45" customHeight="1" x14ac:dyDescent="0.25">
      <c r="A981" s="10" t="s">
        <v>570</v>
      </c>
      <c r="B981" s="15">
        <v>976</v>
      </c>
      <c r="C981" s="18"/>
      <c r="D981" s="19"/>
      <c r="E981" s="14"/>
      <c r="F981" s="19"/>
      <c r="G981" s="17"/>
      <c r="H981" s="14"/>
      <c r="I981" s="14"/>
      <c r="J981" s="14"/>
      <c r="K981" s="14"/>
      <c r="L981" s="14"/>
      <c r="M981" s="19"/>
      <c r="N981" s="14" t="str">
        <f t="shared" si="47"/>
        <v/>
      </c>
      <c r="O981" s="14" t="str">
        <f t="shared" si="45"/>
        <v/>
      </c>
      <c r="P981" s="14" t="str">
        <f t="shared" si="46"/>
        <v/>
      </c>
      <c r="Q981" s="14"/>
      <c r="R981" s="3">
        <f>IF(SUMPRODUCT(--(D981:Q981&lt;&gt;""))=0,-0.001,IF(OR(AND(H981=""),AND(LOWER(LEFT($E$3,1))&lt;&gt;"c"),AND($E$4=""),AND(C981=""),AND(C981="Person",G981=""),AND(C981="Person",I981="Yes"),AND(C981="Institution",G981&lt;&gt;""),AND(I981="No",J981&lt;&gt;""),AND(I981="Yes",J981=""),AND(I981="",J981&lt;&gt;""),AND(COUNTIF(lookup!$A$3:$A$10,"="&amp;K981)=0),AND(COUNTIF(lookup!$A$266:$A$267,"="&amp;L981)=0),AND(K981="",L981="C29.00",M981=""),AND(K981&lt;&gt;"",L981="",M981=""),AND(K981="",L981="",M981&lt;&gt;""),AND(K981="",L981="C29.00",M981&lt;&gt;""),AND(L981="C28.00",M981&lt;&gt;""),AND(L981="C29.00",M981=""),AND(H981&lt;&gt;"",K981="",L981="",M981=""),AND(H981&lt;&gt;"",K981&lt;&gt;"",L981="",M981=""),AND(C981="Institution",D981="",I981="No"),AND(C981="Institution",E981="")),1,0))</f>
        <v>-1E-3</v>
      </c>
    </row>
    <row r="982" spans="1:18" ht="14.45" customHeight="1" x14ac:dyDescent="0.25">
      <c r="A982" s="10" t="s">
        <v>570</v>
      </c>
      <c r="B982" s="15">
        <v>977</v>
      </c>
      <c r="C982" s="18"/>
      <c r="D982" s="19"/>
      <c r="E982" s="14"/>
      <c r="F982" s="19"/>
      <c r="G982" s="17"/>
      <c r="H982" s="14"/>
      <c r="I982" s="14"/>
      <c r="J982" s="14"/>
      <c r="K982" s="14"/>
      <c r="L982" s="14"/>
      <c r="M982" s="19"/>
      <c r="N982" s="14" t="str">
        <f t="shared" si="47"/>
        <v/>
      </c>
      <c r="O982" s="14" t="str">
        <f t="shared" si="45"/>
        <v/>
      </c>
      <c r="P982" s="14" t="str">
        <f t="shared" si="46"/>
        <v/>
      </c>
      <c r="Q982" s="14"/>
      <c r="R982" s="3">
        <f>IF(SUMPRODUCT(--(D982:Q982&lt;&gt;""))=0,-0.001,IF(OR(AND(H982=""),AND(LOWER(LEFT($E$3,1))&lt;&gt;"c"),AND($E$4=""),AND(C982=""),AND(C982="Person",G982=""),AND(C982="Person",I982="Yes"),AND(C982="Institution",G982&lt;&gt;""),AND(I982="No",J982&lt;&gt;""),AND(I982="Yes",J982=""),AND(I982="",J982&lt;&gt;""),AND(COUNTIF(lookup!$A$3:$A$10,"="&amp;K982)=0),AND(COUNTIF(lookup!$A$266:$A$267,"="&amp;L982)=0),AND(K982="",L982="C29.00",M982=""),AND(K982&lt;&gt;"",L982="",M982=""),AND(K982="",L982="",M982&lt;&gt;""),AND(K982="",L982="C29.00",M982&lt;&gt;""),AND(L982="C28.00",M982&lt;&gt;""),AND(L982="C29.00",M982=""),AND(H982&lt;&gt;"",K982="",L982="",M982=""),AND(H982&lt;&gt;"",K982&lt;&gt;"",L982="",M982=""),AND(C982="Institution",D982="",I982="No"),AND(C982="Institution",E982="")),1,0))</f>
        <v>-1E-3</v>
      </c>
    </row>
    <row r="983" spans="1:18" ht="14.45" customHeight="1" x14ac:dyDescent="0.25">
      <c r="A983" s="10" t="s">
        <v>570</v>
      </c>
      <c r="B983" s="15">
        <v>978</v>
      </c>
      <c r="C983" s="18"/>
      <c r="D983" s="19"/>
      <c r="E983" s="14"/>
      <c r="F983" s="19"/>
      <c r="G983" s="17"/>
      <c r="H983" s="14"/>
      <c r="I983" s="14"/>
      <c r="J983" s="14"/>
      <c r="K983" s="14"/>
      <c r="L983" s="14"/>
      <c r="M983" s="19"/>
      <c r="N983" s="14" t="str">
        <f t="shared" si="47"/>
        <v/>
      </c>
      <c r="O983" s="14" t="str">
        <f t="shared" si="45"/>
        <v/>
      </c>
      <c r="P983" s="14" t="str">
        <f t="shared" si="46"/>
        <v/>
      </c>
      <c r="Q983" s="14"/>
      <c r="R983" s="3">
        <f>IF(SUMPRODUCT(--(D983:Q983&lt;&gt;""))=0,-0.001,IF(OR(AND(H983=""),AND(LOWER(LEFT($E$3,1))&lt;&gt;"c"),AND($E$4=""),AND(C983=""),AND(C983="Person",G983=""),AND(C983="Person",I983="Yes"),AND(C983="Institution",G983&lt;&gt;""),AND(I983="No",J983&lt;&gt;""),AND(I983="Yes",J983=""),AND(I983="",J983&lt;&gt;""),AND(COUNTIF(lookup!$A$3:$A$10,"="&amp;K983)=0),AND(COUNTIF(lookup!$A$266:$A$267,"="&amp;L983)=0),AND(K983="",L983="C29.00",M983=""),AND(K983&lt;&gt;"",L983="",M983=""),AND(K983="",L983="",M983&lt;&gt;""),AND(K983="",L983="C29.00",M983&lt;&gt;""),AND(L983="C28.00",M983&lt;&gt;""),AND(L983="C29.00",M983=""),AND(H983&lt;&gt;"",K983="",L983="",M983=""),AND(H983&lt;&gt;"",K983&lt;&gt;"",L983="",M983=""),AND(C983="Institution",D983="",I983="No"),AND(C983="Institution",E983="")),1,0))</f>
        <v>-1E-3</v>
      </c>
    </row>
    <row r="984" spans="1:18" ht="14.45" customHeight="1" x14ac:dyDescent="0.25">
      <c r="A984" s="10" t="s">
        <v>570</v>
      </c>
      <c r="B984" s="15">
        <v>979</v>
      </c>
      <c r="C984" s="18"/>
      <c r="D984" s="19"/>
      <c r="E984" s="14"/>
      <c r="F984" s="19"/>
      <c r="G984" s="17"/>
      <c r="H984" s="14"/>
      <c r="I984" s="14"/>
      <c r="J984" s="14"/>
      <c r="K984" s="14"/>
      <c r="L984" s="14"/>
      <c r="M984" s="19"/>
      <c r="N984" s="14" t="str">
        <f t="shared" si="47"/>
        <v/>
      </c>
      <c r="O984" s="14" t="str">
        <f t="shared" si="45"/>
        <v/>
      </c>
      <c r="P984" s="14" t="str">
        <f t="shared" si="46"/>
        <v/>
      </c>
      <c r="Q984" s="14"/>
      <c r="R984" s="3">
        <f>IF(SUMPRODUCT(--(D984:Q984&lt;&gt;""))=0,-0.001,IF(OR(AND(H984=""),AND(LOWER(LEFT($E$3,1))&lt;&gt;"c"),AND($E$4=""),AND(C984=""),AND(C984="Person",G984=""),AND(C984="Person",I984="Yes"),AND(C984="Institution",G984&lt;&gt;""),AND(I984="No",J984&lt;&gt;""),AND(I984="Yes",J984=""),AND(I984="",J984&lt;&gt;""),AND(COUNTIF(lookup!$A$3:$A$10,"="&amp;K984)=0),AND(COUNTIF(lookup!$A$266:$A$267,"="&amp;L984)=0),AND(K984="",L984="C29.00",M984=""),AND(K984&lt;&gt;"",L984="",M984=""),AND(K984="",L984="",M984&lt;&gt;""),AND(K984="",L984="C29.00",M984&lt;&gt;""),AND(L984="C28.00",M984&lt;&gt;""),AND(L984="C29.00",M984=""),AND(H984&lt;&gt;"",K984="",L984="",M984=""),AND(H984&lt;&gt;"",K984&lt;&gt;"",L984="",M984=""),AND(C984="Institution",D984="",I984="No"),AND(C984="Institution",E984="")),1,0))</f>
        <v>-1E-3</v>
      </c>
    </row>
    <row r="985" spans="1:18" ht="14.45" customHeight="1" x14ac:dyDescent="0.25">
      <c r="A985" s="10" t="s">
        <v>570</v>
      </c>
      <c r="B985" s="15">
        <v>980</v>
      </c>
      <c r="C985" s="18"/>
      <c r="D985" s="19"/>
      <c r="E985" s="14"/>
      <c r="F985" s="19"/>
      <c r="G985" s="17"/>
      <c r="H985" s="14"/>
      <c r="I985" s="14"/>
      <c r="J985" s="14"/>
      <c r="K985" s="14"/>
      <c r="L985" s="14"/>
      <c r="M985" s="19"/>
      <c r="N985" s="14" t="str">
        <f t="shared" si="47"/>
        <v/>
      </c>
      <c r="O985" s="14" t="str">
        <f t="shared" si="45"/>
        <v/>
      </c>
      <c r="P985" s="14" t="str">
        <f t="shared" si="46"/>
        <v/>
      </c>
      <c r="Q985" s="14"/>
      <c r="R985" s="3">
        <f>IF(SUMPRODUCT(--(D985:Q985&lt;&gt;""))=0,-0.001,IF(OR(AND(H985=""),AND(LOWER(LEFT($E$3,1))&lt;&gt;"c"),AND($E$4=""),AND(C985=""),AND(C985="Person",G985=""),AND(C985="Person",I985="Yes"),AND(C985="Institution",G985&lt;&gt;""),AND(I985="No",J985&lt;&gt;""),AND(I985="Yes",J985=""),AND(I985="",J985&lt;&gt;""),AND(COUNTIF(lookup!$A$3:$A$10,"="&amp;K985)=0),AND(COUNTIF(lookup!$A$266:$A$267,"="&amp;L985)=0),AND(K985="",L985="C29.00",M985=""),AND(K985&lt;&gt;"",L985="",M985=""),AND(K985="",L985="",M985&lt;&gt;""),AND(K985="",L985="C29.00",M985&lt;&gt;""),AND(L985="C28.00",M985&lt;&gt;""),AND(L985="C29.00",M985=""),AND(H985&lt;&gt;"",K985="",L985="",M985=""),AND(H985&lt;&gt;"",K985&lt;&gt;"",L985="",M985=""),AND(C985="Institution",D985="",I985="No"),AND(C985="Institution",E985="")),1,0))</f>
        <v>-1E-3</v>
      </c>
    </row>
    <row r="986" spans="1:18" ht="14.45" customHeight="1" x14ac:dyDescent="0.25">
      <c r="A986" s="10" t="s">
        <v>570</v>
      </c>
      <c r="B986" s="15">
        <v>981</v>
      </c>
      <c r="C986" s="18"/>
      <c r="D986" s="19"/>
      <c r="E986" s="14"/>
      <c r="F986" s="19"/>
      <c r="G986" s="17"/>
      <c r="H986" s="14"/>
      <c r="I986" s="14"/>
      <c r="J986" s="14"/>
      <c r="K986" s="14"/>
      <c r="L986" s="14"/>
      <c r="M986" s="19"/>
      <c r="N986" s="14" t="str">
        <f t="shared" si="47"/>
        <v/>
      </c>
      <c r="O986" s="14" t="str">
        <f t="shared" si="45"/>
        <v/>
      </c>
      <c r="P986" s="14" t="str">
        <f t="shared" si="46"/>
        <v/>
      </c>
      <c r="Q986" s="14"/>
      <c r="R986" s="3">
        <f>IF(SUMPRODUCT(--(D986:Q986&lt;&gt;""))=0,-0.001,IF(OR(AND(H986=""),AND(LOWER(LEFT($E$3,1))&lt;&gt;"c"),AND($E$4=""),AND(C986=""),AND(C986="Person",G986=""),AND(C986="Person",I986="Yes"),AND(C986="Institution",G986&lt;&gt;""),AND(I986="No",J986&lt;&gt;""),AND(I986="Yes",J986=""),AND(I986="",J986&lt;&gt;""),AND(COUNTIF(lookup!$A$3:$A$10,"="&amp;K986)=0),AND(COUNTIF(lookup!$A$266:$A$267,"="&amp;L986)=0),AND(K986="",L986="C29.00",M986=""),AND(K986&lt;&gt;"",L986="",M986=""),AND(K986="",L986="",M986&lt;&gt;""),AND(K986="",L986="C29.00",M986&lt;&gt;""),AND(L986="C28.00",M986&lt;&gt;""),AND(L986="C29.00",M986=""),AND(H986&lt;&gt;"",K986="",L986="",M986=""),AND(H986&lt;&gt;"",K986&lt;&gt;"",L986="",M986=""),AND(C986="Institution",D986="",I986="No"),AND(C986="Institution",E986="")),1,0))</f>
        <v>-1E-3</v>
      </c>
    </row>
    <row r="987" spans="1:18" ht="14.45" customHeight="1" x14ac:dyDescent="0.25">
      <c r="A987" s="10" t="s">
        <v>570</v>
      </c>
      <c r="B987" s="15">
        <v>982</v>
      </c>
      <c r="C987" s="18"/>
      <c r="D987" s="19"/>
      <c r="E987" s="14"/>
      <c r="F987" s="19"/>
      <c r="G987" s="17"/>
      <c r="H987" s="14"/>
      <c r="I987" s="14"/>
      <c r="J987" s="14"/>
      <c r="K987" s="14"/>
      <c r="L987" s="14"/>
      <c r="M987" s="19"/>
      <c r="N987" s="14" t="str">
        <f t="shared" si="47"/>
        <v/>
      </c>
      <c r="O987" s="14" t="str">
        <f t="shared" si="45"/>
        <v/>
      </c>
      <c r="P987" s="14" t="str">
        <f t="shared" si="46"/>
        <v/>
      </c>
      <c r="Q987" s="14"/>
      <c r="R987" s="3">
        <f>IF(SUMPRODUCT(--(D987:Q987&lt;&gt;""))=0,-0.001,IF(OR(AND(H987=""),AND(LOWER(LEFT($E$3,1))&lt;&gt;"c"),AND($E$4=""),AND(C987=""),AND(C987="Person",G987=""),AND(C987="Person",I987="Yes"),AND(C987="Institution",G987&lt;&gt;""),AND(I987="No",J987&lt;&gt;""),AND(I987="Yes",J987=""),AND(I987="",J987&lt;&gt;""),AND(COUNTIF(lookup!$A$3:$A$10,"="&amp;K987)=0),AND(COUNTIF(lookup!$A$266:$A$267,"="&amp;L987)=0),AND(K987="",L987="C29.00",M987=""),AND(K987&lt;&gt;"",L987="",M987=""),AND(K987="",L987="",M987&lt;&gt;""),AND(K987="",L987="C29.00",M987&lt;&gt;""),AND(L987="C28.00",M987&lt;&gt;""),AND(L987="C29.00",M987=""),AND(H987&lt;&gt;"",K987="",L987="",M987=""),AND(H987&lt;&gt;"",K987&lt;&gt;"",L987="",M987=""),AND(C987="Institution",D987="",I987="No"),AND(C987="Institution",E987="")),1,0))</f>
        <v>-1E-3</v>
      </c>
    </row>
    <row r="988" spans="1:18" ht="14.45" customHeight="1" x14ac:dyDescent="0.25">
      <c r="A988" s="10" t="s">
        <v>570</v>
      </c>
      <c r="B988" s="15">
        <v>983</v>
      </c>
      <c r="C988" s="18"/>
      <c r="D988" s="19"/>
      <c r="E988" s="14"/>
      <c r="F988" s="19"/>
      <c r="G988" s="17"/>
      <c r="H988" s="14"/>
      <c r="I988" s="14"/>
      <c r="J988" s="14"/>
      <c r="K988" s="14"/>
      <c r="L988" s="14"/>
      <c r="M988" s="19"/>
      <c r="N988" s="14" t="str">
        <f t="shared" si="47"/>
        <v/>
      </c>
      <c r="O988" s="14" t="str">
        <f t="shared" si="45"/>
        <v/>
      </c>
      <c r="P988" s="14" t="str">
        <f t="shared" si="46"/>
        <v/>
      </c>
      <c r="Q988" s="14"/>
      <c r="R988" s="3">
        <f>IF(SUMPRODUCT(--(D988:Q988&lt;&gt;""))=0,-0.001,IF(OR(AND(H988=""),AND(LOWER(LEFT($E$3,1))&lt;&gt;"c"),AND($E$4=""),AND(C988=""),AND(C988="Person",G988=""),AND(C988="Person",I988="Yes"),AND(C988="Institution",G988&lt;&gt;""),AND(I988="No",J988&lt;&gt;""),AND(I988="Yes",J988=""),AND(I988="",J988&lt;&gt;""),AND(COUNTIF(lookup!$A$3:$A$10,"="&amp;K988)=0),AND(COUNTIF(lookup!$A$266:$A$267,"="&amp;L988)=0),AND(K988="",L988="C29.00",M988=""),AND(K988&lt;&gt;"",L988="",M988=""),AND(K988="",L988="",M988&lt;&gt;""),AND(K988="",L988="C29.00",M988&lt;&gt;""),AND(L988="C28.00",M988&lt;&gt;""),AND(L988="C29.00",M988=""),AND(H988&lt;&gt;"",K988="",L988="",M988=""),AND(H988&lt;&gt;"",K988&lt;&gt;"",L988="",M988=""),AND(C988="Institution",D988="",I988="No"),AND(C988="Institution",E988="")),1,0))</f>
        <v>-1E-3</v>
      </c>
    </row>
    <row r="989" spans="1:18" ht="14.45" customHeight="1" x14ac:dyDescent="0.25">
      <c r="A989" s="10" t="s">
        <v>570</v>
      </c>
      <c r="B989" s="15">
        <v>984</v>
      </c>
      <c r="C989" s="18"/>
      <c r="D989" s="19"/>
      <c r="E989" s="14"/>
      <c r="F989" s="19"/>
      <c r="G989" s="17"/>
      <c r="H989" s="14"/>
      <c r="I989" s="14"/>
      <c r="J989" s="14"/>
      <c r="K989" s="14"/>
      <c r="L989" s="14"/>
      <c r="M989" s="19"/>
      <c r="N989" s="14" t="str">
        <f t="shared" si="47"/>
        <v/>
      </c>
      <c r="O989" s="14" t="str">
        <f t="shared" si="45"/>
        <v/>
      </c>
      <c r="P989" s="14" t="str">
        <f t="shared" si="46"/>
        <v/>
      </c>
      <c r="Q989" s="14"/>
      <c r="R989" s="3">
        <f>IF(SUMPRODUCT(--(D989:Q989&lt;&gt;""))=0,-0.001,IF(OR(AND(H989=""),AND(LOWER(LEFT($E$3,1))&lt;&gt;"c"),AND($E$4=""),AND(C989=""),AND(C989="Person",G989=""),AND(C989="Person",I989="Yes"),AND(C989="Institution",G989&lt;&gt;""),AND(I989="No",J989&lt;&gt;""),AND(I989="Yes",J989=""),AND(I989="",J989&lt;&gt;""),AND(COUNTIF(lookup!$A$3:$A$10,"="&amp;K989)=0),AND(COUNTIF(lookup!$A$266:$A$267,"="&amp;L989)=0),AND(K989="",L989="C29.00",M989=""),AND(K989&lt;&gt;"",L989="",M989=""),AND(K989="",L989="",M989&lt;&gt;""),AND(K989="",L989="C29.00",M989&lt;&gt;""),AND(L989="C28.00",M989&lt;&gt;""),AND(L989="C29.00",M989=""),AND(H989&lt;&gt;"",K989="",L989="",M989=""),AND(H989&lt;&gt;"",K989&lt;&gt;"",L989="",M989=""),AND(C989="Institution",D989="",I989="No"),AND(C989="Institution",E989="")),1,0))</f>
        <v>-1E-3</v>
      </c>
    </row>
    <row r="990" spans="1:18" ht="14.45" customHeight="1" x14ac:dyDescent="0.25">
      <c r="A990" s="10" t="s">
        <v>570</v>
      </c>
      <c r="B990" s="15">
        <v>985</v>
      </c>
      <c r="C990" s="18"/>
      <c r="D990" s="19"/>
      <c r="E990" s="14"/>
      <c r="F990" s="19"/>
      <c r="G990" s="17"/>
      <c r="H990" s="14"/>
      <c r="I990" s="14"/>
      <c r="J990" s="14"/>
      <c r="K990" s="14"/>
      <c r="L990" s="14"/>
      <c r="M990" s="19"/>
      <c r="N990" s="14" t="str">
        <f t="shared" si="47"/>
        <v/>
      </c>
      <c r="O990" s="14" t="str">
        <f t="shared" si="45"/>
        <v/>
      </c>
      <c r="P990" s="14" t="str">
        <f t="shared" si="46"/>
        <v/>
      </c>
      <c r="Q990" s="14"/>
      <c r="R990" s="3">
        <f>IF(SUMPRODUCT(--(D990:Q990&lt;&gt;""))=0,-0.001,IF(OR(AND(H990=""),AND(LOWER(LEFT($E$3,1))&lt;&gt;"c"),AND($E$4=""),AND(C990=""),AND(C990="Person",G990=""),AND(C990="Person",I990="Yes"),AND(C990="Institution",G990&lt;&gt;""),AND(I990="No",J990&lt;&gt;""),AND(I990="Yes",J990=""),AND(I990="",J990&lt;&gt;""),AND(COUNTIF(lookup!$A$3:$A$10,"="&amp;K990)=0),AND(COUNTIF(lookup!$A$266:$A$267,"="&amp;L990)=0),AND(K990="",L990="C29.00",M990=""),AND(K990&lt;&gt;"",L990="",M990=""),AND(K990="",L990="",M990&lt;&gt;""),AND(K990="",L990="C29.00",M990&lt;&gt;""),AND(L990="C28.00",M990&lt;&gt;""),AND(L990="C29.00",M990=""),AND(H990&lt;&gt;"",K990="",L990="",M990=""),AND(H990&lt;&gt;"",K990&lt;&gt;"",L990="",M990=""),AND(C990="Institution",D990="",I990="No"),AND(C990="Institution",E990="")),1,0))</f>
        <v>-1E-3</v>
      </c>
    </row>
    <row r="991" spans="1:18" ht="14.45" customHeight="1" x14ac:dyDescent="0.25">
      <c r="A991" s="10" t="s">
        <v>570</v>
      </c>
      <c r="B991" s="15">
        <v>986</v>
      </c>
      <c r="C991" s="18"/>
      <c r="D991" s="19"/>
      <c r="E991" s="14"/>
      <c r="F991" s="19"/>
      <c r="G991" s="17"/>
      <c r="H991" s="14"/>
      <c r="I991" s="14"/>
      <c r="J991" s="14"/>
      <c r="K991" s="14"/>
      <c r="L991" s="14"/>
      <c r="M991" s="19"/>
      <c r="N991" s="14" t="str">
        <f t="shared" si="47"/>
        <v/>
      </c>
      <c r="O991" s="14" t="str">
        <f t="shared" si="45"/>
        <v/>
      </c>
      <c r="P991" s="14" t="str">
        <f t="shared" si="46"/>
        <v/>
      </c>
      <c r="Q991" s="14"/>
      <c r="R991" s="3">
        <f>IF(SUMPRODUCT(--(D991:Q991&lt;&gt;""))=0,-0.001,IF(OR(AND(H991=""),AND(LOWER(LEFT($E$3,1))&lt;&gt;"c"),AND($E$4=""),AND(C991=""),AND(C991="Person",G991=""),AND(C991="Person",I991="Yes"),AND(C991="Institution",G991&lt;&gt;""),AND(I991="No",J991&lt;&gt;""),AND(I991="Yes",J991=""),AND(I991="",J991&lt;&gt;""),AND(COUNTIF(lookup!$A$3:$A$10,"="&amp;K991)=0),AND(COUNTIF(lookup!$A$266:$A$267,"="&amp;L991)=0),AND(K991="",L991="C29.00",M991=""),AND(K991&lt;&gt;"",L991="",M991=""),AND(K991="",L991="",M991&lt;&gt;""),AND(K991="",L991="C29.00",M991&lt;&gt;""),AND(L991="C28.00",M991&lt;&gt;""),AND(L991="C29.00",M991=""),AND(H991&lt;&gt;"",K991="",L991="",M991=""),AND(H991&lt;&gt;"",K991&lt;&gt;"",L991="",M991=""),AND(C991="Institution",D991="",I991="No"),AND(C991="Institution",E991="")),1,0))</f>
        <v>-1E-3</v>
      </c>
    </row>
    <row r="992" spans="1:18" ht="14.45" customHeight="1" x14ac:dyDescent="0.25">
      <c r="A992" s="10" t="s">
        <v>570</v>
      </c>
      <c r="B992" s="15">
        <v>987</v>
      </c>
      <c r="C992" s="18"/>
      <c r="D992" s="19"/>
      <c r="E992" s="14"/>
      <c r="F992" s="19"/>
      <c r="G992" s="17"/>
      <c r="H992" s="14"/>
      <c r="I992" s="14"/>
      <c r="J992" s="14"/>
      <c r="K992" s="14"/>
      <c r="L992" s="14"/>
      <c r="M992" s="19"/>
      <c r="N992" s="14" t="str">
        <f t="shared" si="47"/>
        <v/>
      </c>
      <c r="O992" s="14" t="str">
        <f t="shared" si="45"/>
        <v/>
      </c>
      <c r="P992" s="14" t="str">
        <f t="shared" si="46"/>
        <v/>
      </c>
      <c r="Q992" s="14"/>
      <c r="R992" s="3">
        <f>IF(SUMPRODUCT(--(D992:Q992&lt;&gt;""))=0,-0.001,IF(OR(AND(H992=""),AND(LOWER(LEFT($E$3,1))&lt;&gt;"c"),AND($E$4=""),AND(C992=""),AND(C992="Person",G992=""),AND(C992="Person",I992="Yes"),AND(C992="Institution",G992&lt;&gt;""),AND(I992="No",J992&lt;&gt;""),AND(I992="Yes",J992=""),AND(I992="",J992&lt;&gt;""),AND(COUNTIF(lookup!$A$3:$A$10,"="&amp;K992)=0),AND(COUNTIF(lookup!$A$266:$A$267,"="&amp;L992)=0),AND(K992="",L992="C29.00",M992=""),AND(K992&lt;&gt;"",L992="",M992=""),AND(K992="",L992="",M992&lt;&gt;""),AND(K992="",L992="C29.00",M992&lt;&gt;""),AND(L992="C28.00",M992&lt;&gt;""),AND(L992="C29.00",M992=""),AND(H992&lt;&gt;"",K992="",L992="",M992=""),AND(H992&lt;&gt;"",K992&lt;&gt;"",L992="",M992=""),AND(C992="Institution",D992="",I992="No"),AND(C992="Institution",E992="")),1,0))</f>
        <v>-1E-3</v>
      </c>
    </row>
    <row r="993" spans="1:18" ht="14.45" customHeight="1" x14ac:dyDescent="0.25">
      <c r="A993" s="10" t="s">
        <v>570</v>
      </c>
      <c r="B993" s="15">
        <v>988</v>
      </c>
      <c r="C993" s="18"/>
      <c r="D993" s="19"/>
      <c r="E993" s="14"/>
      <c r="F993" s="19"/>
      <c r="G993" s="17"/>
      <c r="H993" s="14"/>
      <c r="I993" s="14"/>
      <c r="J993" s="14"/>
      <c r="K993" s="14"/>
      <c r="L993" s="14"/>
      <c r="M993" s="19"/>
      <c r="N993" s="14" t="str">
        <f t="shared" si="47"/>
        <v/>
      </c>
      <c r="O993" s="14" t="str">
        <f t="shared" si="45"/>
        <v/>
      </c>
      <c r="P993" s="14" t="str">
        <f t="shared" si="46"/>
        <v/>
      </c>
      <c r="Q993" s="14"/>
      <c r="R993" s="3">
        <f>IF(SUMPRODUCT(--(D993:Q993&lt;&gt;""))=0,-0.001,IF(OR(AND(H993=""),AND(LOWER(LEFT($E$3,1))&lt;&gt;"c"),AND($E$4=""),AND(C993=""),AND(C993="Person",G993=""),AND(C993="Person",I993="Yes"),AND(C993="Institution",G993&lt;&gt;""),AND(I993="No",J993&lt;&gt;""),AND(I993="Yes",J993=""),AND(I993="",J993&lt;&gt;""),AND(COUNTIF(lookup!$A$3:$A$10,"="&amp;K993)=0),AND(COUNTIF(lookup!$A$266:$A$267,"="&amp;L993)=0),AND(K993="",L993="C29.00",M993=""),AND(K993&lt;&gt;"",L993="",M993=""),AND(K993="",L993="",M993&lt;&gt;""),AND(K993="",L993="C29.00",M993&lt;&gt;""),AND(L993="C28.00",M993&lt;&gt;""),AND(L993="C29.00",M993=""),AND(H993&lt;&gt;"",K993="",L993="",M993=""),AND(H993&lt;&gt;"",K993&lt;&gt;"",L993="",M993=""),AND(C993="Institution",D993="",I993="No"),AND(C993="Institution",E993="")),1,0))</f>
        <v>-1E-3</v>
      </c>
    </row>
    <row r="994" spans="1:18" ht="14.45" customHeight="1" x14ac:dyDescent="0.25">
      <c r="A994" s="10" t="s">
        <v>570</v>
      </c>
      <c r="B994" s="15">
        <v>989</v>
      </c>
      <c r="C994" s="18"/>
      <c r="D994" s="19"/>
      <c r="E994" s="14"/>
      <c r="F994" s="19"/>
      <c r="G994" s="17"/>
      <c r="H994" s="14"/>
      <c r="I994" s="14"/>
      <c r="J994" s="14"/>
      <c r="K994" s="14"/>
      <c r="L994" s="14"/>
      <c r="M994" s="19"/>
      <c r="N994" s="14" t="str">
        <f t="shared" si="47"/>
        <v/>
      </c>
      <c r="O994" s="14" t="str">
        <f t="shared" si="45"/>
        <v/>
      </c>
      <c r="P994" s="14" t="str">
        <f t="shared" si="46"/>
        <v/>
      </c>
      <c r="Q994" s="14"/>
      <c r="R994" s="3">
        <f>IF(SUMPRODUCT(--(D994:Q994&lt;&gt;""))=0,-0.001,IF(OR(AND(H994=""),AND(LOWER(LEFT($E$3,1))&lt;&gt;"c"),AND($E$4=""),AND(C994=""),AND(C994="Person",G994=""),AND(C994="Person",I994="Yes"),AND(C994="Institution",G994&lt;&gt;""),AND(I994="No",J994&lt;&gt;""),AND(I994="Yes",J994=""),AND(I994="",J994&lt;&gt;""),AND(COUNTIF(lookup!$A$3:$A$10,"="&amp;K994)=0),AND(COUNTIF(lookup!$A$266:$A$267,"="&amp;L994)=0),AND(K994="",L994="C29.00",M994=""),AND(K994&lt;&gt;"",L994="",M994=""),AND(K994="",L994="",M994&lt;&gt;""),AND(K994="",L994="C29.00",M994&lt;&gt;""),AND(L994="C28.00",M994&lt;&gt;""),AND(L994="C29.00",M994=""),AND(H994&lt;&gt;"",K994="",L994="",M994=""),AND(H994&lt;&gt;"",K994&lt;&gt;"",L994="",M994=""),AND(C994="Institution",D994="",I994="No"),AND(C994="Institution",E994="")),1,0))</f>
        <v>-1E-3</v>
      </c>
    </row>
    <row r="995" spans="1:18" ht="14.45" customHeight="1" x14ac:dyDescent="0.25">
      <c r="A995" s="10" t="s">
        <v>570</v>
      </c>
      <c r="B995" s="15">
        <v>990</v>
      </c>
      <c r="C995" s="18"/>
      <c r="D995" s="19"/>
      <c r="E995" s="14"/>
      <c r="F995" s="19"/>
      <c r="G995" s="17"/>
      <c r="H995" s="14"/>
      <c r="I995" s="14"/>
      <c r="J995" s="14"/>
      <c r="K995" s="14"/>
      <c r="L995" s="14"/>
      <c r="M995" s="19"/>
      <c r="N995" s="14" t="str">
        <f t="shared" si="47"/>
        <v/>
      </c>
      <c r="O995" s="14" t="str">
        <f t="shared" si="45"/>
        <v/>
      </c>
      <c r="P995" s="14" t="str">
        <f t="shared" si="46"/>
        <v/>
      </c>
      <c r="Q995" s="14"/>
      <c r="R995" s="3">
        <f>IF(SUMPRODUCT(--(D995:Q995&lt;&gt;""))=0,-0.001,IF(OR(AND(H995=""),AND(LOWER(LEFT($E$3,1))&lt;&gt;"c"),AND($E$4=""),AND(C995=""),AND(C995="Person",G995=""),AND(C995="Person",I995="Yes"),AND(C995="Institution",G995&lt;&gt;""),AND(I995="No",J995&lt;&gt;""),AND(I995="Yes",J995=""),AND(I995="",J995&lt;&gt;""),AND(COUNTIF(lookup!$A$3:$A$10,"="&amp;K995)=0),AND(COUNTIF(lookup!$A$266:$A$267,"="&amp;L995)=0),AND(K995="",L995="C29.00",M995=""),AND(K995&lt;&gt;"",L995="",M995=""),AND(K995="",L995="",M995&lt;&gt;""),AND(K995="",L995="C29.00",M995&lt;&gt;""),AND(L995="C28.00",M995&lt;&gt;""),AND(L995="C29.00",M995=""),AND(H995&lt;&gt;"",K995="",L995="",M995=""),AND(H995&lt;&gt;"",K995&lt;&gt;"",L995="",M995=""),AND(C995="Institution",D995="",I995="No"),AND(C995="Institution",E995="")),1,0))</f>
        <v>-1E-3</v>
      </c>
    </row>
    <row r="996" spans="1:18" ht="14.45" customHeight="1" x14ac:dyDescent="0.25">
      <c r="A996" s="10" t="s">
        <v>570</v>
      </c>
      <c r="B996" s="15">
        <v>991</v>
      </c>
      <c r="C996" s="18"/>
      <c r="D996" s="19"/>
      <c r="E996" s="14"/>
      <c r="F996" s="19"/>
      <c r="G996" s="17"/>
      <c r="H996" s="14"/>
      <c r="I996" s="14"/>
      <c r="J996" s="14"/>
      <c r="K996" s="14"/>
      <c r="L996" s="14"/>
      <c r="M996" s="19"/>
      <c r="N996" s="14" t="str">
        <f t="shared" si="47"/>
        <v/>
      </c>
      <c r="O996" s="14" t="str">
        <f t="shared" si="45"/>
        <v/>
      </c>
      <c r="P996" s="14" t="str">
        <f t="shared" si="46"/>
        <v/>
      </c>
      <c r="Q996" s="14"/>
      <c r="R996" s="3">
        <f>IF(SUMPRODUCT(--(D996:Q996&lt;&gt;""))=0,-0.001,IF(OR(AND(H996=""),AND(LOWER(LEFT($E$3,1))&lt;&gt;"c"),AND($E$4=""),AND(C996=""),AND(C996="Person",G996=""),AND(C996="Person",I996="Yes"),AND(C996="Institution",G996&lt;&gt;""),AND(I996="No",J996&lt;&gt;""),AND(I996="Yes",J996=""),AND(I996="",J996&lt;&gt;""),AND(COUNTIF(lookup!$A$3:$A$10,"="&amp;K996)=0),AND(COUNTIF(lookup!$A$266:$A$267,"="&amp;L996)=0),AND(K996="",L996="C29.00",M996=""),AND(K996&lt;&gt;"",L996="",M996=""),AND(K996="",L996="",M996&lt;&gt;""),AND(K996="",L996="C29.00",M996&lt;&gt;""),AND(L996="C28.00",M996&lt;&gt;""),AND(L996="C29.00",M996=""),AND(H996&lt;&gt;"",K996="",L996="",M996=""),AND(H996&lt;&gt;"",K996&lt;&gt;"",L996="",M996=""),AND(C996="Institution",D996="",I996="No"),AND(C996="Institution",E996="")),1,0))</f>
        <v>-1E-3</v>
      </c>
    </row>
    <row r="997" spans="1:18" ht="14.45" customHeight="1" x14ac:dyDescent="0.25">
      <c r="A997" s="10" t="s">
        <v>570</v>
      </c>
      <c r="B997" s="15">
        <v>992</v>
      </c>
      <c r="C997" s="18"/>
      <c r="D997" s="19"/>
      <c r="E997" s="14"/>
      <c r="F997" s="19"/>
      <c r="G997" s="17"/>
      <c r="H997" s="14"/>
      <c r="I997" s="14"/>
      <c r="J997" s="14"/>
      <c r="K997" s="14"/>
      <c r="L997" s="14"/>
      <c r="M997" s="19"/>
      <c r="N997" s="14" t="str">
        <f t="shared" si="47"/>
        <v/>
      </c>
      <c r="O997" s="14" t="str">
        <f t="shared" si="45"/>
        <v/>
      </c>
      <c r="P997" s="14" t="str">
        <f t="shared" si="46"/>
        <v/>
      </c>
      <c r="Q997" s="14"/>
      <c r="R997" s="3">
        <f>IF(SUMPRODUCT(--(D997:Q997&lt;&gt;""))=0,-0.001,IF(OR(AND(H997=""),AND(LOWER(LEFT($E$3,1))&lt;&gt;"c"),AND($E$4=""),AND(C997=""),AND(C997="Person",G997=""),AND(C997="Person",I997="Yes"),AND(C997="Institution",G997&lt;&gt;""),AND(I997="No",J997&lt;&gt;""),AND(I997="Yes",J997=""),AND(I997="",J997&lt;&gt;""),AND(COUNTIF(lookup!$A$3:$A$10,"="&amp;K997)=0),AND(COUNTIF(lookup!$A$266:$A$267,"="&amp;L997)=0),AND(K997="",L997="C29.00",M997=""),AND(K997&lt;&gt;"",L997="",M997=""),AND(K997="",L997="",M997&lt;&gt;""),AND(K997="",L997="C29.00",M997&lt;&gt;""),AND(L997="C28.00",M997&lt;&gt;""),AND(L997="C29.00",M997=""),AND(H997&lt;&gt;"",K997="",L997="",M997=""),AND(H997&lt;&gt;"",K997&lt;&gt;"",L997="",M997=""),AND(C997="Institution",D997="",I997="No"),AND(C997="Institution",E997="")),1,0))</f>
        <v>-1E-3</v>
      </c>
    </row>
    <row r="998" spans="1:18" ht="14.45" customHeight="1" x14ac:dyDescent="0.25">
      <c r="A998" s="10" t="s">
        <v>570</v>
      </c>
      <c r="B998" s="15">
        <v>993</v>
      </c>
      <c r="C998" s="18"/>
      <c r="D998" s="19"/>
      <c r="E998" s="14"/>
      <c r="F998" s="19"/>
      <c r="G998" s="17"/>
      <c r="H998" s="14"/>
      <c r="I998" s="14"/>
      <c r="J998" s="14"/>
      <c r="K998" s="14"/>
      <c r="L998" s="14"/>
      <c r="M998" s="19"/>
      <c r="N998" s="14" t="str">
        <f t="shared" si="47"/>
        <v/>
      </c>
      <c r="O998" s="14" t="str">
        <f t="shared" si="45"/>
        <v/>
      </c>
      <c r="P998" s="14" t="str">
        <f t="shared" si="46"/>
        <v/>
      </c>
      <c r="Q998" s="14"/>
      <c r="R998" s="3">
        <f>IF(SUMPRODUCT(--(D998:Q998&lt;&gt;""))=0,-0.001,IF(OR(AND(H998=""),AND(LOWER(LEFT($E$3,1))&lt;&gt;"c"),AND($E$4=""),AND(C998=""),AND(C998="Person",G998=""),AND(C998="Person",I998="Yes"),AND(C998="Institution",G998&lt;&gt;""),AND(I998="No",J998&lt;&gt;""),AND(I998="Yes",J998=""),AND(I998="",J998&lt;&gt;""),AND(COUNTIF(lookup!$A$3:$A$10,"="&amp;K998)=0),AND(COUNTIF(lookup!$A$266:$A$267,"="&amp;L998)=0),AND(K998="",L998="C29.00",M998=""),AND(K998&lt;&gt;"",L998="",M998=""),AND(K998="",L998="",M998&lt;&gt;""),AND(K998="",L998="C29.00",M998&lt;&gt;""),AND(L998="C28.00",M998&lt;&gt;""),AND(L998="C29.00",M998=""),AND(H998&lt;&gt;"",K998="",L998="",M998=""),AND(H998&lt;&gt;"",K998&lt;&gt;"",L998="",M998=""),AND(C998="Institution",D998="",I998="No"),AND(C998="Institution",E998="")),1,0))</f>
        <v>-1E-3</v>
      </c>
    </row>
  </sheetData>
  <sheetProtection algorithmName="SHA-512" hashValue="3IcO+RFtqrppeCAdM1fTOi3nqx6Hqz1mSg0ihlJ2HhTFLsgfOwiRdpPNW491o89dQq6Qo9832WZ+Pu4D2dbYiw==" saltValue="Y/XtpTnMx/Sk614uKUX7Bg==" spinCount="100000" sheet="1" objects="1" scenarios="1"/>
  <protectedRanges>
    <protectedRange sqref="E3:E4 Q6:Q998 C6:M998" name="Range1"/>
  </protectedRanges>
  <conditionalFormatting sqref="J6:J998">
    <cfRule type="expression" dxfId="12" priority="21">
      <formula>AND($I6="No", $J6&lt;&gt;"")</formula>
    </cfRule>
    <cfRule type="expression" dxfId="11" priority="23">
      <formula>AND($I6="Yes", $J6 ="")</formula>
    </cfRule>
  </conditionalFormatting>
  <conditionalFormatting sqref="I6">
    <cfRule type="expression" dxfId="10" priority="19">
      <formula>AND(J6&lt;&gt;"",I6="")</formula>
    </cfRule>
  </conditionalFormatting>
  <conditionalFormatting sqref="L6">
    <cfRule type="expression" dxfId="9" priority="18">
      <formula>AND(M6&lt;&gt;"",L6="")</formula>
    </cfRule>
  </conditionalFormatting>
  <conditionalFormatting sqref="E1">
    <cfRule type="cellIs" dxfId="8" priority="16" operator="equal">
      <formula>"Valid"</formula>
    </cfRule>
    <cfRule type="cellIs" dxfId="7" priority="17" operator="equal">
      <formula>"Invalid"</formula>
    </cfRule>
  </conditionalFormatting>
  <conditionalFormatting sqref="K6">
    <cfRule type="expression" priority="11">
      <formula>AND($K6&lt;&gt;"",$L6="C29.00", $M6&lt;&gt;"")</formula>
    </cfRule>
    <cfRule type="expression" dxfId="6" priority="12">
      <formula>AND($K6="",$L6="C29.00", $M6&lt;&gt;"")</formula>
    </cfRule>
  </conditionalFormatting>
  <conditionalFormatting sqref="I7:I998">
    <cfRule type="expression" dxfId="5" priority="8">
      <formula>AND(J7&lt;&gt;"",I7="")</formula>
    </cfRule>
  </conditionalFormatting>
  <conditionalFormatting sqref="K7:K998">
    <cfRule type="expression" priority="4">
      <formula>AND($K7&lt;&gt;"",$L7="C29.00", $M7&lt;&gt;"")</formula>
    </cfRule>
    <cfRule type="expression" dxfId="4" priority="5">
      <formula>AND($K7="",$L7="C29.00", $M7&lt;&gt;"")</formula>
    </cfRule>
  </conditionalFormatting>
  <conditionalFormatting sqref="L7:L998">
    <cfRule type="expression" dxfId="3" priority="3">
      <formula>AND(M7&lt;&gt;"",L7="")</formula>
    </cfRule>
  </conditionalFormatting>
  <conditionalFormatting sqref="M6:M998">
    <cfRule type="expression" dxfId="2" priority="20">
      <formula>AND($L6="C28.00", $M6&lt;&gt;"")</formula>
    </cfRule>
    <cfRule type="expression" dxfId="1" priority="22">
      <formula>AND($L6="C29.00",$M6="")</formula>
    </cfRule>
  </conditionalFormatting>
  <conditionalFormatting sqref="H6:H10">
    <cfRule type="expression" dxfId="0" priority="26">
      <formula>AND($H6="",$L6&lt;&gt;"")</formula>
    </cfRule>
  </conditionalFormatting>
  <dataValidations count="1">
    <dataValidation type="textLength" operator="equal" allowBlank="1" showInputMessage="1" showErrorMessage="1" error="LEI Code must be 20 characters long." prompt="LEI Code must be 20 characters long." sqref="F6:F10">
      <formula1>20</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legacyDrawing r:id="rId2"/>
  <extLst>
    <ext xmlns:x14="http://schemas.microsoft.com/office/spreadsheetml/2009/9/main" uri="{78C0D931-6437-407d-A8EE-F0AAD7539E65}">
      <x14:conditionalFormattings>
        <x14:conditionalFormatting xmlns:xm="http://schemas.microsoft.com/office/excel/2006/main">
          <x14:cfRule type="iconSet" priority="9" id="{01CB4302-CCAB-48E8-9BC9-39937F963B11}">
            <x14:iconSet showValue="0" custom="1">
              <x14:cfvo type="percent">
                <xm:f>0</xm:f>
              </x14:cfvo>
              <x14:cfvo type="num">
                <xm:f>0</xm:f>
              </x14:cfvo>
              <x14:cfvo type="num">
                <xm:f>1</xm:f>
              </x14:cfvo>
              <x14:cfIcon iconSet="NoIcons" iconId="0"/>
              <x14:cfIcon iconSet="3TrafficLights1" iconId="2"/>
              <x14:cfIcon iconSet="3TrafficLights1" iconId="0"/>
            </x14:iconSet>
          </x14:cfRule>
          <xm:sqref>R6:R998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lookup!$A$1:$A$2</xm:f>
          </x14:formula1>
          <xm:sqref>I6:I998</xm:sqref>
        </x14:dataValidation>
        <x14:dataValidation type="list" allowBlank="1" showInputMessage="1" showErrorMessage="1">
          <x14:formula1>
            <xm:f>lookup!$A$4:$A$10</xm:f>
          </x14:formula1>
          <xm:sqref>K6:K998</xm:sqref>
        </x14:dataValidation>
        <x14:dataValidation type="list" allowBlank="1" showInputMessage="1" showErrorMessage="1">
          <x14:formula1>
            <xm:f>lookup!$A$266:$A$267</xm:f>
          </x14:formula1>
          <xm:sqref>L6:L998</xm:sqref>
        </x14:dataValidation>
        <x14:dataValidation type="list" operator="equal" allowBlank="1" showErrorMessage="1" error="Please select an option from the drop down list.">
          <x14:formula1>
            <xm:f>lookup!$A$269:$A$270</xm:f>
          </x14:formula1>
          <xm:sqref>C6:C998</xm:sqref>
        </x14:dataValidation>
        <x14:dataValidation type="list" allowBlank="1" showInputMessage="1" showErrorMessage="1">
          <x14:formula1>
            <xm:f>Cover!$C$30:$C$229</xm:f>
          </x14:formula1>
          <xm:sqref>J6:J998 E6:E998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B270"/>
  <sheetViews>
    <sheetView workbookViewId="0"/>
  </sheetViews>
  <sheetFormatPr defaultColWidth="8.85546875" defaultRowHeight="15" x14ac:dyDescent="0.25"/>
  <cols>
    <col min="1" max="1" width="48.7109375" style="3" bestFit="1" customWidth="1"/>
    <col min="2" max="2" width="39" style="3" bestFit="1" customWidth="1"/>
    <col min="3" max="16384" width="8.85546875" style="3"/>
  </cols>
  <sheetData>
    <row r="1" spans="1:2" x14ac:dyDescent="0.25">
      <c r="A1" s="3" t="s">
        <v>0</v>
      </c>
    </row>
    <row r="2" spans="1:2" x14ac:dyDescent="0.25">
      <c r="A2" s="3" t="s">
        <v>1</v>
      </c>
    </row>
    <row r="4" spans="1:2" x14ac:dyDescent="0.25">
      <c r="A4" s="3" t="s">
        <v>2</v>
      </c>
    </row>
    <row r="5" spans="1:2" x14ac:dyDescent="0.25">
      <c r="A5" s="3" t="s">
        <v>3</v>
      </c>
    </row>
    <row r="6" spans="1:2" x14ac:dyDescent="0.25">
      <c r="A6" s="3" t="s">
        <v>512</v>
      </c>
    </row>
    <row r="7" spans="1:2" x14ac:dyDescent="0.25">
      <c r="A7" s="3" t="s">
        <v>4</v>
      </c>
    </row>
    <row r="8" spans="1:2" x14ac:dyDescent="0.25">
      <c r="A8" s="3" t="s">
        <v>5</v>
      </c>
    </row>
    <row r="9" spans="1:2" x14ac:dyDescent="0.25">
      <c r="A9" s="3" t="s">
        <v>6</v>
      </c>
    </row>
    <row r="10" spans="1:2" x14ac:dyDescent="0.25">
      <c r="A10" s="3" t="s">
        <v>7</v>
      </c>
    </row>
    <row r="12" spans="1:2" x14ac:dyDescent="0.25">
      <c r="A12" s="3" t="s">
        <v>8</v>
      </c>
      <c r="B12" s="3" t="s">
        <v>9</v>
      </c>
    </row>
    <row r="13" spans="1:2" x14ac:dyDescent="0.25">
      <c r="A13" s="3" t="s">
        <v>10</v>
      </c>
      <c r="B13" s="3" t="s">
        <v>11</v>
      </c>
    </row>
    <row r="14" spans="1:2" x14ac:dyDescent="0.25">
      <c r="A14" s="3" t="s">
        <v>12</v>
      </c>
      <c r="B14" s="3" t="s">
        <v>13</v>
      </c>
    </row>
    <row r="15" spans="1:2" x14ac:dyDescent="0.25">
      <c r="A15" s="3" t="s">
        <v>14</v>
      </c>
      <c r="B15" s="3" t="s">
        <v>15</v>
      </c>
    </row>
    <row r="16" spans="1:2" x14ac:dyDescent="0.25">
      <c r="A16" s="3" t="s">
        <v>16</v>
      </c>
      <c r="B16" s="3" t="s">
        <v>17</v>
      </c>
    </row>
    <row r="17" spans="1:2" x14ac:dyDescent="0.25">
      <c r="A17" s="3" t="s">
        <v>18</v>
      </c>
      <c r="B17" s="3" t="s">
        <v>19</v>
      </c>
    </row>
    <row r="18" spans="1:2" x14ac:dyDescent="0.25">
      <c r="A18" s="3" t="s">
        <v>20</v>
      </c>
      <c r="B18" s="3" t="s">
        <v>21</v>
      </c>
    </row>
    <row r="19" spans="1:2" x14ac:dyDescent="0.25">
      <c r="A19" s="3" t="s">
        <v>22</v>
      </c>
      <c r="B19" s="3" t="s">
        <v>23</v>
      </c>
    </row>
    <row r="20" spans="1:2" x14ac:dyDescent="0.25">
      <c r="A20" s="3" t="s">
        <v>24</v>
      </c>
      <c r="B20" s="3" t="s">
        <v>25</v>
      </c>
    </row>
    <row r="21" spans="1:2" x14ac:dyDescent="0.25">
      <c r="A21" s="3" t="s">
        <v>26</v>
      </c>
      <c r="B21" s="3" t="s">
        <v>27</v>
      </c>
    </row>
    <row r="22" spans="1:2" x14ac:dyDescent="0.25">
      <c r="A22" s="3" t="s">
        <v>28</v>
      </c>
      <c r="B22" s="3" t="s">
        <v>29</v>
      </c>
    </row>
    <row r="23" spans="1:2" x14ac:dyDescent="0.25">
      <c r="A23" s="3" t="s">
        <v>30</v>
      </c>
      <c r="B23" s="3" t="s">
        <v>31</v>
      </c>
    </row>
    <row r="24" spans="1:2" x14ac:dyDescent="0.25">
      <c r="A24" s="3" t="s">
        <v>32</v>
      </c>
      <c r="B24" s="3" t="s">
        <v>33</v>
      </c>
    </row>
    <row r="25" spans="1:2" x14ac:dyDescent="0.25">
      <c r="A25" s="3" t="s">
        <v>34</v>
      </c>
      <c r="B25" s="3" t="s">
        <v>35</v>
      </c>
    </row>
    <row r="26" spans="1:2" x14ac:dyDescent="0.25">
      <c r="A26" s="3" t="s">
        <v>36</v>
      </c>
      <c r="B26" s="3" t="s">
        <v>37</v>
      </c>
    </row>
    <row r="27" spans="1:2" x14ac:dyDescent="0.25">
      <c r="A27" s="3" t="s">
        <v>38</v>
      </c>
      <c r="B27" s="3" t="s">
        <v>39</v>
      </c>
    </row>
    <row r="28" spans="1:2" x14ac:dyDescent="0.25">
      <c r="A28" s="3" t="s">
        <v>40</v>
      </c>
      <c r="B28" s="3" t="s">
        <v>41</v>
      </c>
    </row>
    <row r="29" spans="1:2" x14ac:dyDescent="0.25">
      <c r="A29" s="3" t="s">
        <v>42</v>
      </c>
      <c r="B29" s="3" t="s">
        <v>43</v>
      </c>
    </row>
    <row r="30" spans="1:2" x14ac:dyDescent="0.25">
      <c r="A30" s="3" t="s">
        <v>44</v>
      </c>
      <c r="B30" s="3" t="s">
        <v>45</v>
      </c>
    </row>
    <row r="31" spans="1:2" x14ac:dyDescent="0.25">
      <c r="A31" s="3" t="s">
        <v>46</v>
      </c>
      <c r="B31" s="3" t="s">
        <v>47</v>
      </c>
    </row>
    <row r="32" spans="1:2" x14ac:dyDescent="0.25">
      <c r="A32" s="3" t="s">
        <v>48</v>
      </c>
      <c r="B32" s="3" t="s">
        <v>49</v>
      </c>
    </row>
    <row r="33" spans="1:2" x14ac:dyDescent="0.25">
      <c r="A33" s="3" t="s">
        <v>513</v>
      </c>
      <c r="B33" s="3" t="s">
        <v>514</v>
      </c>
    </row>
    <row r="34" spans="1:2" x14ac:dyDescent="0.25">
      <c r="A34" s="3" t="s">
        <v>50</v>
      </c>
      <c r="B34" s="3" t="s">
        <v>51</v>
      </c>
    </row>
    <row r="35" spans="1:2" x14ac:dyDescent="0.25">
      <c r="A35" s="3" t="s">
        <v>52</v>
      </c>
      <c r="B35" s="3" t="s">
        <v>53</v>
      </c>
    </row>
    <row r="36" spans="1:2" x14ac:dyDescent="0.25">
      <c r="A36" s="3" t="s">
        <v>54</v>
      </c>
      <c r="B36" s="3" t="s">
        <v>55</v>
      </c>
    </row>
    <row r="37" spans="1:2" x14ac:dyDescent="0.25">
      <c r="A37" s="3" t="s">
        <v>56</v>
      </c>
      <c r="B37" s="3" t="s">
        <v>57</v>
      </c>
    </row>
    <row r="38" spans="1:2" x14ac:dyDescent="0.25">
      <c r="A38" s="3" t="s">
        <v>58</v>
      </c>
      <c r="B38" s="3" t="s">
        <v>59</v>
      </c>
    </row>
    <row r="39" spans="1:2" x14ac:dyDescent="0.25">
      <c r="A39" s="3" t="s">
        <v>60</v>
      </c>
      <c r="B39" s="3" t="s">
        <v>61</v>
      </c>
    </row>
    <row r="40" spans="1:2" x14ac:dyDescent="0.25">
      <c r="A40" s="3" t="s">
        <v>62</v>
      </c>
      <c r="B40" s="3" t="s">
        <v>63</v>
      </c>
    </row>
    <row r="41" spans="1:2" x14ac:dyDescent="0.25">
      <c r="A41" s="3" t="s">
        <v>64</v>
      </c>
      <c r="B41" s="3" t="s">
        <v>65</v>
      </c>
    </row>
    <row r="42" spans="1:2" x14ac:dyDescent="0.25">
      <c r="A42" s="3" t="s">
        <v>66</v>
      </c>
      <c r="B42" s="3" t="s">
        <v>67</v>
      </c>
    </row>
    <row r="43" spans="1:2" x14ac:dyDescent="0.25">
      <c r="A43" s="3" t="s">
        <v>68</v>
      </c>
      <c r="B43" s="3" t="s">
        <v>69</v>
      </c>
    </row>
    <row r="44" spans="1:2" x14ac:dyDescent="0.25">
      <c r="A44" s="3" t="s">
        <v>70</v>
      </c>
      <c r="B44" s="3" t="s">
        <v>71</v>
      </c>
    </row>
    <row r="45" spans="1:2" x14ac:dyDescent="0.25">
      <c r="A45" s="3" t="s">
        <v>72</v>
      </c>
      <c r="B45" s="3" t="s">
        <v>73</v>
      </c>
    </row>
    <row r="46" spans="1:2" x14ac:dyDescent="0.25">
      <c r="A46" s="3" t="s">
        <v>74</v>
      </c>
      <c r="B46" s="3" t="s">
        <v>75</v>
      </c>
    </row>
    <row r="47" spans="1:2" x14ac:dyDescent="0.25">
      <c r="A47" s="3" t="s">
        <v>76</v>
      </c>
      <c r="B47" s="3" t="s">
        <v>77</v>
      </c>
    </row>
    <row r="48" spans="1:2" x14ac:dyDescent="0.25">
      <c r="A48" s="3" t="s">
        <v>78</v>
      </c>
      <c r="B48" s="3" t="s">
        <v>79</v>
      </c>
    </row>
    <row r="49" spans="1:2" x14ac:dyDescent="0.25">
      <c r="A49" s="3" t="s">
        <v>80</v>
      </c>
      <c r="B49" s="3" t="s">
        <v>81</v>
      </c>
    </row>
    <row r="50" spans="1:2" x14ac:dyDescent="0.25">
      <c r="A50" s="3" t="s">
        <v>82</v>
      </c>
      <c r="B50" s="3" t="s">
        <v>83</v>
      </c>
    </row>
    <row r="51" spans="1:2" x14ac:dyDescent="0.25">
      <c r="A51" s="3" t="s">
        <v>84</v>
      </c>
      <c r="B51" s="3" t="s">
        <v>85</v>
      </c>
    </row>
    <row r="52" spans="1:2" x14ac:dyDescent="0.25">
      <c r="A52" s="3" t="s">
        <v>86</v>
      </c>
      <c r="B52" s="3" t="s">
        <v>87</v>
      </c>
    </row>
    <row r="53" spans="1:2" x14ac:dyDescent="0.25">
      <c r="A53" s="3" t="s">
        <v>88</v>
      </c>
      <c r="B53" s="3" t="s">
        <v>89</v>
      </c>
    </row>
    <row r="54" spans="1:2" x14ac:dyDescent="0.25">
      <c r="A54" s="3" t="s">
        <v>90</v>
      </c>
      <c r="B54" s="3" t="s">
        <v>91</v>
      </c>
    </row>
    <row r="55" spans="1:2" x14ac:dyDescent="0.25">
      <c r="A55" s="3" t="s">
        <v>92</v>
      </c>
      <c r="B55" s="3" t="s">
        <v>93</v>
      </c>
    </row>
    <row r="56" spans="1:2" x14ac:dyDescent="0.25">
      <c r="A56" s="3" t="s">
        <v>94</v>
      </c>
      <c r="B56" s="3" t="s">
        <v>95</v>
      </c>
    </row>
    <row r="57" spans="1:2" x14ac:dyDescent="0.25">
      <c r="A57" s="3" t="s">
        <v>96</v>
      </c>
      <c r="B57" s="3" t="s">
        <v>97</v>
      </c>
    </row>
    <row r="58" spans="1:2" x14ac:dyDescent="0.25">
      <c r="A58" s="3" t="s">
        <v>98</v>
      </c>
      <c r="B58" s="3" t="s">
        <v>99</v>
      </c>
    </row>
    <row r="59" spans="1:2" x14ac:dyDescent="0.25">
      <c r="A59" s="3" t="s">
        <v>100</v>
      </c>
      <c r="B59" s="3" t="s">
        <v>101</v>
      </c>
    </row>
    <row r="60" spans="1:2" x14ac:dyDescent="0.25">
      <c r="A60" s="3" t="s">
        <v>102</v>
      </c>
      <c r="B60" s="3" t="s">
        <v>103</v>
      </c>
    </row>
    <row r="61" spans="1:2" x14ac:dyDescent="0.25">
      <c r="A61" s="3" t="s">
        <v>104</v>
      </c>
      <c r="B61" s="3" t="s">
        <v>105</v>
      </c>
    </row>
    <row r="62" spans="1:2" x14ac:dyDescent="0.25">
      <c r="A62" s="3" t="s">
        <v>106</v>
      </c>
      <c r="B62" s="3" t="s">
        <v>107</v>
      </c>
    </row>
    <row r="63" spans="1:2" x14ac:dyDescent="0.25">
      <c r="A63" s="3" t="s">
        <v>108</v>
      </c>
      <c r="B63" s="3" t="s">
        <v>109</v>
      </c>
    </row>
    <row r="64" spans="1:2" x14ac:dyDescent="0.25">
      <c r="A64" s="3" t="s">
        <v>110</v>
      </c>
      <c r="B64" s="3" t="s">
        <v>111</v>
      </c>
    </row>
    <row r="65" spans="1:2" x14ac:dyDescent="0.25">
      <c r="A65" s="3" t="s">
        <v>112</v>
      </c>
      <c r="B65" s="3" t="s">
        <v>113</v>
      </c>
    </row>
    <row r="66" spans="1:2" x14ac:dyDescent="0.25">
      <c r="A66" s="3" t="s">
        <v>114</v>
      </c>
      <c r="B66" s="3" t="s">
        <v>115</v>
      </c>
    </row>
    <row r="67" spans="1:2" x14ac:dyDescent="0.25">
      <c r="A67" s="3" t="s">
        <v>517</v>
      </c>
      <c r="B67" s="3" t="s">
        <v>518</v>
      </c>
    </row>
    <row r="68" spans="1:2" x14ac:dyDescent="0.25">
      <c r="A68" s="3" t="s">
        <v>116</v>
      </c>
      <c r="B68" s="3" t="s">
        <v>117</v>
      </c>
    </row>
    <row r="69" spans="1:2" x14ac:dyDescent="0.25">
      <c r="A69" s="3" t="s">
        <v>118</v>
      </c>
      <c r="B69" s="3" t="s">
        <v>119</v>
      </c>
    </row>
    <row r="70" spans="1:2" x14ac:dyDescent="0.25">
      <c r="A70" s="3" t="s">
        <v>120</v>
      </c>
      <c r="B70" s="3" t="s">
        <v>121</v>
      </c>
    </row>
    <row r="71" spans="1:2" x14ac:dyDescent="0.25">
      <c r="A71" s="3" t="s">
        <v>122</v>
      </c>
      <c r="B71" s="3" t="s">
        <v>123</v>
      </c>
    </row>
    <row r="72" spans="1:2" x14ac:dyDescent="0.25">
      <c r="A72" s="3" t="s">
        <v>124</v>
      </c>
      <c r="B72" s="3" t="s">
        <v>125</v>
      </c>
    </row>
    <row r="73" spans="1:2" x14ac:dyDescent="0.25">
      <c r="A73" s="3" t="s">
        <v>126</v>
      </c>
      <c r="B73" s="3" t="s">
        <v>127</v>
      </c>
    </row>
    <row r="74" spans="1:2" x14ac:dyDescent="0.25">
      <c r="A74" s="3" t="s">
        <v>128</v>
      </c>
      <c r="B74" s="3" t="s">
        <v>129</v>
      </c>
    </row>
    <row r="75" spans="1:2" x14ac:dyDescent="0.25">
      <c r="A75" s="3" t="s">
        <v>130</v>
      </c>
      <c r="B75" s="3" t="s">
        <v>131</v>
      </c>
    </row>
    <row r="76" spans="1:2" x14ac:dyDescent="0.25">
      <c r="A76" s="3" t="s">
        <v>132</v>
      </c>
      <c r="B76" s="3" t="s">
        <v>133</v>
      </c>
    </row>
    <row r="77" spans="1:2" x14ac:dyDescent="0.25">
      <c r="A77" s="3" t="s">
        <v>134</v>
      </c>
      <c r="B77" s="3" t="s">
        <v>135</v>
      </c>
    </row>
    <row r="78" spans="1:2" x14ac:dyDescent="0.25">
      <c r="A78" s="3" t="s">
        <v>136</v>
      </c>
      <c r="B78" s="3" t="s">
        <v>137</v>
      </c>
    </row>
    <row r="79" spans="1:2" x14ac:dyDescent="0.25">
      <c r="A79" s="3" t="s">
        <v>138</v>
      </c>
      <c r="B79" s="3" t="s">
        <v>139</v>
      </c>
    </row>
    <row r="80" spans="1:2" x14ac:dyDescent="0.25">
      <c r="A80" s="3" t="s">
        <v>140</v>
      </c>
      <c r="B80" s="3" t="s">
        <v>141</v>
      </c>
    </row>
    <row r="81" spans="1:2" x14ac:dyDescent="0.25">
      <c r="A81" s="3" t="s">
        <v>142</v>
      </c>
      <c r="B81" s="3" t="s">
        <v>143</v>
      </c>
    </row>
    <row r="82" spans="1:2" x14ac:dyDescent="0.25">
      <c r="A82" s="3" t="s">
        <v>144</v>
      </c>
      <c r="B82" s="3" t="s">
        <v>145</v>
      </c>
    </row>
    <row r="83" spans="1:2" x14ac:dyDescent="0.25">
      <c r="A83" s="3" t="s">
        <v>146</v>
      </c>
      <c r="B83" s="3" t="s">
        <v>147</v>
      </c>
    </row>
    <row r="84" spans="1:2" x14ac:dyDescent="0.25">
      <c r="A84" s="3" t="s">
        <v>148</v>
      </c>
      <c r="B84" s="3" t="s">
        <v>149</v>
      </c>
    </row>
    <row r="85" spans="1:2" x14ac:dyDescent="0.25">
      <c r="A85" s="3" t="s">
        <v>150</v>
      </c>
      <c r="B85" s="3" t="s">
        <v>151</v>
      </c>
    </row>
    <row r="86" spans="1:2" x14ac:dyDescent="0.25">
      <c r="A86" s="3" t="s">
        <v>152</v>
      </c>
      <c r="B86" s="3" t="s">
        <v>153</v>
      </c>
    </row>
    <row r="87" spans="1:2" x14ac:dyDescent="0.25">
      <c r="A87" s="3" t="s">
        <v>154</v>
      </c>
      <c r="B87" s="3" t="s">
        <v>155</v>
      </c>
    </row>
    <row r="88" spans="1:2" x14ac:dyDescent="0.25">
      <c r="A88" s="3" t="s">
        <v>156</v>
      </c>
      <c r="B88" s="3" t="s">
        <v>157</v>
      </c>
    </row>
    <row r="89" spans="1:2" x14ac:dyDescent="0.25">
      <c r="A89" s="3" t="s">
        <v>158</v>
      </c>
      <c r="B89" s="3" t="s">
        <v>159</v>
      </c>
    </row>
    <row r="90" spans="1:2" x14ac:dyDescent="0.25">
      <c r="A90" s="3" t="s">
        <v>160</v>
      </c>
      <c r="B90" s="3" t="s">
        <v>161</v>
      </c>
    </row>
    <row r="91" spans="1:2" x14ac:dyDescent="0.25">
      <c r="A91" s="3" t="s">
        <v>162</v>
      </c>
      <c r="B91" s="3" t="s">
        <v>163</v>
      </c>
    </row>
    <row r="92" spans="1:2" x14ac:dyDescent="0.25">
      <c r="A92" s="3" t="s">
        <v>164</v>
      </c>
      <c r="B92" s="3" t="s">
        <v>165</v>
      </c>
    </row>
    <row r="93" spans="1:2" x14ac:dyDescent="0.25">
      <c r="A93" s="3" t="s">
        <v>166</v>
      </c>
      <c r="B93" s="3" t="s">
        <v>167</v>
      </c>
    </row>
    <row r="94" spans="1:2" x14ac:dyDescent="0.25">
      <c r="A94" s="3" t="s">
        <v>168</v>
      </c>
      <c r="B94" s="3" t="s">
        <v>169</v>
      </c>
    </row>
    <row r="95" spans="1:2" x14ac:dyDescent="0.25">
      <c r="A95" s="3" t="s">
        <v>170</v>
      </c>
      <c r="B95" s="3" t="s">
        <v>171</v>
      </c>
    </row>
    <row r="96" spans="1:2" x14ac:dyDescent="0.25">
      <c r="A96" s="3" t="s">
        <v>172</v>
      </c>
      <c r="B96" s="3" t="s">
        <v>173</v>
      </c>
    </row>
    <row r="97" spans="1:2" x14ac:dyDescent="0.25">
      <c r="A97" s="3" t="s">
        <v>174</v>
      </c>
      <c r="B97" s="3" t="s">
        <v>175</v>
      </c>
    </row>
    <row r="98" spans="1:2" x14ac:dyDescent="0.25">
      <c r="A98" s="3" t="s">
        <v>176</v>
      </c>
      <c r="B98" s="3" t="s">
        <v>177</v>
      </c>
    </row>
    <row r="99" spans="1:2" x14ac:dyDescent="0.25">
      <c r="A99" s="3" t="s">
        <v>178</v>
      </c>
      <c r="B99" s="3" t="s">
        <v>179</v>
      </c>
    </row>
    <row r="100" spans="1:2" x14ac:dyDescent="0.25">
      <c r="A100" s="3" t="s">
        <v>180</v>
      </c>
      <c r="B100" s="3" t="s">
        <v>181</v>
      </c>
    </row>
    <row r="101" spans="1:2" x14ac:dyDescent="0.25">
      <c r="A101" s="3" t="s">
        <v>182</v>
      </c>
      <c r="B101" s="3" t="s">
        <v>183</v>
      </c>
    </row>
    <row r="102" spans="1:2" x14ac:dyDescent="0.25">
      <c r="A102" s="3" t="s">
        <v>184</v>
      </c>
      <c r="B102" s="3" t="s">
        <v>185</v>
      </c>
    </row>
    <row r="103" spans="1:2" x14ac:dyDescent="0.25">
      <c r="A103" s="3" t="s">
        <v>186</v>
      </c>
      <c r="B103" s="3" t="s">
        <v>187</v>
      </c>
    </row>
    <row r="104" spans="1:2" x14ac:dyDescent="0.25">
      <c r="A104" s="3" t="s">
        <v>188</v>
      </c>
      <c r="B104" s="3" t="s">
        <v>189</v>
      </c>
    </row>
    <row r="105" spans="1:2" x14ac:dyDescent="0.25">
      <c r="A105" s="3" t="s">
        <v>190</v>
      </c>
      <c r="B105" s="3" t="s">
        <v>191</v>
      </c>
    </row>
    <row r="106" spans="1:2" x14ac:dyDescent="0.25">
      <c r="A106" s="3" t="s">
        <v>192</v>
      </c>
      <c r="B106" s="3" t="s">
        <v>193</v>
      </c>
    </row>
    <row r="107" spans="1:2" x14ac:dyDescent="0.25">
      <c r="A107" s="3" t="s">
        <v>194</v>
      </c>
      <c r="B107" s="3" t="s">
        <v>195</v>
      </c>
    </row>
    <row r="108" spans="1:2" x14ac:dyDescent="0.25">
      <c r="A108" s="3" t="s">
        <v>196</v>
      </c>
      <c r="B108" s="3" t="s">
        <v>197</v>
      </c>
    </row>
    <row r="109" spans="1:2" x14ac:dyDescent="0.25">
      <c r="A109" s="3" t="s">
        <v>198</v>
      </c>
      <c r="B109" s="3" t="s">
        <v>199</v>
      </c>
    </row>
    <row r="110" spans="1:2" x14ac:dyDescent="0.25">
      <c r="A110" s="3" t="s">
        <v>200</v>
      </c>
      <c r="B110" s="3" t="s">
        <v>201</v>
      </c>
    </row>
    <row r="111" spans="1:2" x14ac:dyDescent="0.25">
      <c r="A111" s="3" t="s">
        <v>202</v>
      </c>
      <c r="B111" s="3" t="s">
        <v>203</v>
      </c>
    </row>
    <row r="112" spans="1:2" x14ac:dyDescent="0.25">
      <c r="A112" s="3" t="s">
        <v>204</v>
      </c>
      <c r="B112" s="3" t="s">
        <v>205</v>
      </c>
    </row>
    <row r="113" spans="1:2" x14ac:dyDescent="0.25">
      <c r="A113" s="3" t="s">
        <v>206</v>
      </c>
      <c r="B113" s="3" t="s">
        <v>207</v>
      </c>
    </row>
    <row r="114" spans="1:2" x14ac:dyDescent="0.25">
      <c r="A114" s="3" t="s">
        <v>208</v>
      </c>
      <c r="B114" s="3" t="s">
        <v>209</v>
      </c>
    </row>
    <row r="115" spans="1:2" x14ac:dyDescent="0.25">
      <c r="A115" s="3" t="s">
        <v>210</v>
      </c>
      <c r="B115" s="3" t="s">
        <v>211</v>
      </c>
    </row>
    <row r="116" spans="1:2" x14ac:dyDescent="0.25">
      <c r="A116" s="3" t="s">
        <v>212</v>
      </c>
      <c r="B116" s="3" t="s">
        <v>213</v>
      </c>
    </row>
    <row r="117" spans="1:2" x14ac:dyDescent="0.25">
      <c r="A117" s="3" t="s">
        <v>214</v>
      </c>
      <c r="B117" s="3" t="s">
        <v>215</v>
      </c>
    </row>
    <row r="118" spans="1:2" x14ac:dyDescent="0.25">
      <c r="A118" s="3" t="s">
        <v>216</v>
      </c>
      <c r="B118" s="3" t="s">
        <v>217</v>
      </c>
    </row>
    <row r="119" spans="1:2" x14ac:dyDescent="0.25">
      <c r="A119" s="3" t="s">
        <v>218</v>
      </c>
      <c r="B119" s="3" t="s">
        <v>219</v>
      </c>
    </row>
    <row r="120" spans="1:2" x14ac:dyDescent="0.25">
      <c r="A120" s="3" t="s">
        <v>220</v>
      </c>
      <c r="B120" s="3" t="s">
        <v>221</v>
      </c>
    </row>
    <row r="121" spans="1:2" x14ac:dyDescent="0.25">
      <c r="A121" s="3" t="s">
        <v>222</v>
      </c>
      <c r="B121" s="3" t="s">
        <v>223</v>
      </c>
    </row>
    <row r="122" spans="1:2" x14ac:dyDescent="0.25">
      <c r="A122" s="3" t="s">
        <v>224</v>
      </c>
      <c r="B122" s="3" t="s">
        <v>225</v>
      </c>
    </row>
    <row r="123" spans="1:2" x14ac:dyDescent="0.25">
      <c r="A123" s="3" t="s">
        <v>226</v>
      </c>
      <c r="B123" s="3" t="s">
        <v>227</v>
      </c>
    </row>
    <row r="124" spans="1:2" x14ac:dyDescent="0.25">
      <c r="A124" s="3" t="s">
        <v>228</v>
      </c>
      <c r="B124" s="3" t="s">
        <v>229</v>
      </c>
    </row>
    <row r="125" spans="1:2" x14ac:dyDescent="0.25">
      <c r="A125" s="3" t="s">
        <v>230</v>
      </c>
      <c r="B125" s="3" t="s">
        <v>231</v>
      </c>
    </row>
    <row r="126" spans="1:2" x14ac:dyDescent="0.25">
      <c r="A126" s="3" t="s">
        <v>232</v>
      </c>
      <c r="B126" s="3" t="s">
        <v>233</v>
      </c>
    </row>
    <row r="127" spans="1:2" x14ac:dyDescent="0.25">
      <c r="A127" s="3" t="s">
        <v>234</v>
      </c>
      <c r="B127" s="3" t="s">
        <v>235</v>
      </c>
    </row>
    <row r="128" spans="1:2" x14ac:dyDescent="0.25">
      <c r="A128" s="3" t="s">
        <v>236</v>
      </c>
      <c r="B128" s="3" t="s">
        <v>237</v>
      </c>
    </row>
    <row r="129" spans="1:2" x14ac:dyDescent="0.25">
      <c r="A129" s="3" t="s">
        <v>238</v>
      </c>
      <c r="B129" s="3" t="s">
        <v>239</v>
      </c>
    </row>
    <row r="130" spans="1:2" x14ac:dyDescent="0.25">
      <c r="A130" s="3" t="s">
        <v>240</v>
      </c>
      <c r="B130" s="3" t="s">
        <v>241</v>
      </c>
    </row>
    <row r="131" spans="1:2" x14ac:dyDescent="0.25">
      <c r="A131" s="3" t="s">
        <v>242</v>
      </c>
      <c r="B131" s="3" t="s">
        <v>243</v>
      </c>
    </row>
    <row r="132" spans="1:2" x14ac:dyDescent="0.25">
      <c r="A132" s="3" t="s">
        <v>244</v>
      </c>
      <c r="B132" s="3" t="s">
        <v>245</v>
      </c>
    </row>
    <row r="133" spans="1:2" x14ac:dyDescent="0.25">
      <c r="A133" s="3" t="s">
        <v>246</v>
      </c>
      <c r="B133" s="3" t="s">
        <v>247</v>
      </c>
    </row>
    <row r="134" spans="1:2" x14ac:dyDescent="0.25">
      <c r="A134" s="3" t="s">
        <v>248</v>
      </c>
      <c r="B134" s="3" t="s">
        <v>249</v>
      </c>
    </row>
    <row r="135" spans="1:2" x14ac:dyDescent="0.25">
      <c r="A135" s="3" t="s">
        <v>250</v>
      </c>
      <c r="B135" s="3" t="s">
        <v>251</v>
      </c>
    </row>
    <row r="136" spans="1:2" x14ac:dyDescent="0.25">
      <c r="A136" s="3" t="s">
        <v>252</v>
      </c>
      <c r="B136" s="3" t="s">
        <v>253</v>
      </c>
    </row>
    <row r="137" spans="1:2" x14ac:dyDescent="0.25">
      <c r="A137" s="3" t="s">
        <v>254</v>
      </c>
      <c r="B137" s="3" t="s">
        <v>255</v>
      </c>
    </row>
    <row r="138" spans="1:2" x14ac:dyDescent="0.25">
      <c r="A138" s="3" t="s">
        <v>256</v>
      </c>
      <c r="B138" s="3" t="s">
        <v>257</v>
      </c>
    </row>
    <row r="139" spans="1:2" x14ac:dyDescent="0.25">
      <c r="A139" s="3" t="s">
        <v>258</v>
      </c>
      <c r="B139" s="3" t="s">
        <v>259</v>
      </c>
    </row>
    <row r="140" spans="1:2" x14ac:dyDescent="0.25">
      <c r="A140" s="3" t="s">
        <v>260</v>
      </c>
      <c r="B140" s="3" t="s">
        <v>261</v>
      </c>
    </row>
    <row r="141" spans="1:2" x14ac:dyDescent="0.25">
      <c r="A141" s="3" t="s">
        <v>262</v>
      </c>
      <c r="B141" s="3" t="s">
        <v>263</v>
      </c>
    </row>
    <row r="142" spans="1:2" x14ac:dyDescent="0.25">
      <c r="A142" s="3" t="s">
        <v>264</v>
      </c>
      <c r="B142" s="3" t="s">
        <v>265</v>
      </c>
    </row>
    <row r="143" spans="1:2" x14ac:dyDescent="0.25">
      <c r="A143" s="3" t="s">
        <v>266</v>
      </c>
      <c r="B143" s="3" t="s">
        <v>267</v>
      </c>
    </row>
    <row r="144" spans="1:2" x14ac:dyDescent="0.25">
      <c r="A144" s="3" t="s">
        <v>268</v>
      </c>
      <c r="B144" s="3" t="s">
        <v>269</v>
      </c>
    </row>
    <row r="145" spans="1:2" x14ac:dyDescent="0.25">
      <c r="A145" s="3" t="s">
        <v>270</v>
      </c>
      <c r="B145" s="3" t="s">
        <v>271</v>
      </c>
    </row>
    <row r="146" spans="1:2" x14ac:dyDescent="0.25">
      <c r="A146" s="3" t="s">
        <v>272</v>
      </c>
      <c r="B146" s="3" t="s">
        <v>273</v>
      </c>
    </row>
    <row r="147" spans="1:2" x14ac:dyDescent="0.25">
      <c r="A147" s="3" t="s">
        <v>274</v>
      </c>
      <c r="B147" s="3" t="s">
        <v>275</v>
      </c>
    </row>
    <row r="148" spans="1:2" x14ac:dyDescent="0.25">
      <c r="A148" s="3" t="s">
        <v>276</v>
      </c>
      <c r="B148" s="3" t="s">
        <v>277</v>
      </c>
    </row>
    <row r="149" spans="1:2" x14ac:dyDescent="0.25">
      <c r="A149" s="3" t="s">
        <v>278</v>
      </c>
      <c r="B149" s="3" t="s">
        <v>279</v>
      </c>
    </row>
    <row r="150" spans="1:2" x14ac:dyDescent="0.25">
      <c r="A150" s="3" t="s">
        <v>280</v>
      </c>
      <c r="B150" s="3" t="s">
        <v>281</v>
      </c>
    </row>
    <row r="151" spans="1:2" x14ac:dyDescent="0.25">
      <c r="A151" s="3" t="s">
        <v>282</v>
      </c>
      <c r="B151" s="3" t="s">
        <v>283</v>
      </c>
    </row>
    <row r="152" spans="1:2" x14ac:dyDescent="0.25">
      <c r="A152" s="3" t="s">
        <v>284</v>
      </c>
      <c r="B152" s="3" t="s">
        <v>285</v>
      </c>
    </row>
    <row r="153" spans="1:2" x14ac:dyDescent="0.25">
      <c r="A153" s="3" t="s">
        <v>286</v>
      </c>
      <c r="B153" s="3" t="s">
        <v>287</v>
      </c>
    </row>
    <row r="154" spans="1:2" x14ac:dyDescent="0.25">
      <c r="A154" s="3" t="s">
        <v>288</v>
      </c>
      <c r="B154" s="3" t="s">
        <v>289</v>
      </c>
    </row>
    <row r="155" spans="1:2" x14ac:dyDescent="0.25">
      <c r="A155" s="3" t="s">
        <v>290</v>
      </c>
      <c r="B155" s="3" t="s">
        <v>291</v>
      </c>
    </row>
    <row r="156" spans="1:2" x14ac:dyDescent="0.25">
      <c r="A156" s="3" t="s">
        <v>292</v>
      </c>
      <c r="B156" s="3" t="s">
        <v>293</v>
      </c>
    </row>
    <row r="157" spans="1:2" x14ac:dyDescent="0.25">
      <c r="A157" s="3" t="s">
        <v>294</v>
      </c>
      <c r="B157" s="3" t="s">
        <v>295</v>
      </c>
    </row>
    <row r="158" spans="1:2" x14ac:dyDescent="0.25">
      <c r="A158" s="3" t="s">
        <v>296</v>
      </c>
      <c r="B158" s="3" t="s">
        <v>297</v>
      </c>
    </row>
    <row r="159" spans="1:2" x14ac:dyDescent="0.25">
      <c r="A159" s="3" t="s">
        <v>298</v>
      </c>
      <c r="B159" s="3" t="s">
        <v>299</v>
      </c>
    </row>
    <row r="160" spans="1:2" x14ac:dyDescent="0.25">
      <c r="A160" s="3" t="s">
        <v>300</v>
      </c>
      <c r="B160" s="3" t="s">
        <v>301</v>
      </c>
    </row>
    <row r="161" spans="1:2" x14ac:dyDescent="0.25">
      <c r="A161" s="3" t="s">
        <v>302</v>
      </c>
      <c r="B161" s="3" t="s">
        <v>303</v>
      </c>
    </row>
    <row r="162" spans="1:2" x14ac:dyDescent="0.25">
      <c r="A162" s="3" t="s">
        <v>304</v>
      </c>
      <c r="B162" s="3" t="s">
        <v>305</v>
      </c>
    </row>
    <row r="163" spans="1:2" x14ac:dyDescent="0.25">
      <c r="A163" s="3" t="s">
        <v>306</v>
      </c>
      <c r="B163" s="3" t="s">
        <v>307</v>
      </c>
    </row>
    <row r="164" spans="1:2" x14ac:dyDescent="0.25">
      <c r="A164" s="3" t="s">
        <v>308</v>
      </c>
      <c r="B164" s="3" t="s">
        <v>309</v>
      </c>
    </row>
    <row r="165" spans="1:2" x14ac:dyDescent="0.25">
      <c r="A165" s="3" t="s">
        <v>310</v>
      </c>
      <c r="B165" s="3" t="s">
        <v>311</v>
      </c>
    </row>
    <row r="166" spans="1:2" x14ac:dyDescent="0.25">
      <c r="A166" s="3" t="s">
        <v>312</v>
      </c>
      <c r="B166" s="3" t="s">
        <v>313</v>
      </c>
    </row>
    <row r="167" spans="1:2" x14ac:dyDescent="0.25">
      <c r="A167" s="3" t="s">
        <v>314</v>
      </c>
      <c r="B167" s="3" t="s">
        <v>315</v>
      </c>
    </row>
    <row r="168" spans="1:2" x14ac:dyDescent="0.25">
      <c r="A168" s="3" t="s">
        <v>316</v>
      </c>
      <c r="B168" s="3" t="s">
        <v>317</v>
      </c>
    </row>
    <row r="169" spans="1:2" x14ac:dyDescent="0.25">
      <c r="A169" s="3" t="s">
        <v>318</v>
      </c>
      <c r="B169" s="3" t="s">
        <v>319</v>
      </c>
    </row>
    <row r="170" spans="1:2" x14ac:dyDescent="0.25">
      <c r="A170" s="3" t="s">
        <v>320</v>
      </c>
      <c r="B170" s="3" t="s">
        <v>321</v>
      </c>
    </row>
    <row r="171" spans="1:2" x14ac:dyDescent="0.25">
      <c r="A171" s="3" t="s">
        <v>322</v>
      </c>
      <c r="B171" s="3" t="s">
        <v>323</v>
      </c>
    </row>
    <row r="172" spans="1:2" x14ac:dyDescent="0.25">
      <c r="A172" s="3" t="s">
        <v>324</v>
      </c>
      <c r="B172" s="3" t="s">
        <v>325</v>
      </c>
    </row>
    <row r="173" spans="1:2" x14ac:dyDescent="0.25">
      <c r="A173" s="3" t="s">
        <v>326</v>
      </c>
      <c r="B173" s="3" t="s">
        <v>327</v>
      </c>
    </row>
    <row r="174" spans="1:2" x14ac:dyDescent="0.25">
      <c r="A174" s="3" t="s">
        <v>328</v>
      </c>
      <c r="B174" s="3" t="s">
        <v>329</v>
      </c>
    </row>
    <row r="175" spans="1:2" x14ac:dyDescent="0.25">
      <c r="A175" s="3" t="s">
        <v>330</v>
      </c>
      <c r="B175" s="3" t="s">
        <v>331</v>
      </c>
    </row>
    <row r="176" spans="1:2" x14ac:dyDescent="0.25">
      <c r="A176" s="3" t="s">
        <v>332</v>
      </c>
      <c r="B176" s="3" t="s">
        <v>333</v>
      </c>
    </row>
    <row r="177" spans="1:2" x14ac:dyDescent="0.25">
      <c r="A177" s="3" t="s">
        <v>334</v>
      </c>
      <c r="B177" s="3" t="s">
        <v>335</v>
      </c>
    </row>
    <row r="178" spans="1:2" x14ac:dyDescent="0.25">
      <c r="A178" s="3" t="s">
        <v>336</v>
      </c>
      <c r="B178" s="3" t="s">
        <v>337</v>
      </c>
    </row>
    <row r="179" spans="1:2" x14ac:dyDescent="0.25">
      <c r="A179" s="3" t="s">
        <v>338</v>
      </c>
      <c r="B179" s="3" t="s">
        <v>339</v>
      </c>
    </row>
    <row r="180" spans="1:2" x14ac:dyDescent="0.25">
      <c r="A180" s="3" t="s">
        <v>340</v>
      </c>
      <c r="B180" s="3" t="s">
        <v>341</v>
      </c>
    </row>
    <row r="181" spans="1:2" x14ac:dyDescent="0.25">
      <c r="A181" s="3" t="s">
        <v>342</v>
      </c>
      <c r="B181" s="3" t="s">
        <v>343</v>
      </c>
    </row>
    <row r="182" spans="1:2" x14ac:dyDescent="0.25">
      <c r="A182" s="3" t="s">
        <v>344</v>
      </c>
      <c r="B182" s="3" t="s">
        <v>345</v>
      </c>
    </row>
    <row r="183" spans="1:2" x14ac:dyDescent="0.25">
      <c r="A183" s="3" t="s">
        <v>346</v>
      </c>
      <c r="B183" s="3" t="s">
        <v>347</v>
      </c>
    </row>
    <row r="184" spans="1:2" x14ac:dyDescent="0.25">
      <c r="A184" s="3" t="s">
        <v>348</v>
      </c>
      <c r="B184" s="3" t="s">
        <v>349</v>
      </c>
    </row>
    <row r="185" spans="1:2" x14ac:dyDescent="0.25">
      <c r="A185" s="3" t="s">
        <v>350</v>
      </c>
      <c r="B185" s="3" t="s">
        <v>351</v>
      </c>
    </row>
    <row r="186" spans="1:2" x14ac:dyDescent="0.25">
      <c r="A186" s="3" t="s">
        <v>352</v>
      </c>
      <c r="B186" s="3" t="s">
        <v>353</v>
      </c>
    </row>
    <row r="187" spans="1:2" x14ac:dyDescent="0.25">
      <c r="A187" s="3" t="s">
        <v>354</v>
      </c>
      <c r="B187" s="3" t="s">
        <v>355</v>
      </c>
    </row>
    <row r="188" spans="1:2" x14ac:dyDescent="0.25">
      <c r="A188" s="3" t="s">
        <v>356</v>
      </c>
      <c r="B188" s="3" t="s">
        <v>357</v>
      </c>
    </row>
    <row r="189" spans="1:2" x14ac:dyDescent="0.25">
      <c r="A189" s="3" t="s">
        <v>358</v>
      </c>
      <c r="B189" s="3" t="s">
        <v>359</v>
      </c>
    </row>
    <row r="190" spans="1:2" x14ac:dyDescent="0.25">
      <c r="A190" s="3" t="s">
        <v>360</v>
      </c>
      <c r="B190" s="3" t="s">
        <v>361</v>
      </c>
    </row>
    <row r="191" spans="1:2" x14ac:dyDescent="0.25">
      <c r="A191" s="3" t="s">
        <v>362</v>
      </c>
      <c r="B191" s="3" t="s">
        <v>363</v>
      </c>
    </row>
    <row r="192" spans="1:2" x14ac:dyDescent="0.25">
      <c r="A192" s="3" t="s">
        <v>364</v>
      </c>
      <c r="B192" s="3" t="s">
        <v>365</v>
      </c>
    </row>
    <row r="193" spans="1:2" x14ac:dyDescent="0.25">
      <c r="A193" s="3" t="s">
        <v>366</v>
      </c>
      <c r="B193" s="3" t="s">
        <v>367</v>
      </c>
    </row>
    <row r="194" spans="1:2" x14ac:dyDescent="0.25">
      <c r="A194" s="3" t="s">
        <v>368</v>
      </c>
      <c r="B194" s="3" t="s">
        <v>369</v>
      </c>
    </row>
    <row r="195" spans="1:2" x14ac:dyDescent="0.25">
      <c r="A195" s="3" t="s">
        <v>370</v>
      </c>
      <c r="B195" s="3" t="s">
        <v>371</v>
      </c>
    </row>
    <row r="196" spans="1:2" x14ac:dyDescent="0.25">
      <c r="A196" s="3" t="s">
        <v>372</v>
      </c>
      <c r="B196" s="3" t="s">
        <v>373</v>
      </c>
    </row>
    <row r="197" spans="1:2" x14ac:dyDescent="0.25">
      <c r="A197" s="3" t="s">
        <v>374</v>
      </c>
      <c r="B197" s="3" t="s">
        <v>375</v>
      </c>
    </row>
    <row r="198" spans="1:2" x14ac:dyDescent="0.25">
      <c r="A198" s="3" t="s">
        <v>376</v>
      </c>
      <c r="B198" s="3" t="s">
        <v>377</v>
      </c>
    </row>
    <row r="199" spans="1:2" x14ac:dyDescent="0.25">
      <c r="A199" s="3" t="s">
        <v>378</v>
      </c>
      <c r="B199" s="3" t="s">
        <v>379</v>
      </c>
    </row>
    <row r="200" spans="1:2" x14ac:dyDescent="0.25">
      <c r="A200" s="3" t="s">
        <v>380</v>
      </c>
      <c r="B200" s="3" t="s">
        <v>381</v>
      </c>
    </row>
    <row r="201" spans="1:2" x14ac:dyDescent="0.25">
      <c r="A201" s="3" t="s">
        <v>382</v>
      </c>
      <c r="B201" s="3" t="s">
        <v>383</v>
      </c>
    </row>
    <row r="202" spans="1:2" x14ac:dyDescent="0.25">
      <c r="A202" s="3" t="s">
        <v>384</v>
      </c>
      <c r="B202" s="3" t="s">
        <v>385</v>
      </c>
    </row>
    <row r="203" spans="1:2" x14ac:dyDescent="0.25">
      <c r="A203" s="3" t="s">
        <v>386</v>
      </c>
      <c r="B203" s="3" t="s">
        <v>387</v>
      </c>
    </row>
    <row r="204" spans="1:2" x14ac:dyDescent="0.25">
      <c r="A204" s="3" t="s">
        <v>523</v>
      </c>
      <c r="B204" s="3" t="s">
        <v>524</v>
      </c>
    </row>
    <row r="205" spans="1:2" x14ac:dyDescent="0.25">
      <c r="A205" s="3" t="s">
        <v>388</v>
      </c>
      <c r="B205" s="3" t="s">
        <v>389</v>
      </c>
    </row>
    <row r="206" spans="1:2" x14ac:dyDescent="0.25">
      <c r="A206" s="3" t="s">
        <v>515</v>
      </c>
      <c r="B206" s="3" t="s">
        <v>516</v>
      </c>
    </row>
    <row r="207" spans="1:2" x14ac:dyDescent="0.25">
      <c r="A207" s="3" t="s">
        <v>390</v>
      </c>
      <c r="B207" s="3" t="s">
        <v>391</v>
      </c>
    </row>
    <row r="208" spans="1:2" x14ac:dyDescent="0.25">
      <c r="A208" s="3" t="s">
        <v>392</v>
      </c>
      <c r="B208" s="3" t="s">
        <v>393</v>
      </c>
    </row>
    <row r="209" spans="1:2" x14ac:dyDescent="0.25">
      <c r="A209" s="3" t="s">
        <v>394</v>
      </c>
      <c r="B209" s="3" t="s">
        <v>395</v>
      </c>
    </row>
    <row r="210" spans="1:2" x14ac:dyDescent="0.25">
      <c r="A210" s="3" t="s">
        <v>396</v>
      </c>
      <c r="B210" s="3" t="s">
        <v>397</v>
      </c>
    </row>
    <row r="211" spans="1:2" x14ac:dyDescent="0.25">
      <c r="A211" s="3" t="s">
        <v>398</v>
      </c>
      <c r="B211" s="3" t="s">
        <v>399</v>
      </c>
    </row>
    <row r="212" spans="1:2" x14ac:dyDescent="0.25">
      <c r="A212" s="3" t="s">
        <v>400</v>
      </c>
      <c r="B212" s="3" t="s">
        <v>401</v>
      </c>
    </row>
    <row r="213" spans="1:2" x14ac:dyDescent="0.25">
      <c r="A213" s="3" t="s">
        <v>402</v>
      </c>
      <c r="B213" s="3" t="s">
        <v>403</v>
      </c>
    </row>
    <row r="214" spans="1:2" x14ac:dyDescent="0.25">
      <c r="A214" s="3" t="s">
        <v>404</v>
      </c>
      <c r="B214" s="3" t="s">
        <v>405</v>
      </c>
    </row>
    <row r="215" spans="1:2" x14ac:dyDescent="0.25">
      <c r="A215" s="3" t="s">
        <v>406</v>
      </c>
      <c r="B215" s="3" t="s">
        <v>407</v>
      </c>
    </row>
    <row r="216" spans="1:2" x14ac:dyDescent="0.25">
      <c r="A216" s="3" t="s">
        <v>408</v>
      </c>
      <c r="B216" s="3" t="s">
        <v>409</v>
      </c>
    </row>
    <row r="217" spans="1:2" x14ac:dyDescent="0.25">
      <c r="A217" s="3" t="s">
        <v>410</v>
      </c>
      <c r="B217" s="3" t="s">
        <v>411</v>
      </c>
    </row>
    <row r="218" spans="1:2" x14ac:dyDescent="0.25">
      <c r="A218" s="3" t="s">
        <v>412</v>
      </c>
      <c r="B218" s="3" t="s">
        <v>413</v>
      </c>
    </row>
    <row r="219" spans="1:2" x14ac:dyDescent="0.25">
      <c r="A219" s="3" t="s">
        <v>414</v>
      </c>
      <c r="B219" s="3" t="s">
        <v>415</v>
      </c>
    </row>
    <row r="220" spans="1:2" x14ac:dyDescent="0.25">
      <c r="A220" s="3" t="s">
        <v>519</v>
      </c>
      <c r="B220" s="3" t="s">
        <v>520</v>
      </c>
    </row>
    <row r="221" spans="1:2" x14ac:dyDescent="0.25">
      <c r="A221" s="3" t="s">
        <v>416</v>
      </c>
      <c r="B221" s="3" t="s">
        <v>417</v>
      </c>
    </row>
    <row r="222" spans="1:2" x14ac:dyDescent="0.25">
      <c r="A222" s="3" t="s">
        <v>418</v>
      </c>
      <c r="B222" s="3" t="s">
        <v>419</v>
      </c>
    </row>
    <row r="223" spans="1:2" x14ac:dyDescent="0.25">
      <c r="A223" s="3" t="s">
        <v>420</v>
      </c>
      <c r="B223" s="3" t="s">
        <v>421</v>
      </c>
    </row>
    <row r="224" spans="1:2" x14ac:dyDescent="0.25">
      <c r="A224" s="3" t="s">
        <v>422</v>
      </c>
      <c r="B224" s="3" t="s">
        <v>423</v>
      </c>
    </row>
    <row r="225" spans="1:2" x14ac:dyDescent="0.25">
      <c r="A225" s="3" t="s">
        <v>424</v>
      </c>
      <c r="B225" s="3" t="s">
        <v>425</v>
      </c>
    </row>
    <row r="226" spans="1:2" x14ac:dyDescent="0.25">
      <c r="A226" s="3" t="s">
        <v>426</v>
      </c>
      <c r="B226" s="3" t="s">
        <v>427</v>
      </c>
    </row>
    <row r="227" spans="1:2" x14ac:dyDescent="0.25">
      <c r="A227" s="3" t="s">
        <v>521</v>
      </c>
      <c r="B227" s="3" t="s">
        <v>522</v>
      </c>
    </row>
    <row r="228" spans="1:2" x14ac:dyDescent="0.25">
      <c r="A228" s="3" t="s">
        <v>428</v>
      </c>
      <c r="B228" s="3" t="s">
        <v>429</v>
      </c>
    </row>
    <row r="229" spans="1:2" x14ac:dyDescent="0.25">
      <c r="A229" s="3" t="s">
        <v>430</v>
      </c>
      <c r="B229" s="3" t="s">
        <v>431</v>
      </c>
    </row>
    <row r="230" spans="1:2" x14ac:dyDescent="0.25">
      <c r="A230" s="3" t="s">
        <v>432</v>
      </c>
      <c r="B230" s="3" t="s">
        <v>433</v>
      </c>
    </row>
    <row r="231" spans="1:2" x14ac:dyDescent="0.25">
      <c r="A231" s="3" t="s">
        <v>434</v>
      </c>
      <c r="B231" s="3" t="s">
        <v>435</v>
      </c>
    </row>
    <row r="232" spans="1:2" x14ac:dyDescent="0.25">
      <c r="A232" s="3" t="s">
        <v>436</v>
      </c>
      <c r="B232" s="3" t="s">
        <v>437</v>
      </c>
    </row>
    <row r="233" spans="1:2" x14ac:dyDescent="0.25">
      <c r="A233" s="3" t="s">
        <v>438</v>
      </c>
      <c r="B233" s="3" t="s">
        <v>439</v>
      </c>
    </row>
    <row r="234" spans="1:2" x14ac:dyDescent="0.25">
      <c r="A234" s="3" t="s">
        <v>440</v>
      </c>
      <c r="B234" s="3" t="s">
        <v>441</v>
      </c>
    </row>
    <row r="235" spans="1:2" x14ac:dyDescent="0.25">
      <c r="A235" s="3" t="s">
        <v>442</v>
      </c>
      <c r="B235" s="3" t="s">
        <v>443</v>
      </c>
    </row>
    <row r="236" spans="1:2" x14ac:dyDescent="0.25">
      <c r="A236" s="3" t="s">
        <v>444</v>
      </c>
      <c r="B236" s="3" t="s">
        <v>445</v>
      </c>
    </row>
    <row r="237" spans="1:2" x14ac:dyDescent="0.25">
      <c r="A237" s="3" t="s">
        <v>446</v>
      </c>
      <c r="B237" s="3" t="s">
        <v>447</v>
      </c>
    </row>
    <row r="238" spans="1:2" x14ac:dyDescent="0.25">
      <c r="A238" s="3" t="s">
        <v>448</v>
      </c>
      <c r="B238" s="3" t="s">
        <v>449</v>
      </c>
    </row>
    <row r="239" spans="1:2" x14ac:dyDescent="0.25">
      <c r="A239" s="3" t="s">
        <v>450</v>
      </c>
      <c r="B239" s="3" t="s">
        <v>451</v>
      </c>
    </row>
    <row r="240" spans="1:2" x14ac:dyDescent="0.25">
      <c r="A240" s="3" t="s">
        <v>452</v>
      </c>
      <c r="B240" s="3" t="s">
        <v>453</v>
      </c>
    </row>
    <row r="241" spans="1:2" x14ac:dyDescent="0.25">
      <c r="A241" s="3" t="s">
        <v>454</v>
      </c>
      <c r="B241" s="3" t="s">
        <v>455</v>
      </c>
    </row>
    <row r="242" spans="1:2" x14ac:dyDescent="0.25">
      <c r="A242" s="3" t="s">
        <v>456</v>
      </c>
      <c r="B242" s="3" t="s">
        <v>457</v>
      </c>
    </row>
    <row r="243" spans="1:2" x14ac:dyDescent="0.25">
      <c r="A243" s="3" t="s">
        <v>458</v>
      </c>
      <c r="B243" s="3" t="s">
        <v>459</v>
      </c>
    </row>
    <row r="244" spans="1:2" x14ac:dyDescent="0.25">
      <c r="A244" s="3" t="s">
        <v>460</v>
      </c>
      <c r="B244" s="3" t="s">
        <v>461</v>
      </c>
    </row>
    <row r="245" spans="1:2" x14ac:dyDescent="0.25">
      <c r="A245" s="3" t="s">
        <v>462</v>
      </c>
      <c r="B245" s="3" t="s">
        <v>463</v>
      </c>
    </row>
    <row r="246" spans="1:2" x14ac:dyDescent="0.25">
      <c r="A246" s="3" t="s">
        <v>464</v>
      </c>
      <c r="B246" s="3" t="s">
        <v>465</v>
      </c>
    </row>
    <row r="247" spans="1:2" x14ac:dyDescent="0.25">
      <c r="A247" s="3" t="s">
        <v>466</v>
      </c>
      <c r="B247" s="3" t="s">
        <v>467</v>
      </c>
    </row>
    <row r="248" spans="1:2" x14ac:dyDescent="0.25">
      <c r="A248" s="3" t="s">
        <v>468</v>
      </c>
      <c r="B248" s="3" t="s">
        <v>469</v>
      </c>
    </row>
    <row r="249" spans="1:2" x14ac:dyDescent="0.25">
      <c r="A249" s="3" t="s">
        <v>470</v>
      </c>
      <c r="B249" s="3" t="s">
        <v>471</v>
      </c>
    </row>
    <row r="250" spans="1:2" x14ac:dyDescent="0.25">
      <c r="A250" s="3" t="s">
        <v>472</v>
      </c>
      <c r="B250" s="3" t="s">
        <v>473</v>
      </c>
    </row>
    <row r="251" spans="1:2" x14ac:dyDescent="0.25">
      <c r="A251" s="3" t="s">
        <v>474</v>
      </c>
      <c r="B251" s="3" t="s">
        <v>475</v>
      </c>
    </row>
    <row r="252" spans="1:2" x14ac:dyDescent="0.25">
      <c r="A252" s="3" t="s">
        <v>476</v>
      </c>
      <c r="B252" s="3" t="s">
        <v>477</v>
      </c>
    </row>
    <row r="253" spans="1:2" x14ac:dyDescent="0.25">
      <c r="A253" s="3" t="s">
        <v>478</v>
      </c>
      <c r="B253" s="3" t="s">
        <v>479</v>
      </c>
    </row>
    <row r="254" spans="1:2" x14ac:dyDescent="0.25">
      <c r="A254" s="3" t="s">
        <v>480</v>
      </c>
      <c r="B254" s="3" t="s">
        <v>481</v>
      </c>
    </row>
    <row r="255" spans="1:2" x14ac:dyDescent="0.25">
      <c r="A255" s="3" t="s">
        <v>482</v>
      </c>
      <c r="B255" s="3" t="s">
        <v>483</v>
      </c>
    </row>
    <row r="256" spans="1:2" x14ac:dyDescent="0.25">
      <c r="A256" s="3" t="s">
        <v>484</v>
      </c>
      <c r="B256" s="3" t="s">
        <v>485</v>
      </c>
    </row>
    <row r="257" spans="1:2" x14ac:dyDescent="0.25">
      <c r="A257" s="3" t="s">
        <v>486</v>
      </c>
      <c r="B257" s="3" t="s">
        <v>487</v>
      </c>
    </row>
    <row r="258" spans="1:2" x14ac:dyDescent="0.25">
      <c r="A258" s="3" t="s">
        <v>488</v>
      </c>
      <c r="B258" s="3" t="s">
        <v>489</v>
      </c>
    </row>
    <row r="259" spans="1:2" x14ac:dyDescent="0.25">
      <c r="A259" s="3" t="s">
        <v>490</v>
      </c>
      <c r="B259" s="3" t="s">
        <v>491</v>
      </c>
    </row>
    <row r="260" spans="1:2" x14ac:dyDescent="0.25">
      <c r="A260" s="3" t="s">
        <v>492</v>
      </c>
      <c r="B260" s="3" t="s">
        <v>493</v>
      </c>
    </row>
    <row r="261" spans="1:2" x14ac:dyDescent="0.25">
      <c r="A261" s="3" t="s">
        <v>494</v>
      </c>
      <c r="B261" s="3" t="s">
        <v>495</v>
      </c>
    </row>
    <row r="262" spans="1:2" x14ac:dyDescent="0.25">
      <c r="A262" s="3" t="s">
        <v>496</v>
      </c>
      <c r="B262" s="3" t="s">
        <v>497</v>
      </c>
    </row>
    <row r="263" spans="1:2" x14ac:dyDescent="0.25">
      <c r="A263" s="3" t="s">
        <v>498</v>
      </c>
      <c r="B263" s="3" t="s">
        <v>499</v>
      </c>
    </row>
    <row r="266" spans="1:2" x14ac:dyDescent="0.25">
      <c r="A266" s="3" t="s">
        <v>500</v>
      </c>
    </row>
    <row r="267" spans="1:2" x14ac:dyDescent="0.25">
      <c r="A267" s="3" t="s">
        <v>501</v>
      </c>
    </row>
    <row r="269" spans="1:2" x14ac:dyDescent="0.25">
      <c r="A269" s="3" t="s">
        <v>525</v>
      </c>
    </row>
    <row r="270" spans="1:2" x14ac:dyDescent="0.25">
      <c r="A270" s="3" t="s">
        <v>526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sisl xmlns:xsd="http://www.w3.org/2001/XMLSchema" xmlns:xsi="http://www.w3.org/2001/XMLSchema-instance"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3B4D0FA0-F066-4DBF-81A2-D5103187C9ED}">
  <ds:schemaRefs>
    <ds:schemaRef ds:uri="http://schemas.microsoft.com/PowerBIAddIn"/>
  </ds:schemaRefs>
</ds:datastoreItem>
</file>

<file path=customXml/itemProps2.xml><?xml version="1.0" encoding="utf-8"?>
<ds:datastoreItem xmlns:ds="http://schemas.openxmlformats.org/officeDocument/2006/customXml" ds:itemID="{6607CC74-3D16-4595-9960-9E587B8B269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New Clients Info</vt:lpstr>
      <vt:lpstr>lookup</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2006-09-16T00:00:00Z</dcterms:created>
  <dcterms:modified xsi:type="dcterms:W3CDTF">2022-06-27T16:18:46Z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059450ea-a427-451f-b2d5-755fdeb9ede9</vt:lpwstr>
  </property>
  <property fmtid="{D5CDD505-2E9C-101B-9397-08002B2CF9AE}" pid="3" name="bjSaver">
    <vt:lpwstr>XhTaX2saoao+rq983HvETZEkRd+pGzxE</vt:lpwstr>
  </property>
  <property fmtid="{D5CDD505-2E9C-101B-9397-08002B2CF9AE}" pid="4" name="_AdHocReviewCycleID">
    <vt:i4>1841681776</vt:i4>
  </property>
  <property fmtid="{D5CDD505-2E9C-101B-9397-08002B2CF9AE}" pid="5" name="_NewReviewCycle">
    <vt:lpwstr/>
  </property>
  <property fmtid="{D5CDD505-2E9C-101B-9397-08002B2CF9AE}" pid="6" name="_PreviousAdHocReviewCycleID">
    <vt:i4>167430899</vt:i4>
  </property>
  <property fmtid="{D5CDD505-2E9C-101B-9397-08002B2CF9AE}" pid="7" name="_ReviewingToolsShownOnce">
    <vt:lpwstr/>
  </property>
  <property fmtid="{D5CDD505-2E9C-101B-9397-08002B2CF9AE}" pid="8" name="bjDocumentSecurityLabel">
    <vt:lpwstr>Public</vt:lpwstr>
  </property>
  <property fmtid="{D5CDD505-2E9C-101B-9397-08002B2CF9AE}" pid="9"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10" name="bjDocumentLabelXML-0">
    <vt:lpwstr>ames.com/2008/01/sie/internal/label"&gt;&lt;element uid="33ed6465-8d2f-4fab-bbbc-787e2c148707" value="" /&gt;&lt;element uid="28c775dd-3fa7-40f2-8368-0e7fa48abc25" value="" /&gt;&lt;/sisl&gt;</vt:lpwstr>
  </property>
  <property fmtid="{D5CDD505-2E9C-101B-9397-08002B2CF9AE}" pid="11" name="bjLeftHeaderLabel-first">
    <vt:lpwstr>&amp;"Times New Roman,Regular"&amp;12&amp;K000000 </vt:lpwstr>
  </property>
  <property fmtid="{D5CDD505-2E9C-101B-9397-08002B2CF9AE}" pid="12" name="bjLeftHeaderLabel-even">
    <vt:lpwstr>&amp;"Times New Roman,Regular"&amp;12&amp;K000000 </vt:lpwstr>
  </property>
  <property fmtid="{D5CDD505-2E9C-101B-9397-08002B2CF9AE}" pid="13" name="bjLeftHeaderLabel">
    <vt:lpwstr>&amp;"Times New Roman,Regular"&amp;12&amp;K000000 </vt:lpwstr>
  </property>
</Properties>
</file>