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Lmcguinness\Desktop\"/>
    </mc:Choice>
  </mc:AlternateContent>
  <bookViews>
    <workbookView xWindow="0" yWindow="0" windowWidth="5865" windowHeight="4800" tabRatio="915"/>
  </bookViews>
  <sheets>
    <sheet name="Summary" sheetId="1" r:id="rId1"/>
    <sheet name="The Mortgage Measures Framework" sheetId="2" r:id="rId2"/>
    <sheet name="New Lending Overview" sheetId="3" r:id="rId3"/>
    <sheet name="Volume and Value by Month" sheetId="5" r:id="rId4"/>
    <sheet name="FTB Lending" sheetId="6" r:id="rId5"/>
    <sheet name="FTB LTV and LTI Distributions" sheetId="7" r:id="rId6"/>
    <sheet name="SSB Lending" sheetId="8" r:id="rId7"/>
    <sheet name="SSB LTV and LTI Distribution" sheetId="9" r:id="rId8"/>
    <sheet name="Trend over Time in LTV and LTI" sheetId="11" r:id="rId9"/>
    <sheet name="BTL Lending" sheetId="12" r:id="rId10"/>
    <sheet name="Allowances value over time" sheetId="15" r:id="rId11"/>
    <sheet name="Allowance Share by Month" sheetId="16" r:id="rId12"/>
    <sheet name="LTV Allowances - SSBs" sheetId="13" r:id="rId13"/>
    <sheet name="LTI Allowances - FTBs and SSBs" sheetId="14" r:id="rId14"/>
    <sheet name="Dublin FTB and SSB Allowances" sheetId="23" r:id="rId15"/>
    <sheet name="Allocation of Allowances Chart " sheetId="18" r:id="rId16"/>
    <sheet name="LTV and House Price Scatterplot" sheetId="19" r:id="rId17"/>
  </sheets>
  <definedNames>
    <definedName name="_xlnm.Print_Area" localSheetId="0">Summary!$B:$P</definedName>
    <definedName name="Z_41816220_B35C_45A9_9EE2_EC676D322318_.wvu.PrintArea" localSheetId="0" hidden="1">Summary!$B:$P</definedName>
  </definedNames>
  <calcPr calcId="162913"/>
  <customWorkbookViews>
    <customWorkbookView name="Kinghan, Christina - Personal View" guid="{41816220-B35C-45A9-9EE2-EC676D322318}" mergeInterval="0" personalView="1" maximized="1" xWindow="-9" yWindow="-9" windowWidth="1938" windowHeight="1048"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2" i="7" l="1"/>
  <c r="D72" i="7"/>
  <c r="B71" i="9" l="1"/>
  <c r="B70" i="9"/>
</calcChain>
</file>

<file path=xl/sharedStrings.xml><?xml version="1.0" encoding="utf-8"?>
<sst xmlns="http://schemas.openxmlformats.org/spreadsheetml/2006/main" count="565" uniqueCount="319">
  <si>
    <t xml:space="preserve">Table 1: Macroprudential Regulations for Mortgage Lending </t>
  </si>
  <si>
    <t xml:space="preserve">LTV Limits </t>
  </si>
  <si>
    <t>FTBs: 90%</t>
  </si>
  <si>
    <t>SSBs: 80%</t>
  </si>
  <si>
    <t xml:space="preserve">5% of new lending to FTBs allowed above the 90% limit </t>
  </si>
  <si>
    <t xml:space="preserve">20% of new lending to SSBs allowed above the 80% limit </t>
  </si>
  <si>
    <t xml:space="preserve">10% of new lending to BTLs allowed above the 70% limit </t>
  </si>
  <si>
    <t xml:space="preserve">For primary dwelling homes: </t>
  </si>
  <si>
    <t>Allowances</t>
  </si>
  <si>
    <t xml:space="preserve">BTLs: 70% </t>
  </si>
  <si>
    <t>For buy-to-lets:</t>
  </si>
  <si>
    <t xml:space="preserve">LTI Limits </t>
  </si>
  <si>
    <t>3.5 times income</t>
  </si>
  <si>
    <t>For FTBs: 20% of new lending to FTBs allowed above 3.5 limit</t>
  </si>
  <si>
    <t xml:space="preserve">For SSBs: 10%  of new lending to SSBs allowed above 3.5 limit </t>
  </si>
  <si>
    <t xml:space="preserve">Exemptions </t>
  </si>
  <si>
    <t xml:space="preserve">From LTV Limit: </t>
  </si>
  <si>
    <t>Borrowers in negative equity</t>
  </si>
  <si>
    <t xml:space="preserve">From LTI Limit: </t>
  </si>
  <si>
    <t xml:space="preserve">From both limits: </t>
  </si>
  <si>
    <t xml:space="preserve">January </t>
  </si>
  <si>
    <t>February</t>
  </si>
  <si>
    <t>March</t>
  </si>
  <si>
    <t xml:space="preserve">April </t>
  </si>
  <si>
    <t>May</t>
  </si>
  <si>
    <t>June</t>
  </si>
  <si>
    <t>Total Lending</t>
  </si>
  <si>
    <t xml:space="preserve">In-Scope of Regulations </t>
  </si>
  <si>
    <t xml:space="preserve">of which: </t>
  </si>
  <si>
    <t xml:space="preserve">PDH Lending </t>
  </si>
  <si>
    <t xml:space="preserve">FTB Lending </t>
  </si>
  <si>
    <t>of which FTB over LTV Limit</t>
  </si>
  <si>
    <t xml:space="preserve">SSB Lending </t>
  </si>
  <si>
    <t>of which SSB over the LTV Limit</t>
  </si>
  <si>
    <t xml:space="preserve">BTL Lending </t>
  </si>
  <si>
    <t xml:space="preserve">BTL over the LTV Limit </t>
  </si>
  <si>
    <t xml:space="preserve">Exempt from Regulations </t>
  </si>
  <si>
    <t xml:space="preserve">Negative Equity </t>
  </si>
  <si>
    <t xml:space="preserve">Other Exemption </t>
  </si>
  <si>
    <t xml:space="preserve">Note: In-Scope Lending excludes negative equity loans which are in-scope for LTI purposes only. </t>
  </si>
  <si>
    <t xml:space="preserve">These loans are included in the calculation of SSB loans over the LTI limit. </t>
  </si>
  <si>
    <t>Loan Size (€)</t>
  </si>
  <si>
    <t>Property Value (€)</t>
  </si>
  <si>
    <t>Loan-to-Value (%)</t>
  </si>
  <si>
    <t>Income (€)</t>
  </si>
  <si>
    <t>Loan-to-Income</t>
  </si>
  <si>
    <t>Loan Term (Years)</t>
  </si>
  <si>
    <t>Property Size (sq.ft)</t>
  </si>
  <si>
    <t>Interest Rate (%)</t>
  </si>
  <si>
    <t>Fixed (%)</t>
  </si>
  <si>
    <t xml:space="preserve">SVR (%) </t>
  </si>
  <si>
    <t xml:space="preserve">Other (%) </t>
  </si>
  <si>
    <t xml:space="preserve">Borrower Characteristics </t>
  </si>
  <si>
    <t xml:space="preserve">Loan Characteristics </t>
  </si>
  <si>
    <t>Borrower Age (Years)</t>
  </si>
  <si>
    <t xml:space="preserve">Joint Applicant (%) </t>
  </si>
  <si>
    <t xml:space="preserve">Salaried Employee (%) </t>
  </si>
  <si>
    <t xml:space="preserve">Region, of which: </t>
  </si>
  <si>
    <t xml:space="preserve">Interest Rate Type, of which: </t>
  </si>
  <si>
    <t xml:space="preserve">Difference </t>
  </si>
  <si>
    <t>0***</t>
  </si>
  <si>
    <t>Dublin (%)</t>
  </si>
  <si>
    <t>Leinster (%)</t>
  </si>
  <si>
    <t>Munster (%)</t>
  </si>
  <si>
    <t>Ulster (%)</t>
  </si>
  <si>
    <t xml:space="preserve">Note: *** indicates significance at 1% level, ** at 5% level </t>
  </si>
  <si>
    <t xml:space="preserve">Broker (%) </t>
  </si>
  <si>
    <t>0.2***</t>
  </si>
  <si>
    <t xml:space="preserve">Without </t>
  </si>
  <si>
    <t xml:space="preserve">With </t>
  </si>
  <si>
    <t>Difference</t>
  </si>
  <si>
    <t xml:space="preserve">Significance levels indicate the results from a t-test on unrounded data </t>
  </si>
  <si>
    <t xml:space="preserve">Dublin (%) </t>
  </si>
  <si>
    <t xml:space="preserve">First Time Buyers </t>
  </si>
  <si>
    <t xml:space="preserve">Second and Subsequent Buyers </t>
  </si>
  <si>
    <t>3***</t>
  </si>
  <si>
    <t xml:space="preserve">Sample used is all new property purchase/self-build loans only </t>
  </si>
  <si>
    <t xml:space="preserve"> Sample used is new property purchase/self-build loans only </t>
  </si>
  <si>
    <t>&gt; 0.75 - 1</t>
  </si>
  <si>
    <t>&gt; 1- 1.25</t>
  </si>
  <si>
    <t>&gt;1.25 -1.5</t>
  </si>
  <si>
    <t>&gt;1.5-1.75</t>
  </si>
  <si>
    <t>&gt;1.75-2</t>
  </si>
  <si>
    <t>&gt; 2- 2.25</t>
  </si>
  <si>
    <t>&gt;2.25 -2.5</t>
  </si>
  <si>
    <t>&gt;2.5-2.75</t>
  </si>
  <si>
    <t>&gt;2.75-3</t>
  </si>
  <si>
    <t>&gt; 3- 3.25</t>
  </si>
  <si>
    <t>&gt;3.25 -3.5</t>
  </si>
  <si>
    <t>&gt;3.5-3.75</t>
  </si>
  <si>
    <t>&gt;3.75-4</t>
  </si>
  <si>
    <t>&gt; 4- 4.25</t>
  </si>
  <si>
    <t>LTI FTB P10</t>
  </si>
  <si>
    <t>LTI FTB P25</t>
  </si>
  <si>
    <t>LTI FTB Median</t>
  </si>
  <si>
    <t>LTI FTB P75</t>
  </si>
  <si>
    <t xml:space="preserve">LTI FTB P90 </t>
  </si>
  <si>
    <t>LTV FTB P10</t>
  </si>
  <si>
    <t>LTV FTB P25</t>
  </si>
  <si>
    <t>LTV FTB Median</t>
  </si>
  <si>
    <t>LTV FTB P75</t>
  </si>
  <si>
    <t xml:space="preserve">LTV FTB P90 </t>
  </si>
  <si>
    <t>LTI SSB P10</t>
  </si>
  <si>
    <t>LTI SSB P25</t>
  </si>
  <si>
    <t>LTI SSB Median</t>
  </si>
  <si>
    <t>LTI SSB P75</t>
  </si>
  <si>
    <t xml:space="preserve">LTI SSB P90 </t>
  </si>
  <si>
    <t>LTV SSB P10</t>
  </si>
  <si>
    <t>LTV SSB P25</t>
  </si>
  <si>
    <t>LTV SSB Median</t>
  </si>
  <si>
    <t>LTV SSB P75</t>
  </si>
  <si>
    <t xml:space="preserve">LTV SSB P90 </t>
  </si>
  <si>
    <t xml:space="preserve">FTB LTI over Time </t>
  </si>
  <si>
    <t xml:space="preserve">FTB LTV over Time </t>
  </si>
  <si>
    <t xml:space="preserve">SSB LTI over Time </t>
  </si>
  <si>
    <t xml:space="preserve">SSB LTV over Time </t>
  </si>
  <si>
    <t xml:space="preserve">Figure 6: Trend over Time in LTI for FTBs  </t>
  </si>
  <si>
    <t xml:space="preserve">Figure 7: Trend over Time in LTV for FTBs  </t>
  </si>
  <si>
    <t xml:space="preserve">Figure 8: Trend over Time in LTI for SSBs  </t>
  </si>
  <si>
    <t xml:space="preserve">Figure 9: Trend over Time in LTV for SSBs  </t>
  </si>
  <si>
    <t>17-18</t>
  </si>
  <si>
    <t>19-20</t>
  </si>
  <si>
    <t>21-22</t>
  </si>
  <si>
    <t>23-24</t>
  </si>
  <si>
    <t>25-26</t>
  </si>
  <si>
    <t>27-28</t>
  </si>
  <si>
    <t>29-30</t>
  </si>
  <si>
    <t>31-32</t>
  </si>
  <si>
    <t>33-34</t>
  </si>
  <si>
    <t>35-36</t>
  </si>
  <si>
    <t>37-38</t>
  </si>
  <si>
    <t>39-40</t>
  </si>
  <si>
    <t>41-42</t>
  </si>
  <si>
    <t>43-44</t>
  </si>
  <si>
    <t>45-46</t>
  </si>
  <si>
    <t>47-48</t>
  </si>
  <si>
    <t>49-50</t>
  </si>
  <si>
    <t>51-52</t>
  </si>
  <si>
    <t>53-54</t>
  </si>
  <si>
    <t>55-56</t>
  </si>
  <si>
    <t>57-58</t>
  </si>
  <si>
    <t>59-60</t>
  </si>
  <si>
    <t>61-62</t>
  </si>
  <si>
    <t>63-64</t>
  </si>
  <si>
    <t>65-66</t>
  </si>
  <si>
    <t>67-68</t>
  </si>
  <si>
    <t>71-72</t>
  </si>
  <si>
    <t>73-74</t>
  </si>
  <si>
    <t>75-76</t>
  </si>
  <si>
    <t>77-78</t>
  </si>
  <si>
    <t>79-80</t>
  </si>
  <si>
    <t>LTV</t>
  </si>
  <si>
    <t>81-82</t>
  </si>
  <si>
    <t>83-84</t>
  </si>
  <si>
    <t>85-86</t>
  </si>
  <si>
    <t>87-88</t>
  </si>
  <si>
    <t>89-90</t>
  </si>
  <si>
    <t xml:space="preserve">LTI </t>
  </si>
  <si>
    <t>of which FTB over LTI Limit*</t>
  </si>
  <si>
    <t>of which SSB over the LTI Limit *</t>
  </si>
  <si>
    <t xml:space="preserve">Where multiple loans are originated on the same date to the same borrower(s), we count these as one single loan on this date. </t>
  </si>
  <si>
    <t>Note: *** indicates significance at 1% level, ** at 5% level. Significance levels indicate the results from a t-test on unrounded data</t>
  </si>
  <si>
    <t xml:space="preserve">The balances of such loans are aggregated and a weighted interest rate applied. For all loans, LTV and LTI are reported at facility level </t>
  </si>
  <si>
    <t xml:space="preserve">Restructuring of mortgages in arrears </t>
  </si>
  <si>
    <t>Refinance mortgages (with no increase in capital)</t>
  </si>
  <si>
    <t xml:space="preserve">Refinance </t>
  </si>
  <si>
    <t xml:space="preserve">Connacht (%) </t>
  </si>
  <si>
    <t>Where multiple loans are originated on the same date to the same borrower(s), we count these as one single 'housing loan' on this date. The individual amounts advanced are aggregated together.</t>
  </si>
  <si>
    <t>-0.1***</t>
  </si>
  <si>
    <t xml:space="preserve">Note: House Price &lt;=€1,000,000 LTV&lt;=100. Sample is In-Scope New Property Purchase/Self-Build loans only </t>
  </si>
  <si>
    <t>Note: Authors Calculations using Central Bank of Ireland Data.  Sample used is all new property purchase/self-build loans with an allowance. LTV&lt;=100 LTI&lt;=5</t>
  </si>
  <si>
    <t>Note: LTV&gt;100 and LTV&lt;15 removed.</t>
  </si>
  <si>
    <t xml:space="preserve">&gt;90 </t>
  </si>
  <si>
    <t>15-16</t>
  </si>
  <si>
    <t xml:space="preserve">69-70 </t>
  </si>
  <si>
    <t>&gt;4.25 -4.5</t>
  </si>
  <si>
    <t>0.25-0.5</t>
  </si>
  <si>
    <t>&gt;0.5-0.75</t>
  </si>
  <si>
    <t xml:space="preserve">Note: LTI &lt;0.25 and LTI&gt;5 removed </t>
  </si>
  <si>
    <t xml:space="preserve">		</t>
  </si>
  <si>
    <t>-4***</t>
  </si>
  <si>
    <t>-2***</t>
  </si>
  <si>
    <t>&gt;4.5</t>
  </si>
  <si>
    <t>1.4***</t>
  </si>
  <si>
    <t>0.1***</t>
  </si>
  <si>
    <t>1.0***</t>
  </si>
  <si>
    <t xml:space="preserve">See previous files here. </t>
  </si>
  <si>
    <t>See previous files here.</t>
  </si>
  <si>
    <t xml:space="preserve">. </t>
  </si>
  <si>
    <t>Share of PDH Lending with an allowance by Value (%)</t>
  </si>
  <si>
    <t xml:space="preserve">·       For FTBs,  borrowers with an LTI allowance were more likely to be purchasing property in Dublin, had a higher average loan size, property value and income along with a longer term. These borrowers were younger, more likely to be single applicants and to have used a broker. </t>
  </si>
  <si>
    <t>BTL borrowers and Lifetime Mortgages</t>
  </si>
  <si>
    <t xml:space="preserve">Sample used is all new property purchase/self-build loans with and without an LTI allowance purchasing in Dublin </t>
  </si>
  <si>
    <t>Sample used is all new property purchase/self-build loans with and without an LTV allowance purchasing in Dublin</t>
  </si>
  <si>
    <t xml:space="preserve">Sample used is all new property purchase/self-build loans with and without an LTI allowance </t>
  </si>
  <si>
    <t xml:space="preserve">Sample used is all new property purchase/self-build loans with and without an LTV allowance </t>
  </si>
  <si>
    <t>0.9***</t>
  </si>
  <si>
    <t>1.2***</t>
  </si>
  <si>
    <t xml:space="preserve">Where multiple loans are originated on the same date to the same borrower(s), we count these as one single 'housing loan' on this date. The individual amounts advanced are aggregated together and a weighted interest rate applied. For all loans, LTV and LTI are reported at facility level . </t>
  </si>
  <si>
    <t>-3.0***</t>
  </si>
  <si>
    <t>4***</t>
  </si>
  <si>
    <t>6***</t>
  </si>
  <si>
    <t>Note: Data from 2006 - 2014 covers all mortgage agreements originated by retail banks since 2006 except split mortgages</t>
  </si>
  <si>
    <t>-1.2***</t>
  </si>
  <si>
    <t xml:space="preserve">·    Both FTBs and SSBs with an LTI allowance purchasing in Dublin, had higher average loan sizes and purchased more expensive properties than those without an allowance purchasing in Dublin. </t>
  </si>
  <si>
    <t>&gt;3.25-3.5</t>
  </si>
  <si>
    <t>2020 Balance (€M)</t>
  </si>
  <si>
    <t>2020 Count</t>
  </si>
  <si>
    <t>2021 Balance (€M)</t>
  </si>
  <si>
    <t>2021 Count</t>
  </si>
  <si>
    <t>Figure 1: Monthly Lending by Count and Balance in 2020 and 2021</t>
  </si>
  <si>
    <t>July</t>
  </si>
  <si>
    <t>August</t>
  </si>
  <si>
    <t>September</t>
  </si>
  <si>
    <t xml:space="preserve">October </t>
  </si>
  <si>
    <t xml:space="preserve">November </t>
  </si>
  <si>
    <t xml:space="preserve">December </t>
  </si>
  <si>
    <t>Table 2: Overview of New Mortgage Lending - January 1st to December 31st 2021</t>
  </si>
  <si>
    <t>Total Value 2021 (€M)</t>
  </si>
  <si>
    <t>No. of Loans 2021</t>
  </si>
  <si>
    <t xml:space="preserve">% Value 2021 </t>
  </si>
  <si>
    <t>Total Value 2020 (€M)</t>
  </si>
  <si>
    <t>% Value 2020</t>
  </si>
  <si>
    <t>Macroprudential Measures and Irish Mortgage Lending: An Overview of New Lending in 2021</t>
  </si>
  <si>
    <t xml:space="preserve">·   8 lending institutions submitted data to the Central Bank of Ireland on lending in 2021. These were: Allied Irish Banks (AIB, including the Educational Building Society (EBS)), Bank of Ireland (BoI), Permanent TSB (PTSB), Ulster Bank Ireland DAC (UBI), KBC Bank Ireland (KBC), Finance Ireland, Dilosk DAC and Avant Money. </t>
  </si>
  <si>
    <t>·       This file provides an overview of new mortgage lending in Ireland for 2021 by the institutions reporting loan-by-loan data to the Central Bank of Ireland as part of the macroprudential mortgage measures.</t>
  </si>
  <si>
    <t>Table 3: Mean Loan Characteristics for FTBs In-Scope 2020 vs 2021</t>
  </si>
  <si>
    <t xml:space="preserve">2020 figures may differ from previous published data. This is due to changes in the underlying sample </t>
  </si>
  <si>
    <t>Figure 2: LTV distribution for FTBs in 2020 vs 2021</t>
  </si>
  <si>
    <t>FTB LTV 2020 vs 2021</t>
  </si>
  <si>
    <t>Share of Loans 2020  (%)</t>
  </si>
  <si>
    <t>Share of Loans 2021 (%)</t>
  </si>
  <si>
    <t>Figure 3: LTI distribution for FTBs in 2020 vs 2021</t>
  </si>
  <si>
    <t>FTB LTI 2020 vs 2021</t>
  </si>
  <si>
    <t xml:space="preserve">Share of Loans 2020 (%) </t>
  </si>
  <si>
    <t>7,438***</t>
  </si>
  <si>
    <t>15,107***</t>
  </si>
  <si>
    <t>-1.4***</t>
  </si>
  <si>
    <t>683**</t>
  </si>
  <si>
    <t>1.6***</t>
  </si>
  <si>
    <t>-0.4***</t>
  </si>
  <si>
    <t>-1.3***</t>
  </si>
  <si>
    <t>Table 4: Mean Loan Characteristics for SSBs In-Scope 2020 vs 2021</t>
  </si>
  <si>
    <t>23,327***</t>
  </si>
  <si>
    <t>47,719***</t>
  </si>
  <si>
    <t>7,825***</t>
  </si>
  <si>
    <t>49**</t>
  </si>
  <si>
    <t>6.4***</t>
  </si>
  <si>
    <t>-3.6***</t>
  </si>
  <si>
    <t>128,294***</t>
  </si>
  <si>
    <t>23.9***</t>
  </si>
  <si>
    <t>35,340***</t>
  </si>
  <si>
    <t>8.7***</t>
  </si>
  <si>
    <t>-5.1***</t>
  </si>
  <si>
    <t>10.7***</t>
  </si>
  <si>
    <t>5.4***</t>
  </si>
  <si>
    <t>7.6***</t>
  </si>
  <si>
    <t>-7.9***</t>
  </si>
  <si>
    <t>2,4***</t>
  </si>
  <si>
    <t>-7.0***</t>
  </si>
  <si>
    <t>1.7***</t>
  </si>
  <si>
    <t>38.8***</t>
  </si>
  <si>
    <t>177,081***</t>
  </si>
  <si>
    <t>205,799***</t>
  </si>
  <si>
    <t>5.8***</t>
  </si>
  <si>
    <t>40.1***</t>
  </si>
  <si>
    <t>130,291***</t>
  </si>
  <si>
    <t>-61,663***</t>
  </si>
  <si>
    <t>25.9***</t>
  </si>
  <si>
    <t>37,055***</t>
  </si>
  <si>
    <t>9.5***</t>
  </si>
  <si>
    <t>76,297***</t>
  </si>
  <si>
    <t>69,005***</t>
  </si>
  <si>
    <t>4.7***</t>
  </si>
  <si>
    <t>-4,387***</t>
  </si>
  <si>
    <t>-8.4***</t>
  </si>
  <si>
    <t>-4.3***</t>
  </si>
  <si>
    <t>2.5***</t>
  </si>
  <si>
    <t>-5***</t>
  </si>
  <si>
    <t>119,100***</t>
  </si>
  <si>
    <t>89,392***</t>
  </si>
  <si>
    <t>7.7***</t>
  </si>
  <si>
    <t>-21,537***</t>
  </si>
  <si>
    <t>Figure 4: LTV distribution for SSBs in 2020 vs 2021</t>
  </si>
  <si>
    <t xml:space="preserve">SSB LTV 2020 vs 2021 </t>
  </si>
  <si>
    <t>Figure 5: LTI distribution for SSBs in 2020 vs 2021</t>
  </si>
  <si>
    <t>SSB LTI 2020 vs 2021</t>
  </si>
  <si>
    <t>October</t>
  </si>
  <si>
    <t>November</t>
  </si>
  <si>
    <t>1.0**</t>
  </si>
  <si>
    <t>-2.9***</t>
  </si>
  <si>
    <t>117620***</t>
  </si>
  <si>
    <t>132,466***</t>
  </si>
  <si>
    <t>8,536***</t>
  </si>
  <si>
    <t>7.1***</t>
  </si>
  <si>
    <t>·       A total of 42,980 loans were originated by these institutions in 2021, with a value of €10.8 billion.</t>
  </si>
  <si>
    <t>·       The majority of 2021 lending (91 per cent) was in-scope of the mortgage measures. Of the 9 per cent of loans exempt from the regulations, 97 per cent were refinances with no increase in loan size.</t>
  </si>
  <si>
    <t xml:space="preserve">·       The average LTV for FTBs was 80.5 per cent in 2021, a slight decrease on the average LTV in 2020 of 81.9 per cent. Average LTI increased slightly between 2020 and 2021 from 3.1 to 3.2 times gross income.  </t>
  </si>
  <si>
    <t>·       The average LTV for SSBs was 66.4 per cent compared to 67.8 per cent in 2020 and the average LTI was increased slightly from 2.6 to 2.7 times gross income.</t>
  </si>
  <si>
    <t>·     The share of FTB lending with an allowance to exceed the 3.5 LTI limit increased to 15 per cent by value from 13 per cent in 2020. Less than 1 per cent of the value of FTB lending originated above the LTV limit of 90 per cent.</t>
  </si>
  <si>
    <t>·       The value of SSB lending with an allowance to exceed the LTI limit increased to 6 per cent in 2021 from 5 per cent in 2020. 9 per cent of the value of SSB lending originated above the LTV limit of 80 per cent, down from 12 per cent in 2020</t>
  </si>
  <si>
    <t>·       Approximately 41 per cent of the number of FTBs loans approached the LTV limit at 89-90 per cent in 2021, a decrease from the 48 per cent of loans in this group in 2020, while the share by number of FTB loans approaching the LTI limit (3.25-3.5) increased from 42 to 45 per cent in 2021.</t>
  </si>
  <si>
    <t>·     Average incomes for FTBs continue to rise in 2021 , following a trend of increasing average FTB incomes since 2016. The share of joint applicants declined from 71 per cent to 68 per cent. FTBs in 2021 also had a higher average loan size and property value than FTBs in 2020.</t>
  </si>
  <si>
    <t>·       SSBs with an LTV allowance had a higher average loan size, income and loan term than SSBs without an LTV allowance. They were more likely to be purchasing property in Dublin, to have used a broker, to be joint applicants and were approximately 2 years younger on average.</t>
  </si>
  <si>
    <t xml:space="preserve">·       SSBs with an LTI allowance were also more likely to have been purchasing property in Dublin. They had a higher average loan size, property value and loan term than SSBs without an allowance and were 4 years younger on average. </t>
  </si>
  <si>
    <t>·       The average LTI for FTBs with an allowance was 4.1 in 2021, compared to 3.1 for those without an allowance. For SSBs with an LTI allowance, the average LTI was 4.0 compared to 2.6 for those without an allowance</t>
  </si>
  <si>
    <t>2020 Share of PDH Lending by Value (%)</t>
  </si>
  <si>
    <t>2021 Share of PDH Lending by Value (%)</t>
  </si>
  <si>
    <t>·     Overall, the share of PDH lending with an allowance increased from 13 per cent in 2020 to 14 per cent in 2021.</t>
  </si>
  <si>
    <t xml:space="preserve">Click here for information on the 2021 review of the mortgage measures  </t>
  </si>
  <si>
    <t xml:space="preserve">Figure 10: Share of PDH Lending with an allowance, 2016 - 2021 </t>
  </si>
  <si>
    <t>Figure 11: Value of PDH allowance lending and share of PDH lending with an allowance, 2020 and 2021</t>
  </si>
  <si>
    <t>Figure 12: Allocation of Allowances by Borrower Type, 2021</t>
  </si>
  <si>
    <t>Figure 13: LTV and House Prices by Borrower Type, 2021</t>
  </si>
  <si>
    <t>Table 5: Mean Loan Characteristics for BTLs In-Scope 2020 v 2021</t>
  </si>
  <si>
    <t>Table 6: Mean Loan Characteristics for SSBs with and without an LTV Allowance in 2021</t>
  </si>
  <si>
    <t>Table 7: Mean Loan Characteristics for FTBs and SSBs with and without an LTI Allowance in 2021</t>
  </si>
  <si>
    <t>Table 8: Mean Loan Characteristics for Dublin FTBs and SSBs with and without an LTI Allowance in 2021</t>
  </si>
  <si>
    <t>Table 9: Mean Loan Characteristics for Dublin SSBs with and without an LTV Allowance in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</si>
</sst>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0000"/>
  </numFmts>
  <fonts count="13" x14ac:knownFonts="1">
    <font>
      <sz val="11"/>
      <color theme="1"/>
      <name val="Calibri"/>
      <family val="2"/>
      <scheme val="minor"/>
    </font>
    <font>
      <sz val="11"/>
      <color theme="1"/>
      <name val="Lato"/>
      <family val="2"/>
    </font>
    <font>
      <b/>
      <sz val="11"/>
      <color rgb="FF009999"/>
      <name val="Lato"/>
      <family val="2"/>
    </font>
    <font>
      <sz val="11"/>
      <color rgb="FF009999"/>
      <name val="Lato"/>
      <family val="2"/>
    </font>
    <font>
      <i/>
      <sz val="11"/>
      <color theme="1"/>
      <name val="Lato"/>
      <family val="2"/>
    </font>
    <font>
      <b/>
      <sz val="11"/>
      <color theme="1"/>
      <name val="Lato"/>
      <family val="2"/>
    </font>
    <font>
      <sz val="10"/>
      <color rgb="FF009999"/>
      <name val="Lato"/>
      <family val="2"/>
    </font>
    <font>
      <sz val="10"/>
      <color theme="1"/>
      <name val="Lato"/>
      <family val="2"/>
    </font>
    <font>
      <sz val="11"/>
      <name val="Lato"/>
      <family val="2"/>
    </font>
    <font>
      <u/>
      <sz val="11"/>
      <color theme="10"/>
      <name val="Calibri"/>
      <family val="2"/>
      <scheme val="minor"/>
    </font>
    <font>
      <sz val="11"/>
      <name val="Calibri"/>
      <family val="2"/>
      <scheme val="minor"/>
    </font>
    <font>
      <sz val="11"/>
      <color theme="1"/>
      <name val="Times New Roman"/>
      <family val="2"/>
    </font>
    <font>
      <sz val="11"/>
      <color rgb="FFFF0000"/>
      <name val="Lato"/>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9" fillId="0" borderId="0" applyNumberFormat="0" applyFill="0" applyBorder="0" applyAlignment="0" applyProtection="0"/>
    <xf numFmtId="0" fontId="11" fillId="0" borderId="0"/>
  </cellStyleXfs>
  <cellXfs count="205">
    <xf numFmtId="0" fontId="0" fillId="0" borderId="0" xfId="0"/>
    <xf numFmtId="0" fontId="1" fillId="2" borderId="13" xfId="0" applyFont="1" applyFill="1" applyBorder="1"/>
    <xf numFmtId="0" fontId="1" fillId="2" borderId="14" xfId="0" applyFont="1" applyFill="1" applyBorder="1"/>
    <xf numFmtId="0" fontId="1" fillId="2" borderId="15" xfId="0" applyFont="1" applyFill="1" applyBorder="1"/>
    <xf numFmtId="0" fontId="1" fillId="2" borderId="13" xfId="0" applyFont="1" applyFill="1" applyBorder="1" applyAlignment="1">
      <alignment horizontal="center"/>
    </xf>
    <xf numFmtId="0" fontId="1" fillId="2" borderId="13" xfId="0" applyFont="1" applyFill="1" applyBorder="1" applyAlignment="1">
      <alignment horizontal="left"/>
    </xf>
    <xf numFmtId="0" fontId="1" fillId="2" borderId="14" xfId="0" applyFont="1" applyFill="1" applyBorder="1" applyAlignment="1">
      <alignment horizontal="center"/>
    </xf>
    <xf numFmtId="0" fontId="1" fillId="2" borderId="14" xfId="0" applyFont="1" applyFill="1" applyBorder="1" applyAlignment="1">
      <alignment horizontal="left"/>
    </xf>
    <xf numFmtId="9" fontId="1" fillId="2" borderId="14" xfId="0" applyNumberFormat="1" applyFont="1" applyFill="1" applyBorder="1" applyAlignment="1">
      <alignment horizontal="center"/>
    </xf>
    <xf numFmtId="0" fontId="1" fillId="2" borderId="15" xfId="0" applyFont="1" applyFill="1" applyBorder="1" applyAlignment="1">
      <alignment horizontal="left"/>
    </xf>
    <xf numFmtId="0" fontId="1" fillId="0" borderId="0" xfId="0" applyFont="1"/>
    <xf numFmtId="0" fontId="1" fillId="2" borderId="5" xfId="0" applyFont="1" applyFill="1" applyBorder="1"/>
    <xf numFmtId="0" fontId="1" fillId="2" borderId="0" xfId="0" applyFont="1" applyFill="1" applyBorder="1"/>
    <xf numFmtId="0" fontId="1" fillId="2" borderId="6" xfId="0" applyFont="1" applyFill="1" applyBorder="1"/>
    <xf numFmtId="0" fontId="1" fillId="2" borderId="6" xfId="0" applyFont="1" applyFill="1" applyBorder="1" applyAlignment="1">
      <alignment horizontal="center"/>
    </xf>
    <xf numFmtId="3" fontId="1" fillId="2" borderId="6" xfId="0" applyNumberFormat="1" applyFont="1" applyFill="1" applyBorder="1" applyAlignment="1">
      <alignment horizontal="center"/>
    </xf>
    <xf numFmtId="0" fontId="1" fillId="2" borderId="7" xfId="0" applyFont="1" applyFill="1" applyBorder="1"/>
    <xf numFmtId="3" fontId="1" fillId="2" borderId="9" xfId="0" applyNumberFormat="1" applyFont="1" applyFill="1" applyBorder="1" applyAlignment="1">
      <alignment horizontal="center"/>
    </xf>
    <xf numFmtId="0" fontId="2" fillId="2" borderId="1" xfId="0" applyFont="1" applyFill="1" applyBorder="1"/>
    <xf numFmtId="0" fontId="2" fillId="2" borderId="1" xfId="0" applyFont="1" applyFill="1" applyBorder="1" applyAlignment="1">
      <alignment horizontal="center"/>
    </xf>
    <xf numFmtId="3" fontId="1" fillId="2" borderId="14" xfId="0" applyNumberFormat="1" applyFont="1" applyFill="1" applyBorder="1" applyAlignment="1">
      <alignment horizontal="center"/>
    </xf>
    <xf numFmtId="3" fontId="1" fillId="2" borderId="15" xfId="0" applyNumberFormat="1" applyFont="1" applyFill="1" applyBorder="1" applyAlignment="1">
      <alignment horizontal="center"/>
    </xf>
    <xf numFmtId="0" fontId="1" fillId="2" borderId="10" xfId="0" applyFont="1" applyFill="1" applyBorder="1"/>
    <xf numFmtId="3" fontId="1" fillId="2" borderId="13" xfId="0" applyNumberFormat="1" applyFont="1" applyFill="1" applyBorder="1" applyAlignment="1">
      <alignment horizontal="center"/>
    </xf>
    <xf numFmtId="0" fontId="4" fillId="2" borderId="14" xfId="0" applyFont="1" applyFill="1" applyBorder="1"/>
    <xf numFmtId="0" fontId="5" fillId="2" borderId="14" xfId="0" applyFont="1" applyFill="1" applyBorder="1"/>
    <xf numFmtId="0" fontId="1" fillId="2" borderId="2" xfId="0" applyFont="1" applyFill="1" applyBorder="1"/>
    <xf numFmtId="0" fontId="2" fillId="2" borderId="13" xfId="0" applyFont="1" applyFill="1" applyBorder="1" applyAlignment="1">
      <alignment horizontal="center"/>
    </xf>
    <xf numFmtId="0" fontId="2" fillId="2" borderId="4" xfId="0" applyFont="1" applyFill="1" applyBorder="1" applyAlignment="1">
      <alignment horizontal="center"/>
    </xf>
    <xf numFmtId="0" fontId="5" fillId="2" borderId="2" xfId="0" applyFont="1" applyFill="1" applyBorder="1"/>
    <xf numFmtId="0" fontId="1" fillId="2" borderId="4" xfId="0" applyFont="1" applyFill="1" applyBorder="1" applyAlignment="1">
      <alignment horizontal="center"/>
    </xf>
    <xf numFmtId="165" fontId="1" fillId="2" borderId="14" xfId="0" applyNumberFormat="1" applyFont="1" applyFill="1" applyBorder="1" applyAlignment="1">
      <alignment horizontal="center"/>
    </xf>
    <xf numFmtId="0" fontId="4" fillId="2" borderId="5" xfId="0" applyFont="1" applyFill="1" applyBorder="1"/>
    <xf numFmtId="0" fontId="5" fillId="2" borderId="5" xfId="0" applyFont="1" applyFill="1" applyBorder="1"/>
    <xf numFmtId="0" fontId="1" fillId="2" borderId="9" xfId="0" applyFont="1" applyFill="1" applyBorder="1" applyAlignment="1">
      <alignment horizontal="center"/>
    </xf>
    <xf numFmtId="0" fontId="1" fillId="2" borderId="3" xfId="0" applyFont="1" applyFill="1" applyBorder="1"/>
    <xf numFmtId="0" fontId="1" fillId="2" borderId="8" xfId="0" applyFont="1" applyFill="1" applyBorder="1"/>
    <xf numFmtId="165" fontId="1" fillId="2" borderId="6" xfId="0" applyNumberFormat="1" applyFont="1" applyFill="1" applyBorder="1" applyAlignment="1">
      <alignment horizontal="center"/>
    </xf>
    <xf numFmtId="164" fontId="1" fillId="2" borderId="14" xfId="0" applyNumberFormat="1" applyFont="1" applyFill="1" applyBorder="1" applyAlignment="1">
      <alignment horizontal="center"/>
    </xf>
    <xf numFmtId="164" fontId="1" fillId="2" borderId="6" xfId="0" applyNumberFormat="1" applyFont="1" applyFill="1" applyBorder="1" applyAlignment="1">
      <alignment horizontal="center"/>
    </xf>
    <xf numFmtId="3" fontId="1" fillId="2" borderId="6" xfId="0" quotePrefix="1" applyNumberFormat="1" applyFont="1" applyFill="1" applyBorder="1" applyAlignment="1">
      <alignment horizont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1" fontId="1" fillId="2" borderId="14" xfId="0" applyNumberFormat="1" applyFont="1" applyFill="1" applyBorder="1" applyAlignment="1">
      <alignment horizontal="center"/>
    </xf>
    <xf numFmtId="165" fontId="1" fillId="2" borderId="6" xfId="0" quotePrefix="1" applyNumberFormat="1" applyFont="1" applyFill="1" applyBorder="1" applyAlignment="1">
      <alignment horizontal="center"/>
    </xf>
    <xf numFmtId="0" fontId="2" fillId="2" borderId="2" xfId="0" applyFont="1" applyFill="1" applyBorder="1"/>
    <xf numFmtId="0" fontId="2" fillId="2" borderId="5" xfId="0" applyFont="1" applyFill="1" applyBorder="1"/>
    <xf numFmtId="0" fontId="7" fillId="2" borderId="3" xfId="0" applyFont="1" applyFill="1" applyBorder="1"/>
    <xf numFmtId="0" fontId="7" fillId="2" borderId="4" xfId="0" applyFont="1" applyFill="1" applyBorder="1" applyAlignment="1">
      <alignment horizontal="center"/>
    </xf>
    <xf numFmtId="0" fontId="7" fillId="2" borderId="0" xfId="0" applyFont="1" applyFill="1" applyBorder="1"/>
    <xf numFmtId="0" fontId="7" fillId="2" borderId="6" xfId="0" applyFont="1" applyFill="1" applyBorder="1" applyAlignment="1">
      <alignment horizontal="center"/>
    </xf>
    <xf numFmtId="0" fontId="7" fillId="2" borderId="8" xfId="0" applyFont="1" applyFill="1" applyBorder="1"/>
    <xf numFmtId="0" fontId="7" fillId="2" borderId="9" xfId="0" applyFont="1" applyFill="1" applyBorder="1" applyAlignment="1">
      <alignment horizontal="center"/>
    </xf>
    <xf numFmtId="0" fontId="6" fillId="2" borderId="2" xfId="0" applyFont="1" applyFill="1" applyBorder="1"/>
    <xf numFmtId="0" fontId="6" fillId="2" borderId="5" xfId="0" applyFont="1" applyFill="1" applyBorder="1"/>
    <xf numFmtId="0" fontId="6" fillId="2" borderId="7" xfId="0" applyFont="1" applyFill="1" applyBorder="1"/>
    <xf numFmtId="165" fontId="1" fillId="2" borderId="4" xfId="0" applyNumberFormat="1" applyFont="1" applyFill="1" applyBorder="1" applyAlignment="1">
      <alignment horizontal="center"/>
    </xf>
    <xf numFmtId="165" fontId="1" fillId="2" borderId="9" xfId="0" applyNumberFormat="1" applyFont="1" applyFill="1" applyBorder="1" applyAlignment="1">
      <alignment horizontal="center"/>
    </xf>
    <xf numFmtId="0" fontId="1" fillId="2" borderId="15" xfId="0" applyFont="1" applyFill="1" applyBorder="1" applyAlignment="1">
      <alignment horizontal="center"/>
    </xf>
    <xf numFmtId="165" fontId="1" fillId="2" borderId="13" xfId="0" applyNumberFormat="1" applyFont="1" applyFill="1" applyBorder="1" applyAlignment="1">
      <alignment horizontal="center"/>
    </xf>
    <xf numFmtId="165" fontId="1" fillId="2" borderId="15" xfId="0" applyNumberFormat="1" applyFont="1" applyFill="1" applyBorder="1" applyAlignment="1">
      <alignment horizontal="center"/>
    </xf>
    <xf numFmtId="0" fontId="1" fillId="0" borderId="0" xfId="0" applyFont="1" applyFill="1" applyBorder="1" applyAlignment="1">
      <alignment horizontal="center"/>
    </xf>
    <xf numFmtId="0" fontId="2" fillId="0" borderId="0" xfId="0" applyFont="1" applyFill="1" applyBorder="1" applyAlignment="1"/>
    <xf numFmtId="0" fontId="1" fillId="0" borderId="0" xfId="0" applyFont="1" applyFill="1"/>
    <xf numFmtId="164" fontId="1" fillId="2" borderId="6" xfId="0" quotePrefix="1" applyNumberFormat="1" applyFont="1" applyFill="1" applyBorder="1" applyAlignment="1">
      <alignment horizontal="center"/>
    </xf>
    <xf numFmtId="0" fontId="2" fillId="2" borderId="12" xfId="0" applyFont="1" applyFill="1" applyBorder="1" applyAlignment="1">
      <alignment horizontal="center"/>
    </xf>
    <xf numFmtId="0" fontId="4" fillId="2" borderId="7" xfId="0" applyFont="1" applyFill="1" applyBorder="1"/>
    <xf numFmtId="165" fontId="1" fillId="2" borderId="9" xfId="0" quotePrefix="1" applyNumberFormat="1" applyFont="1" applyFill="1" applyBorder="1" applyAlignment="1">
      <alignment horizontal="center"/>
    </xf>
    <xf numFmtId="0" fontId="1" fillId="0" borderId="0" xfId="0" applyFont="1" applyAlignment="1">
      <alignment horizontal="center"/>
    </xf>
    <xf numFmtId="0" fontId="1" fillId="2" borderId="4" xfId="0" applyFont="1" applyFill="1" applyBorder="1"/>
    <xf numFmtId="0" fontId="1" fillId="2" borderId="9" xfId="0" applyFont="1" applyFill="1" applyBorder="1"/>
    <xf numFmtId="0" fontId="1" fillId="0" borderId="0" xfId="0" applyFont="1" applyFill="1" applyBorder="1"/>
    <xf numFmtId="0" fontId="6" fillId="0" borderId="0" xfId="0" applyFont="1" applyBorder="1" applyAlignment="1">
      <alignment wrapText="1"/>
    </xf>
    <xf numFmtId="164" fontId="1" fillId="0" borderId="0" xfId="0" applyNumberFormat="1" applyFont="1"/>
    <xf numFmtId="3" fontId="1" fillId="0" borderId="0" xfId="0" applyNumberFormat="1" applyFont="1"/>
    <xf numFmtId="0" fontId="2" fillId="2" borderId="12" xfId="0" applyFont="1" applyFill="1" applyBorder="1" applyAlignment="1">
      <alignment horizontal="center"/>
    </xf>
    <xf numFmtId="0" fontId="1" fillId="2" borderId="0" xfId="0" applyFont="1" applyFill="1"/>
    <xf numFmtId="16" fontId="1" fillId="2" borderId="14" xfId="0" applyNumberFormat="1" applyFont="1" applyFill="1" applyBorder="1" applyAlignment="1">
      <alignment horizontal="center"/>
    </xf>
    <xf numFmtId="0" fontId="8" fillId="2" borderId="14" xfId="0" applyFont="1" applyFill="1" applyBorder="1" applyAlignment="1">
      <alignment horizontal="center"/>
    </xf>
    <xf numFmtId="165" fontId="1" fillId="0" borderId="0" xfId="0" applyNumberFormat="1" applyFont="1" applyFill="1"/>
    <xf numFmtId="165" fontId="1" fillId="0" borderId="0" xfId="0" applyNumberFormat="1" applyFont="1" applyFill="1" applyBorder="1"/>
    <xf numFmtId="1" fontId="1" fillId="0" borderId="0" xfId="0" applyNumberFormat="1" applyFont="1"/>
    <xf numFmtId="165" fontId="1" fillId="2" borderId="4" xfId="0" applyNumberFormat="1" applyFont="1" applyFill="1" applyBorder="1"/>
    <xf numFmtId="0" fontId="9" fillId="0" borderId="0" xfId="1"/>
    <xf numFmtId="165" fontId="1" fillId="2" borderId="3" xfId="0" applyNumberFormat="1" applyFont="1" applyFill="1" applyBorder="1"/>
    <xf numFmtId="0" fontId="9" fillId="0" borderId="2" xfId="1" applyBorder="1"/>
    <xf numFmtId="0" fontId="0" fillId="0" borderId="3" xfId="0" applyBorder="1"/>
    <xf numFmtId="0" fontId="0" fillId="0" borderId="4" xfId="0" applyBorder="1"/>
    <xf numFmtId="3" fontId="1" fillId="0" borderId="0" xfId="0" applyNumberFormat="1" applyFont="1" applyFill="1"/>
    <xf numFmtId="2" fontId="1" fillId="0" borderId="0" xfId="0" applyNumberFormat="1" applyFont="1" applyFill="1"/>
    <xf numFmtId="2" fontId="8" fillId="2" borderId="14" xfId="0" applyNumberFormat="1" applyFont="1" applyFill="1" applyBorder="1" applyAlignment="1">
      <alignment horizontal="center"/>
    </xf>
    <xf numFmtId="2" fontId="8" fillId="2" borderId="6" xfId="0" applyNumberFormat="1" applyFont="1" applyFill="1" applyBorder="1" applyAlignment="1">
      <alignment horizontal="center"/>
    </xf>
    <xf numFmtId="0" fontId="1" fillId="2" borderId="2" xfId="0" applyFont="1" applyFill="1" applyBorder="1"/>
    <xf numFmtId="0" fontId="2" fillId="2" borderId="13" xfId="0" applyFont="1" applyFill="1" applyBorder="1" applyAlignment="1">
      <alignment horizontal="center"/>
    </xf>
    <xf numFmtId="0" fontId="2" fillId="2" borderId="4" xfId="0" applyFont="1" applyFill="1" applyBorder="1" applyAlignment="1">
      <alignment horizontal="center"/>
    </xf>
    <xf numFmtId="0" fontId="5" fillId="2" borderId="2" xfId="0" applyFont="1" applyFill="1" applyBorder="1"/>
    <xf numFmtId="0" fontId="1" fillId="2" borderId="13" xfId="0" applyFont="1" applyFill="1" applyBorder="1"/>
    <xf numFmtId="0" fontId="1" fillId="2" borderId="4" xfId="0" applyFont="1" applyFill="1" applyBorder="1" applyAlignment="1">
      <alignment horizontal="center"/>
    </xf>
    <xf numFmtId="0" fontId="1" fillId="2" borderId="5" xfId="0" applyFont="1" applyFill="1" applyBorder="1"/>
    <xf numFmtId="3" fontId="1" fillId="2" borderId="14" xfId="0" applyNumberFormat="1" applyFont="1" applyFill="1" applyBorder="1" applyAlignment="1">
      <alignment horizontal="center"/>
    </xf>
    <xf numFmtId="3" fontId="1" fillId="2" borderId="6" xfId="0" applyNumberFormat="1" applyFont="1" applyFill="1" applyBorder="1" applyAlignment="1">
      <alignment horizontal="center"/>
    </xf>
    <xf numFmtId="165" fontId="1" fillId="2" borderId="14" xfId="0" applyNumberFormat="1" applyFont="1" applyFill="1" applyBorder="1" applyAlignment="1">
      <alignment horizontal="center"/>
    </xf>
    <xf numFmtId="164" fontId="1" fillId="2" borderId="6" xfId="0" quotePrefix="1" applyNumberFormat="1" applyFont="1" applyFill="1" applyBorder="1" applyAlignment="1">
      <alignment horizontal="center"/>
    </xf>
    <xf numFmtId="0" fontId="1" fillId="2" borderId="14" xfId="0" applyFont="1" applyFill="1" applyBorder="1"/>
    <xf numFmtId="0" fontId="5" fillId="2" borderId="5" xfId="0" applyFont="1" applyFill="1" applyBorder="1"/>
    <xf numFmtId="0" fontId="6" fillId="2" borderId="2" xfId="0" applyFont="1" applyFill="1" applyBorder="1"/>
    <xf numFmtId="0" fontId="6" fillId="2" borderId="5" xfId="0" applyFont="1" applyFill="1" applyBorder="1"/>
    <xf numFmtId="0" fontId="6" fillId="2" borderId="7" xfId="0" applyFont="1" applyFill="1" applyBorder="1"/>
    <xf numFmtId="0" fontId="2" fillId="0" borderId="13" xfId="0" applyFont="1" applyBorder="1" applyAlignment="1">
      <alignment horizontal="center"/>
    </xf>
    <xf numFmtId="0" fontId="2" fillId="0" borderId="14" xfId="0" applyFont="1" applyBorder="1" applyAlignment="1">
      <alignment horizontal="center"/>
    </xf>
    <xf numFmtId="165" fontId="1" fillId="0" borderId="3" xfId="0" applyNumberFormat="1" applyFont="1" applyFill="1" applyBorder="1" applyAlignment="1">
      <alignment horizontal="center"/>
    </xf>
    <xf numFmtId="9" fontId="1" fillId="0" borderId="3" xfId="0" applyNumberFormat="1" applyFont="1" applyFill="1" applyBorder="1" applyAlignment="1">
      <alignment horizontal="center"/>
    </xf>
    <xf numFmtId="9" fontId="1" fillId="0" borderId="4" xfId="0" applyNumberFormat="1" applyFont="1" applyFill="1" applyBorder="1" applyAlignment="1">
      <alignment horizontal="center"/>
    </xf>
    <xf numFmtId="165" fontId="1" fillId="0" borderId="0" xfId="0" applyNumberFormat="1" applyFont="1" applyBorder="1" applyAlignment="1">
      <alignment horizontal="center"/>
    </xf>
    <xf numFmtId="9" fontId="1" fillId="0" borderId="0" xfId="0" applyNumberFormat="1" applyFont="1" applyBorder="1" applyAlignment="1">
      <alignment horizontal="center"/>
    </xf>
    <xf numFmtId="9" fontId="1" fillId="0" borderId="6" xfId="0" applyNumberFormat="1" applyFont="1" applyBorder="1" applyAlignment="1">
      <alignment horizontal="center"/>
    </xf>
    <xf numFmtId="0" fontId="2" fillId="0" borderId="15" xfId="0" applyFont="1" applyBorder="1" applyAlignment="1">
      <alignment horizontal="center"/>
    </xf>
    <xf numFmtId="165" fontId="1" fillId="0" borderId="8" xfId="0" applyNumberFormat="1" applyFont="1" applyBorder="1" applyAlignment="1">
      <alignment horizontal="center"/>
    </xf>
    <xf numFmtId="9" fontId="1" fillId="0" borderId="8" xfId="0" applyNumberFormat="1" applyFont="1" applyBorder="1" applyAlignment="1">
      <alignment horizontal="center"/>
    </xf>
    <xf numFmtId="9" fontId="1" fillId="0" borderId="9" xfId="0" applyNumberFormat="1" applyFont="1" applyBorder="1" applyAlignment="1">
      <alignment horizontal="center"/>
    </xf>
    <xf numFmtId="0" fontId="3" fillId="0" borderId="0" xfId="0" applyFont="1"/>
    <xf numFmtId="3" fontId="1" fillId="2" borderId="4" xfId="0" applyNumberFormat="1" applyFont="1" applyFill="1" applyBorder="1" applyAlignment="1">
      <alignment horizontal="center"/>
    </xf>
    <xf numFmtId="3" fontId="1" fillId="0" borderId="9" xfId="0" applyNumberFormat="1" applyFont="1" applyBorder="1" applyAlignment="1">
      <alignment horizontal="center"/>
    </xf>
    <xf numFmtId="0" fontId="1" fillId="0" borderId="15" xfId="0" applyFont="1" applyBorder="1" applyAlignment="1">
      <alignment horizontal="center"/>
    </xf>
    <xf numFmtId="165" fontId="8" fillId="2" borderId="14" xfId="0" applyNumberFormat="1" applyFont="1" applyFill="1" applyBorder="1" applyAlignment="1">
      <alignment horizontal="center"/>
    </xf>
    <xf numFmtId="165" fontId="8" fillId="2" borderId="6" xfId="0" applyNumberFormat="1" applyFont="1" applyFill="1" applyBorder="1" applyAlignment="1">
      <alignment horizontal="center"/>
    </xf>
    <xf numFmtId="3" fontId="12" fillId="0" borderId="0" xfId="0" applyNumberFormat="1" applyFont="1"/>
    <xf numFmtId="0" fontId="12" fillId="0" borderId="0" xfId="0" applyFont="1"/>
    <xf numFmtId="3" fontId="8" fillId="2" borderId="6" xfId="0" quotePrefix="1" applyNumberFormat="1" applyFont="1" applyFill="1" applyBorder="1" applyAlignment="1">
      <alignment horizontal="center"/>
    </xf>
    <xf numFmtId="3" fontId="8" fillId="2" borderId="6" xfId="0" applyNumberFormat="1" applyFont="1" applyFill="1" applyBorder="1" applyAlignment="1">
      <alignment horizontal="center"/>
    </xf>
    <xf numFmtId="164" fontId="8" fillId="2" borderId="6" xfId="0" quotePrefix="1" applyNumberFormat="1" applyFont="1" applyFill="1" applyBorder="1" applyAlignment="1">
      <alignment horizontal="center"/>
    </xf>
    <xf numFmtId="164" fontId="8" fillId="2" borderId="6" xfId="0" applyNumberFormat="1" applyFont="1" applyFill="1" applyBorder="1" applyAlignment="1">
      <alignment horizontal="center"/>
    </xf>
    <xf numFmtId="165" fontId="8" fillId="2" borderId="6" xfId="0" quotePrefix="1" applyNumberFormat="1" applyFont="1" applyFill="1" applyBorder="1" applyAlignment="1">
      <alignment horizontal="center"/>
    </xf>
    <xf numFmtId="166" fontId="1" fillId="0" borderId="0" xfId="0" applyNumberFormat="1" applyFont="1"/>
    <xf numFmtId="0" fontId="2" fillId="2" borderId="12" xfId="0" applyFont="1" applyFill="1" applyBorder="1" applyAlignment="1">
      <alignment horizontal="center"/>
    </xf>
    <xf numFmtId="165" fontId="2" fillId="2" borderId="13" xfId="0" applyNumberFormat="1" applyFont="1" applyFill="1" applyBorder="1" applyAlignment="1">
      <alignment horizontal="center"/>
    </xf>
    <xf numFmtId="165" fontId="2" fillId="2" borderId="4" xfId="0" applyNumberFormat="1" applyFont="1" applyFill="1" applyBorder="1" applyAlignment="1">
      <alignment horizontal="center"/>
    </xf>
    <xf numFmtId="3" fontId="8" fillId="2" borderId="14" xfId="0" applyNumberFormat="1" applyFont="1" applyFill="1" applyBorder="1" applyAlignment="1">
      <alignment horizontal="center"/>
    </xf>
    <xf numFmtId="1" fontId="8" fillId="2" borderId="14" xfId="0" applyNumberFormat="1" applyFont="1" applyFill="1" applyBorder="1" applyAlignment="1">
      <alignment horizontal="center"/>
    </xf>
    <xf numFmtId="0" fontId="2" fillId="2" borderId="13" xfId="0" applyFont="1" applyFill="1" applyBorder="1"/>
    <xf numFmtId="3" fontId="1" fillId="0" borderId="0" xfId="0" applyNumberFormat="1" applyFont="1" applyAlignment="1">
      <alignment horizontal="center"/>
    </xf>
    <xf numFmtId="1" fontId="1" fillId="2" borderId="4" xfId="0" applyNumberFormat="1" applyFont="1" applyFill="1" applyBorder="1" applyAlignment="1">
      <alignment horizontal="center"/>
    </xf>
    <xf numFmtId="1" fontId="1" fillId="2" borderId="6" xfId="0" applyNumberFormat="1" applyFont="1" applyFill="1" applyBorder="1" applyAlignment="1">
      <alignment horizontal="center"/>
    </xf>
    <xf numFmtId="1" fontId="1" fillId="2" borderId="9" xfId="0" applyNumberFormat="1" applyFont="1" applyFill="1" applyBorder="1" applyAlignment="1">
      <alignment horizontal="center"/>
    </xf>
    <xf numFmtId="1" fontId="1" fillId="2" borderId="13" xfId="0" applyNumberFormat="1" applyFont="1" applyFill="1" applyBorder="1" applyAlignment="1">
      <alignment horizontal="center"/>
    </xf>
    <xf numFmtId="1" fontId="1" fillId="2" borderId="15" xfId="0" applyNumberFormat="1" applyFont="1" applyFill="1" applyBorder="1" applyAlignment="1">
      <alignment horizontal="center"/>
    </xf>
    <xf numFmtId="0" fontId="8"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 xfId="0" applyFont="1" applyFill="1" applyBorder="1" applyAlignment="1">
      <alignment horizontal="left" vertical="center" wrapText="1"/>
    </xf>
    <xf numFmtId="0" fontId="8"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6" xfId="0" applyFont="1" applyFill="1" applyBorder="1" applyAlignment="1">
      <alignment horizontal="left" vertical="top" wrapText="1"/>
    </xf>
    <xf numFmtId="0" fontId="2"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Fill="1" applyBorder="1" applyAlignment="1">
      <alignment horizontal="left" vertical="top" wrapText="1"/>
    </xf>
    <xf numFmtId="0" fontId="8" fillId="0" borderId="7" xfId="0" applyFont="1" applyFill="1" applyBorder="1" applyAlignment="1">
      <alignment horizontal="left" wrapText="1"/>
    </xf>
    <xf numFmtId="0" fontId="8" fillId="0" borderId="8" xfId="0" applyFont="1" applyFill="1" applyBorder="1" applyAlignment="1">
      <alignment horizontal="left" wrapText="1"/>
    </xf>
    <xf numFmtId="0" fontId="8" fillId="0" borderId="9" xfId="0" applyFont="1" applyFill="1" applyBorder="1" applyAlignment="1">
      <alignment horizontal="left"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9" fillId="0" borderId="10" xfId="1" applyBorder="1"/>
    <xf numFmtId="0" fontId="9" fillId="0" borderId="11" xfId="1" applyBorder="1"/>
    <xf numFmtId="0" fontId="9" fillId="0" borderId="12" xfId="1" applyBorder="1"/>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2" borderId="2" xfId="0" applyFont="1" applyFill="1" applyBorder="1" applyAlignment="1">
      <alignment horizontal="left"/>
    </xf>
    <xf numFmtId="0" fontId="6" fillId="2" borderId="3" xfId="0" applyFont="1" applyFill="1" applyBorder="1" applyAlignment="1">
      <alignment horizontal="left"/>
    </xf>
    <xf numFmtId="0" fontId="6" fillId="2" borderId="4" xfId="0" applyFont="1" applyFill="1" applyBorder="1" applyAlignment="1">
      <alignment horizontal="left"/>
    </xf>
    <xf numFmtId="0" fontId="6" fillId="2" borderId="5" xfId="0" applyFont="1" applyFill="1" applyBorder="1" applyAlignment="1">
      <alignment horizontal="left"/>
    </xf>
    <xf numFmtId="0" fontId="6" fillId="2" borderId="0" xfId="0" applyFont="1" applyFill="1" applyBorder="1" applyAlignment="1">
      <alignment horizontal="left"/>
    </xf>
    <xf numFmtId="0" fontId="6" fillId="2" borderId="6" xfId="0" applyFont="1" applyFill="1" applyBorder="1" applyAlignment="1">
      <alignment horizontal="left"/>
    </xf>
    <xf numFmtId="2" fontId="6" fillId="2" borderId="7" xfId="0" applyNumberFormat="1" applyFont="1" applyFill="1" applyBorder="1" applyAlignment="1">
      <alignment horizontal="left" wrapText="1"/>
    </xf>
    <xf numFmtId="2" fontId="6" fillId="2" borderId="8" xfId="0" applyNumberFormat="1" applyFont="1" applyFill="1" applyBorder="1" applyAlignment="1">
      <alignment horizontal="left" wrapText="1"/>
    </xf>
    <xf numFmtId="2" fontId="6" fillId="2" borderId="9" xfId="0" applyNumberFormat="1" applyFont="1" applyFill="1" applyBorder="1" applyAlignment="1">
      <alignment horizontal="left" wrapText="1"/>
    </xf>
    <xf numFmtId="2" fontId="6" fillId="2" borderId="5" xfId="0" applyNumberFormat="1" applyFont="1" applyFill="1" applyBorder="1" applyAlignment="1">
      <alignment horizontal="left" vertical="top" wrapText="1"/>
    </xf>
    <xf numFmtId="2" fontId="6" fillId="2" borderId="0" xfId="0" applyNumberFormat="1" applyFont="1" applyFill="1" applyBorder="1" applyAlignment="1">
      <alignment horizontal="left" vertical="top" wrapText="1"/>
    </xf>
    <xf numFmtId="2" fontId="6" fillId="2" borderId="6" xfId="0" applyNumberFormat="1" applyFont="1" applyFill="1" applyBorder="1" applyAlignment="1">
      <alignment horizontal="left" vertical="top" wrapText="1"/>
    </xf>
    <xf numFmtId="2" fontId="2" fillId="0" borderId="10" xfId="0" applyNumberFormat="1" applyFont="1" applyFill="1" applyBorder="1" applyAlignment="1">
      <alignment horizontal="center"/>
    </xf>
    <xf numFmtId="2" fontId="2" fillId="0" borderId="11" xfId="0" applyNumberFormat="1" applyFont="1" applyFill="1" applyBorder="1" applyAlignment="1">
      <alignment horizontal="center"/>
    </xf>
    <xf numFmtId="2" fontId="2" fillId="0" borderId="12" xfId="0" applyNumberFormat="1" applyFont="1" applyFill="1" applyBorder="1" applyAlignment="1">
      <alignment horizontal="center"/>
    </xf>
    <xf numFmtId="0" fontId="2" fillId="0" borderId="10"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6" fillId="2" borderId="10" xfId="0" applyFont="1" applyFill="1" applyBorder="1" applyAlignment="1">
      <alignment horizontal="left" wrapText="1"/>
    </xf>
    <xf numFmtId="0" fontId="6" fillId="2" borderId="11" xfId="0" applyFont="1" applyFill="1" applyBorder="1" applyAlignment="1">
      <alignment horizontal="left" wrapText="1"/>
    </xf>
    <xf numFmtId="0" fontId="6" fillId="2" borderId="12" xfId="0" applyFont="1" applyFill="1" applyBorder="1" applyAlignment="1">
      <alignment horizontal="left" wrapText="1"/>
    </xf>
    <xf numFmtId="0" fontId="6" fillId="2" borderId="10"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cellXfs>
  <cellStyles count="3">
    <cellStyle name="Hyperlink" xfId="1" builtinId="8"/>
    <cellStyle name="Normal" xfId="0" builtinId="0"/>
    <cellStyle name="Normal 2" xfId="2"/>
  </cellStyles>
  <dxfs count="0"/>
  <tableStyles count="0" defaultTableStyle="TableStyleMedium2" defaultPivotStyle="PivotStyleLight16"/>
  <colors>
    <mruColors>
      <color rgb="FF0099CC"/>
      <color rgb="FFCC0099"/>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'Volume and Value by Month'!$M$3</c:f>
              <c:strCache>
                <c:ptCount val="1"/>
                <c:pt idx="0">
                  <c:v>2020 Count</c:v>
                </c:pt>
              </c:strCache>
            </c:strRef>
          </c:tx>
          <c:spPr>
            <a:solidFill>
              <a:schemeClr val="accent5">
                <a:lumMod val="50000"/>
              </a:schemeClr>
            </a:solidFill>
            <a:ln>
              <a:solidFill>
                <a:schemeClr val="accent5">
                  <a:lumMod val="50000"/>
                </a:schemeClr>
              </a:solidFill>
            </a:ln>
            <a:effectLst/>
          </c:spPr>
          <c:invertIfNegative val="0"/>
          <c:cat>
            <c:strRef>
              <c:f>'Volume and Value by Month'!$K$4:$K$15</c:f>
              <c:strCache>
                <c:ptCount val="12"/>
                <c:pt idx="0">
                  <c:v>January </c:v>
                </c:pt>
                <c:pt idx="1">
                  <c:v>February</c:v>
                </c:pt>
                <c:pt idx="2">
                  <c:v>March</c:v>
                </c:pt>
                <c:pt idx="3">
                  <c:v>April </c:v>
                </c:pt>
                <c:pt idx="4">
                  <c:v>May</c:v>
                </c:pt>
                <c:pt idx="5">
                  <c:v>June</c:v>
                </c:pt>
                <c:pt idx="6">
                  <c:v>July</c:v>
                </c:pt>
                <c:pt idx="7">
                  <c:v>August</c:v>
                </c:pt>
                <c:pt idx="8">
                  <c:v>September</c:v>
                </c:pt>
                <c:pt idx="9">
                  <c:v>October </c:v>
                </c:pt>
                <c:pt idx="10">
                  <c:v>November </c:v>
                </c:pt>
                <c:pt idx="11">
                  <c:v>December </c:v>
                </c:pt>
              </c:strCache>
            </c:strRef>
          </c:cat>
          <c:val>
            <c:numRef>
              <c:f>'Volume and Value by Month'!$M$4:$M$15</c:f>
              <c:numCache>
                <c:formatCode>#,##0</c:formatCode>
                <c:ptCount val="12"/>
                <c:pt idx="0">
                  <c:v>2666</c:v>
                </c:pt>
                <c:pt idx="1">
                  <c:v>2858</c:v>
                </c:pt>
                <c:pt idx="2">
                  <c:v>3188</c:v>
                </c:pt>
                <c:pt idx="3">
                  <c:v>2133</c:v>
                </c:pt>
                <c:pt idx="4">
                  <c:v>2027</c:v>
                </c:pt>
                <c:pt idx="5">
                  <c:v>2432</c:v>
                </c:pt>
                <c:pt idx="6">
                  <c:v>2609</c:v>
                </c:pt>
                <c:pt idx="7">
                  <c:v>2310</c:v>
                </c:pt>
                <c:pt idx="8">
                  <c:v>3111</c:v>
                </c:pt>
                <c:pt idx="9">
                  <c:v>3615</c:v>
                </c:pt>
                <c:pt idx="10">
                  <c:v>3876</c:v>
                </c:pt>
                <c:pt idx="11">
                  <c:v>4408</c:v>
                </c:pt>
              </c:numCache>
            </c:numRef>
          </c:val>
          <c:extLst>
            <c:ext xmlns:c16="http://schemas.microsoft.com/office/drawing/2014/chart" uri="{C3380CC4-5D6E-409C-BE32-E72D297353CC}">
              <c16:uniqueId val="{00000001-BF52-460E-89CA-02FC79133471}"/>
            </c:ext>
          </c:extLst>
        </c:ser>
        <c:ser>
          <c:idx val="3"/>
          <c:order val="3"/>
          <c:tx>
            <c:strRef>
              <c:f>'Volume and Value by Month'!$O$3</c:f>
              <c:strCache>
                <c:ptCount val="1"/>
                <c:pt idx="0">
                  <c:v>2021 Count</c:v>
                </c:pt>
              </c:strCache>
            </c:strRef>
          </c:tx>
          <c:spPr>
            <a:solidFill>
              <a:srgbClr val="33CCCC"/>
            </a:solidFill>
            <a:ln>
              <a:solidFill>
                <a:srgbClr val="33CCCC"/>
              </a:solidFill>
            </a:ln>
            <a:effectLst/>
          </c:spPr>
          <c:invertIfNegative val="0"/>
          <c:cat>
            <c:strRef>
              <c:f>'Volume and Value by Month'!$K$4:$K$15</c:f>
              <c:strCache>
                <c:ptCount val="12"/>
                <c:pt idx="0">
                  <c:v>January </c:v>
                </c:pt>
                <c:pt idx="1">
                  <c:v>February</c:v>
                </c:pt>
                <c:pt idx="2">
                  <c:v>March</c:v>
                </c:pt>
                <c:pt idx="3">
                  <c:v>April </c:v>
                </c:pt>
                <c:pt idx="4">
                  <c:v>May</c:v>
                </c:pt>
                <c:pt idx="5">
                  <c:v>June</c:v>
                </c:pt>
                <c:pt idx="6">
                  <c:v>July</c:v>
                </c:pt>
                <c:pt idx="7">
                  <c:v>August</c:v>
                </c:pt>
                <c:pt idx="8">
                  <c:v>September</c:v>
                </c:pt>
                <c:pt idx="9">
                  <c:v>October </c:v>
                </c:pt>
                <c:pt idx="10">
                  <c:v>November </c:v>
                </c:pt>
                <c:pt idx="11">
                  <c:v>December </c:v>
                </c:pt>
              </c:strCache>
            </c:strRef>
          </c:cat>
          <c:val>
            <c:numRef>
              <c:f>'Volume and Value by Month'!$O$4:$O$15</c:f>
              <c:numCache>
                <c:formatCode>#,##0</c:formatCode>
                <c:ptCount val="12"/>
                <c:pt idx="0">
                  <c:v>2504</c:v>
                </c:pt>
                <c:pt idx="1">
                  <c:v>3061</c:v>
                </c:pt>
                <c:pt idx="2">
                  <c:v>3341</c:v>
                </c:pt>
                <c:pt idx="3">
                  <c:v>2959</c:v>
                </c:pt>
                <c:pt idx="4">
                  <c:v>3055</c:v>
                </c:pt>
                <c:pt idx="5">
                  <c:v>3499</c:v>
                </c:pt>
                <c:pt idx="6">
                  <c:v>3766</c:v>
                </c:pt>
                <c:pt idx="7">
                  <c:v>3533</c:v>
                </c:pt>
                <c:pt idx="8">
                  <c:v>4055</c:v>
                </c:pt>
                <c:pt idx="9">
                  <c:v>4002</c:v>
                </c:pt>
                <c:pt idx="10">
                  <c:v>4436</c:v>
                </c:pt>
                <c:pt idx="11">
                  <c:v>4769</c:v>
                </c:pt>
              </c:numCache>
            </c:numRef>
          </c:val>
          <c:extLst>
            <c:ext xmlns:c16="http://schemas.microsoft.com/office/drawing/2014/chart" uri="{C3380CC4-5D6E-409C-BE32-E72D297353CC}">
              <c16:uniqueId val="{00000003-BF52-460E-89CA-02FC79133471}"/>
            </c:ext>
          </c:extLst>
        </c:ser>
        <c:dLbls>
          <c:showLegendKey val="0"/>
          <c:showVal val="0"/>
          <c:showCatName val="0"/>
          <c:showSerName val="0"/>
          <c:showPercent val="0"/>
          <c:showBubbleSize val="0"/>
        </c:dLbls>
        <c:gapWidth val="219"/>
        <c:axId val="1090480472"/>
        <c:axId val="1090477192"/>
      </c:barChart>
      <c:lineChart>
        <c:grouping val="standard"/>
        <c:varyColors val="0"/>
        <c:ser>
          <c:idx val="0"/>
          <c:order val="0"/>
          <c:tx>
            <c:strRef>
              <c:f>'Volume and Value by Month'!$L$3</c:f>
              <c:strCache>
                <c:ptCount val="1"/>
                <c:pt idx="0">
                  <c:v>2020 Balance (€M)</c:v>
                </c:pt>
              </c:strCache>
            </c:strRef>
          </c:tx>
          <c:spPr>
            <a:ln w="28575" cap="rnd">
              <a:solidFill>
                <a:srgbClr val="0099CC"/>
              </a:solidFill>
              <a:round/>
            </a:ln>
            <a:effectLst/>
          </c:spPr>
          <c:marker>
            <c:symbol val="none"/>
          </c:marker>
          <c:cat>
            <c:strRef>
              <c:f>'Volume and Value by Month'!$K$4:$K$15</c:f>
              <c:strCache>
                <c:ptCount val="12"/>
                <c:pt idx="0">
                  <c:v>January </c:v>
                </c:pt>
                <c:pt idx="1">
                  <c:v>February</c:v>
                </c:pt>
                <c:pt idx="2">
                  <c:v>March</c:v>
                </c:pt>
                <c:pt idx="3">
                  <c:v>April </c:v>
                </c:pt>
                <c:pt idx="4">
                  <c:v>May</c:v>
                </c:pt>
                <c:pt idx="5">
                  <c:v>June</c:v>
                </c:pt>
                <c:pt idx="6">
                  <c:v>July</c:v>
                </c:pt>
                <c:pt idx="7">
                  <c:v>August</c:v>
                </c:pt>
                <c:pt idx="8">
                  <c:v>September</c:v>
                </c:pt>
                <c:pt idx="9">
                  <c:v>October </c:v>
                </c:pt>
                <c:pt idx="10">
                  <c:v>November </c:v>
                </c:pt>
                <c:pt idx="11">
                  <c:v>December </c:v>
                </c:pt>
              </c:strCache>
            </c:strRef>
          </c:cat>
          <c:val>
            <c:numRef>
              <c:f>'Volume and Value by Month'!$L$4:$L$15</c:f>
              <c:numCache>
                <c:formatCode>#,##0</c:formatCode>
                <c:ptCount val="12"/>
                <c:pt idx="0">
                  <c:v>635.24800000000005</c:v>
                </c:pt>
                <c:pt idx="1">
                  <c:v>662.45939999999996</c:v>
                </c:pt>
                <c:pt idx="2">
                  <c:v>754.09349999999995</c:v>
                </c:pt>
                <c:pt idx="3">
                  <c:v>476.9597</c:v>
                </c:pt>
                <c:pt idx="4">
                  <c:v>458.41750000000002</c:v>
                </c:pt>
                <c:pt idx="5">
                  <c:v>581.05759999999998</c:v>
                </c:pt>
                <c:pt idx="6">
                  <c:v>635.94460000000004</c:v>
                </c:pt>
                <c:pt idx="7">
                  <c:v>556.5616</c:v>
                </c:pt>
                <c:pt idx="8">
                  <c:v>764.85670000000005</c:v>
                </c:pt>
                <c:pt idx="9">
                  <c:v>885.77819999999997</c:v>
                </c:pt>
                <c:pt idx="10">
                  <c:v>965.90520000000004</c:v>
                </c:pt>
                <c:pt idx="11">
                  <c:v>1097.5070000000001</c:v>
                </c:pt>
              </c:numCache>
            </c:numRef>
          </c:val>
          <c:smooth val="0"/>
          <c:extLst>
            <c:ext xmlns:c16="http://schemas.microsoft.com/office/drawing/2014/chart" uri="{C3380CC4-5D6E-409C-BE32-E72D297353CC}">
              <c16:uniqueId val="{00000000-BF52-460E-89CA-02FC79133471}"/>
            </c:ext>
          </c:extLst>
        </c:ser>
        <c:ser>
          <c:idx val="2"/>
          <c:order val="2"/>
          <c:tx>
            <c:strRef>
              <c:f>'Volume and Value by Month'!$N$3</c:f>
              <c:strCache>
                <c:ptCount val="1"/>
                <c:pt idx="0">
                  <c:v>2021 Balance (€M)</c:v>
                </c:pt>
              </c:strCache>
            </c:strRef>
          </c:tx>
          <c:spPr>
            <a:ln w="28575" cap="rnd">
              <a:solidFill>
                <a:schemeClr val="accent3"/>
              </a:solidFill>
              <a:round/>
            </a:ln>
            <a:effectLst/>
          </c:spPr>
          <c:marker>
            <c:symbol val="none"/>
          </c:marker>
          <c:cat>
            <c:strRef>
              <c:f>'Volume and Value by Month'!$K$4:$K$15</c:f>
              <c:strCache>
                <c:ptCount val="12"/>
                <c:pt idx="0">
                  <c:v>January </c:v>
                </c:pt>
                <c:pt idx="1">
                  <c:v>February</c:v>
                </c:pt>
                <c:pt idx="2">
                  <c:v>March</c:v>
                </c:pt>
                <c:pt idx="3">
                  <c:v>April </c:v>
                </c:pt>
                <c:pt idx="4">
                  <c:v>May</c:v>
                </c:pt>
                <c:pt idx="5">
                  <c:v>June</c:v>
                </c:pt>
                <c:pt idx="6">
                  <c:v>July</c:v>
                </c:pt>
                <c:pt idx="7">
                  <c:v>August</c:v>
                </c:pt>
                <c:pt idx="8">
                  <c:v>September</c:v>
                </c:pt>
                <c:pt idx="9">
                  <c:v>October </c:v>
                </c:pt>
                <c:pt idx="10">
                  <c:v>November </c:v>
                </c:pt>
                <c:pt idx="11">
                  <c:v>December </c:v>
                </c:pt>
              </c:strCache>
            </c:strRef>
          </c:cat>
          <c:val>
            <c:numRef>
              <c:f>'Volume and Value by Month'!$N$4:$N$15</c:f>
              <c:numCache>
                <c:formatCode>#,##0</c:formatCode>
                <c:ptCount val="12"/>
                <c:pt idx="0">
                  <c:v>613.79830000000004</c:v>
                </c:pt>
                <c:pt idx="1">
                  <c:v>744.23209999999995</c:v>
                </c:pt>
                <c:pt idx="2">
                  <c:v>810.58450000000005</c:v>
                </c:pt>
                <c:pt idx="3">
                  <c:v>705.52620000000002</c:v>
                </c:pt>
                <c:pt idx="4">
                  <c:v>731.03240000000005</c:v>
                </c:pt>
                <c:pt idx="5">
                  <c:v>863.87019999999995</c:v>
                </c:pt>
                <c:pt idx="6">
                  <c:v>945.15689999999995</c:v>
                </c:pt>
                <c:pt idx="7">
                  <c:v>897.71420000000001</c:v>
                </c:pt>
                <c:pt idx="8">
                  <c:v>1038.768</c:v>
                </c:pt>
                <c:pt idx="9">
                  <c:v>1019.343</c:v>
                </c:pt>
                <c:pt idx="10">
                  <c:v>1139.4870000000001</c:v>
                </c:pt>
                <c:pt idx="11">
                  <c:v>1248.3820000000001</c:v>
                </c:pt>
              </c:numCache>
            </c:numRef>
          </c:val>
          <c:smooth val="0"/>
          <c:extLst>
            <c:ext xmlns:c16="http://schemas.microsoft.com/office/drawing/2014/chart" uri="{C3380CC4-5D6E-409C-BE32-E72D297353CC}">
              <c16:uniqueId val="{00000002-BF52-460E-89CA-02FC79133471}"/>
            </c:ext>
          </c:extLst>
        </c:ser>
        <c:dLbls>
          <c:showLegendKey val="0"/>
          <c:showVal val="0"/>
          <c:showCatName val="0"/>
          <c:showSerName val="0"/>
          <c:showPercent val="0"/>
          <c:showBubbleSize val="0"/>
        </c:dLbls>
        <c:marker val="1"/>
        <c:smooth val="0"/>
        <c:axId val="436631872"/>
        <c:axId val="436633840"/>
      </c:lineChart>
      <c:catAx>
        <c:axId val="1090480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1090477192"/>
        <c:crosses val="autoZero"/>
        <c:auto val="1"/>
        <c:lblAlgn val="ctr"/>
        <c:lblOffset val="100"/>
        <c:noMultiLvlLbl val="0"/>
      </c:catAx>
      <c:valAx>
        <c:axId val="1090477192"/>
        <c:scaling>
          <c:orientation val="minMax"/>
          <c:max val="45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solidFill>
                      <a:sysClr val="windowText" lastClr="000000"/>
                    </a:solidFill>
                    <a:latin typeface="Lato" panose="020F0502020204030203" pitchFamily="34" charset="0"/>
                  </a:rPr>
                  <a:t>Number</a:t>
                </a:r>
                <a:r>
                  <a:rPr lang="en-IE" baseline="0">
                    <a:solidFill>
                      <a:sysClr val="windowText" lastClr="000000"/>
                    </a:solidFill>
                    <a:latin typeface="Lato" panose="020F0502020204030203" pitchFamily="34" charset="0"/>
                  </a:rPr>
                  <a:t> of Loans </a:t>
                </a:r>
                <a:endParaRPr lang="en-IE">
                  <a:solidFill>
                    <a:sysClr val="windowText" lastClr="000000"/>
                  </a:solidFill>
                  <a:latin typeface="Lato" panose="020F0502020204030203" pitchFamily="34" charset="0"/>
                </a:endParaRPr>
              </a:p>
            </c:rich>
          </c:tx>
          <c:layout>
            <c:manualLayout>
              <c:xMode val="edge"/>
              <c:yMode val="edge"/>
              <c:x val="2.2222222222222223E-2"/>
              <c:y val="0.11692804024496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1090480472"/>
        <c:crosses val="autoZero"/>
        <c:crossBetween val="between"/>
      </c:valAx>
      <c:valAx>
        <c:axId val="43663384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solidFill>
                      <a:sysClr val="windowText" lastClr="000000"/>
                    </a:solidFill>
                    <a:latin typeface="Lato" panose="020F0502020204030203" pitchFamily="34" charset="0"/>
                  </a:rPr>
                  <a:t>Value</a:t>
                </a:r>
                <a:r>
                  <a:rPr lang="en-IE" baseline="0">
                    <a:solidFill>
                      <a:sysClr val="windowText" lastClr="000000"/>
                    </a:solidFill>
                    <a:latin typeface="Lato" panose="020F0502020204030203" pitchFamily="34" charset="0"/>
                  </a:rPr>
                  <a:t> of Lending (€MN)</a:t>
                </a:r>
                <a:endParaRPr lang="en-IE">
                  <a:solidFill>
                    <a:sysClr val="windowText" lastClr="000000"/>
                  </a:solidFill>
                  <a:latin typeface="Lato" panose="020F0502020204030203" pitchFamily="34" charset="0"/>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436631872"/>
        <c:crosses val="max"/>
        <c:crossBetween val="between"/>
      </c:valAx>
      <c:catAx>
        <c:axId val="436631872"/>
        <c:scaling>
          <c:orientation val="minMax"/>
        </c:scaling>
        <c:delete val="1"/>
        <c:axPos val="b"/>
        <c:numFmt formatCode="General" sourceLinked="1"/>
        <c:majorTickMark val="out"/>
        <c:minorTickMark val="none"/>
        <c:tickLblPos val="nextTo"/>
        <c:crossAx val="436633840"/>
        <c:crosses val="autoZero"/>
        <c:auto val="1"/>
        <c:lblAlgn val="ctr"/>
        <c:lblOffset val="100"/>
        <c:noMultiLvlLbl val="0"/>
      </c:cat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'Trend over Time in LTV and LTI'!$C$31</c:f>
              <c:strCache>
                <c:ptCount val="1"/>
                <c:pt idx="0">
                  <c:v>LTI FTB P10</c:v>
                </c:pt>
              </c:strCache>
            </c:strRef>
          </c:tx>
          <c:spPr>
            <a:ln w="28575" cap="rnd">
              <a:solidFill>
                <a:srgbClr val="CC0099"/>
              </a:solidFill>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LTI'!$C$32:$C$47</c:f>
              <c:numCache>
                <c:formatCode>0.0</c:formatCode>
                <c:ptCount val="16"/>
                <c:pt idx="0">
                  <c:v>2.6500000953674316</c:v>
                </c:pt>
                <c:pt idx="1">
                  <c:v>2.6800000667572021</c:v>
                </c:pt>
                <c:pt idx="2">
                  <c:v>2.6400001049041748</c:v>
                </c:pt>
                <c:pt idx="3">
                  <c:v>2.3900001049041748</c:v>
                </c:pt>
                <c:pt idx="4">
                  <c:v>2.2200000286102295</c:v>
                </c:pt>
                <c:pt idx="5">
                  <c:v>1.9099999666213989</c:v>
                </c:pt>
                <c:pt idx="6">
                  <c:v>1.5700000524520874</c:v>
                </c:pt>
                <c:pt idx="7">
                  <c:v>1.440000057220459</c:v>
                </c:pt>
                <c:pt idx="8">
                  <c:v>1.5099999904632568</c:v>
                </c:pt>
                <c:pt idx="9">
                  <c:v>1.7300000190734863</c:v>
                </c:pt>
                <c:pt idx="10">
                  <c:v>1.8700000047683716</c:v>
                </c:pt>
                <c:pt idx="11">
                  <c:v>2.0299999713897705</c:v>
                </c:pt>
                <c:pt idx="12">
                  <c:v>2.119999885559082</c:v>
                </c:pt>
                <c:pt idx="13">
                  <c:v>2.1700000762939453</c:v>
                </c:pt>
                <c:pt idx="14">
                  <c:v>2.2400000095367432</c:v>
                </c:pt>
                <c:pt idx="15">
                  <c:v>2.3299999237060547</c:v>
                </c:pt>
              </c:numCache>
            </c:numRef>
          </c:val>
          <c:smooth val="0"/>
          <c:extLst>
            <c:ext xmlns:c16="http://schemas.microsoft.com/office/drawing/2014/chart" uri="{C3380CC4-5D6E-409C-BE32-E72D297353CC}">
              <c16:uniqueId val="{00000000-8B97-4EB4-83A9-568ABBE226C8}"/>
            </c:ext>
          </c:extLst>
        </c:ser>
        <c:ser>
          <c:idx val="1"/>
          <c:order val="1"/>
          <c:tx>
            <c:strRef>
              <c:f>'Trend over Time in LTV and LTI'!$D$31</c:f>
              <c:strCache>
                <c:ptCount val="1"/>
                <c:pt idx="0">
                  <c:v>LTI FTB P25</c:v>
                </c:pt>
              </c:strCache>
            </c:strRef>
          </c:tx>
          <c:spPr>
            <a:ln w="28575" cap="rnd">
              <a:solidFill>
                <a:srgbClr val="0099CC"/>
              </a:solidFill>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LTI'!$D$32:$D$47</c:f>
              <c:numCache>
                <c:formatCode>0.0</c:formatCode>
                <c:ptCount val="16"/>
                <c:pt idx="0">
                  <c:v>3.4800000190734863</c:v>
                </c:pt>
                <c:pt idx="1">
                  <c:v>3.5499999523162842</c:v>
                </c:pt>
                <c:pt idx="2">
                  <c:v>3.5</c:v>
                </c:pt>
                <c:pt idx="3">
                  <c:v>3.1500000953674316</c:v>
                </c:pt>
                <c:pt idx="4">
                  <c:v>2.869999885559082</c:v>
                </c:pt>
                <c:pt idx="5">
                  <c:v>2.5399999618530273</c:v>
                </c:pt>
                <c:pt idx="6">
                  <c:v>2.2000000476837158</c:v>
                </c:pt>
                <c:pt idx="7">
                  <c:v>2.0099999904632568</c:v>
                </c:pt>
                <c:pt idx="8">
                  <c:v>2.0399999618530273</c:v>
                </c:pt>
                <c:pt idx="9">
                  <c:v>2.309999942779541</c:v>
                </c:pt>
                <c:pt idx="10">
                  <c:v>2.440000057220459</c:v>
                </c:pt>
                <c:pt idx="11">
                  <c:v>2.5799999237060547</c:v>
                </c:pt>
                <c:pt idx="12">
                  <c:v>2.6800000667572021</c:v>
                </c:pt>
                <c:pt idx="13">
                  <c:v>2.7300000190734863</c:v>
                </c:pt>
                <c:pt idx="14">
                  <c:v>2.7799999713897705</c:v>
                </c:pt>
                <c:pt idx="15">
                  <c:v>2.869999885559082</c:v>
                </c:pt>
              </c:numCache>
            </c:numRef>
          </c:val>
          <c:smooth val="0"/>
          <c:extLst>
            <c:ext xmlns:c16="http://schemas.microsoft.com/office/drawing/2014/chart" uri="{C3380CC4-5D6E-409C-BE32-E72D297353CC}">
              <c16:uniqueId val="{00000001-8B97-4EB4-83A9-568ABBE226C8}"/>
            </c:ext>
          </c:extLst>
        </c:ser>
        <c:ser>
          <c:idx val="3"/>
          <c:order val="3"/>
          <c:tx>
            <c:strRef>
              <c:f>'Trend over Time in LTV and LTI'!$F$31</c:f>
              <c:strCache>
                <c:ptCount val="1"/>
                <c:pt idx="0">
                  <c:v>LTI FTB P75</c:v>
                </c:pt>
              </c:strCache>
            </c:strRef>
          </c:tx>
          <c:spPr>
            <a:ln w="28575" cap="rnd">
              <a:solidFill>
                <a:srgbClr val="009999"/>
              </a:solidFill>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LTI'!$F$32:$F$47</c:f>
              <c:numCache>
                <c:formatCode>0.0</c:formatCode>
                <c:ptCount val="16"/>
                <c:pt idx="0">
                  <c:v>4.8899998664855957</c:v>
                </c:pt>
                <c:pt idx="1">
                  <c:v>5</c:v>
                </c:pt>
                <c:pt idx="2">
                  <c:v>5.190000057220459</c:v>
                </c:pt>
                <c:pt idx="3">
                  <c:v>4.7600002288818359</c:v>
                </c:pt>
                <c:pt idx="4">
                  <c:v>4.380000114440918</c:v>
                </c:pt>
                <c:pt idx="5">
                  <c:v>4.0999999046325684</c:v>
                </c:pt>
                <c:pt idx="6">
                  <c:v>3.690000057220459</c:v>
                </c:pt>
                <c:pt idx="7">
                  <c:v>3.3599998950958252</c:v>
                </c:pt>
                <c:pt idx="8">
                  <c:v>3.3399999141693115</c:v>
                </c:pt>
                <c:pt idx="9">
                  <c:v>3.4500000476837158</c:v>
                </c:pt>
                <c:pt idx="10">
                  <c:v>3.4300000667572021</c:v>
                </c:pt>
                <c:pt idx="11">
                  <c:v>3.4900000095367432</c:v>
                </c:pt>
                <c:pt idx="12">
                  <c:v>3.4900000095367432</c:v>
                </c:pt>
                <c:pt idx="13">
                  <c:v>3.4900000095367432</c:v>
                </c:pt>
                <c:pt idx="14">
                  <c:v>3.4900000095367432</c:v>
                </c:pt>
                <c:pt idx="15">
                  <c:v>3.5</c:v>
                </c:pt>
              </c:numCache>
            </c:numRef>
          </c:val>
          <c:smooth val="0"/>
          <c:extLst>
            <c:ext xmlns:c16="http://schemas.microsoft.com/office/drawing/2014/chart" uri="{C3380CC4-5D6E-409C-BE32-E72D297353CC}">
              <c16:uniqueId val="{00000003-8B97-4EB4-83A9-568ABBE226C8}"/>
            </c:ext>
          </c:extLst>
        </c:ser>
        <c:ser>
          <c:idx val="4"/>
          <c:order val="4"/>
          <c:tx>
            <c:strRef>
              <c:f>'Trend over Time in LTV and LTI'!$G$31</c:f>
              <c:strCache>
                <c:ptCount val="1"/>
                <c:pt idx="0">
                  <c:v>LTI FTB P90 </c:v>
                </c:pt>
              </c:strCache>
            </c:strRef>
          </c:tx>
          <c:spPr>
            <a:ln w="28575" cap="rnd">
              <a:solidFill>
                <a:schemeClr val="accent5">
                  <a:lumMod val="50000"/>
                </a:schemeClr>
              </a:solidFill>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LTI'!$G$32:$G$47</c:f>
              <c:numCache>
                <c:formatCode>0.0</c:formatCode>
                <c:ptCount val="16"/>
                <c:pt idx="0">
                  <c:v>5.4499998092651367</c:v>
                </c:pt>
                <c:pt idx="1">
                  <c:v>5.6399998664855957</c:v>
                </c:pt>
                <c:pt idx="2">
                  <c:v>5.8299999237060547</c:v>
                </c:pt>
                <c:pt idx="3">
                  <c:v>5.3600001335144043</c:v>
                </c:pt>
                <c:pt idx="4">
                  <c:v>4.940000057220459</c:v>
                </c:pt>
                <c:pt idx="5">
                  <c:v>4.6500000953674316</c:v>
                </c:pt>
                <c:pt idx="6">
                  <c:v>4.3000001907348633</c:v>
                </c:pt>
                <c:pt idx="7">
                  <c:v>3.9000000953674316</c:v>
                </c:pt>
                <c:pt idx="8">
                  <c:v>3.8399999141693115</c:v>
                </c:pt>
                <c:pt idx="9">
                  <c:v>3.8499999046325684</c:v>
                </c:pt>
                <c:pt idx="10">
                  <c:v>3.690000057220459</c:v>
                </c:pt>
                <c:pt idx="11">
                  <c:v>3.9100000858306885</c:v>
                </c:pt>
                <c:pt idx="12">
                  <c:v>3.7699999809265137</c:v>
                </c:pt>
                <c:pt idx="13">
                  <c:v>3.7400000095367432</c:v>
                </c:pt>
                <c:pt idx="14">
                  <c:v>3.5</c:v>
                </c:pt>
                <c:pt idx="15">
                  <c:v>3.630000114440918</c:v>
                </c:pt>
              </c:numCache>
            </c:numRef>
          </c:val>
          <c:smooth val="0"/>
          <c:extLst>
            <c:ext xmlns:c16="http://schemas.microsoft.com/office/drawing/2014/chart" uri="{C3380CC4-5D6E-409C-BE32-E72D297353CC}">
              <c16:uniqueId val="{00000004-8B97-4EB4-83A9-568ABBE226C8}"/>
            </c:ext>
          </c:extLst>
        </c:ser>
        <c:ser>
          <c:idx val="2"/>
          <c:order val="2"/>
          <c:tx>
            <c:strRef>
              <c:f>'Trend over Time in LTV and LTI'!$E$31</c:f>
              <c:strCache>
                <c:ptCount val="1"/>
                <c:pt idx="0">
                  <c:v>LTI FTB Median</c:v>
                </c:pt>
              </c:strCache>
            </c:strRef>
          </c:tx>
          <c:spPr>
            <a:ln w="28575" cap="rnd">
              <a:solidFill>
                <a:schemeClr val="accent3"/>
              </a:solidFill>
              <a:prstDash val="dash"/>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LTI'!$E$32:$E$47</c:f>
              <c:numCache>
                <c:formatCode>0.0</c:formatCode>
                <c:ptCount val="16"/>
                <c:pt idx="0">
                  <c:v>4.2300000190734863</c:v>
                </c:pt>
                <c:pt idx="1">
                  <c:v>4.320000171661377</c:v>
                </c:pt>
                <c:pt idx="2">
                  <c:v>4.4000000953674316</c:v>
                </c:pt>
                <c:pt idx="3">
                  <c:v>3.9800000190734863</c:v>
                </c:pt>
                <c:pt idx="4">
                  <c:v>3.690000057220459</c:v>
                </c:pt>
                <c:pt idx="5">
                  <c:v>3.3399999141693115</c:v>
                </c:pt>
                <c:pt idx="6">
                  <c:v>2.9300000667572021</c:v>
                </c:pt>
                <c:pt idx="7">
                  <c:v>2.690000057220459</c:v>
                </c:pt>
                <c:pt idx="8">
                  <c:v>2.6800000667572021</c:v>
                </c:pt>
                <c:pt idx="9">
                  <c:v>2.9100000858306885</c:v>
                </c:pt>
                <c:pt idx="10">
                  <c:v>3.0099999904632568</c:v>
                </c:pt>
                <c:pt idx="11">
                  <c:v>3.1500000953674316</c:v>
                </c:pt>
                <c:pt idx="12">
                  <c:v>3.2200000286102295</c:v>
                </c:pt>
                <c:pt idx="13">
                  <c:v>3.25</c:v>
                </c:pt>
                <c:pt idx="14">
                  <c:v>3.2699999809265137</c:v>
                </c:pt>
                <c:pt idx="15">
                  <c:v>3.3399999141693115</c:v>
                </c:pt>
              </c:numCache>
            </c:numRef>
          </c:val>
          <c:smooth val="0"/>
          <c:extLst>
            <c:ext xmlns:c16="http://schemas.microsoft.com/office/drawing/2014/chart" uri="{C3380CC4-5D6E-409C-BE32-E72D297353CC}">
              <c16:uniqueId val="{00000002-8B97-4EB4-83A9-568ABBE226C8}"/>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6630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'Trend over Time in LTV and LTI'!$H$31</c:f>
              <c:strCache>
                <c:ptCount val="1"/>
                <c:pt idx="0">
                  <c:v>LTV FTB P10</c:v>
                </c:pt>
              </c:strCache>
            </c:strRef>
          </c:tx>
          <c:spPr>
            <a:ln w="28575" cap="rnd">
              <a:solidFill>
                <a:srgbClr val="CC0099"/>
              </a:solidFill>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LTI'!$H$32:$H$47</c:f>
              <c:numCache>
                <c:formatCode>0%</c:formatCode>
                <c:ptCount val="16"/>
                <c:pt idx="0">
                  <c:v>0.28299999999999997</c:v>
                </c:pt>
                <c:pt idx="1">
                  <c:v>0.22079999923706053</c:v>
                </c:pt>
                <c:pt idx="2">
                  <c:v>0.144399995803833</c:v>
                </c:pt>
                <c:pt idx="3">
                  <c:v>0.14000000000000001</c:v>
                </c:pt>
                <c:pt idx="4">
                  <c:v>0.25090000152587888</c:v>
                </c:pt>
                <c:pt idx="5">
                  <c:v>0.33770000457763671</c:v>
                </c:pt>
                <c:pt idx="6">
                  <c:v>0.37540000915527344</c:v>
                </c:pt>
                <c:pt idx="7">
                  <c:v>0.41509998321533204</c:v>
                </c:pt>
                <c:pt idx="8">
                  <c:v>0.46709999084472659</c:v>
                </c:pt>
                <c:pt idx="9">
                  <c:v>0.56139999389648443</c:v>
                </c:pt>
                <c:pt idx="10">
                  <c:v>0.57139999389648433</c:v>
                </c:pt>
                <c:pt idx="11">
                  <c:v>0.59490001678466797</c:v>
                </c:pt>
                <c:pt idx="12">
                  <c:v>0.59430000305175779</c:v>
                </c:pt>
                <c:pt idx="13">
                  <c:v>0.62020000457763669</c:v>
                </c:pt>
                <c:pt idx="14">
                  <c:v>0.64910003662109372</c:v>
                </c:pt>
                <c:pt idx="15">
                  <c:v>0.62060001373291018</c:v>
                </c:pt>
              </c:numCache>
            </c:numRef>
          </c:val>
          <c:smooth val="0"/>
          <c:extLst>
            <c:ext xmlns:c16="http://schemas.microsoft.com/office/drawing/2014/chart" uri="{C3380CC4-5D6E-409C-BE32-E72D297353CC}">
              <c16:uniqueId val="{00000000-04DA-416F-8D0E-FE8670BC42A6}"/>
            </c:ext>
          </c:extLst>
        </c:ser>
        <c:ser>
          <c:idx val="1"/>
          <c:order val="1"/>
          <c:tx>
            <c:strRef>
              <c:f>'Trend over Time in LTV and LTI'!$I$31</c:f>
              <c:strCache>
                <c:ptCount val="1"/>
                <c:pt idx="0">
                  <c:v>LTV FTB P25</c:v>
                </c:pt>
              </c:strCache>
            </c:strRef>
          </c:tx>
          <c:spPr>
            <a:ln w="28575" cap="rnd">
              <a:solidFill>
                <a:srgbClr val="0099CC"/>
              </a:solidFill>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LTI'!$I$32:$I$47</c:f>
              <c:numCache>
                <c:formatCode>0%</c:formatCode>
                <c:ptCount val="16"/>
                <c:pt idx="0">
                  <c:v>0.61499999999999999</c:v>
                </c:pt>
                <c:pt idx="1">
                  <c:v>0.54029998779296873</c:v>
                </c:pt>
                <c:pt idx="2">
                  <c:v>0.5</c:v>
                </c:pt>
                <c:pt idx="3">
                  <c:v>0.54560001373291012</c:v>
                </c:pt>
                <c:pt idx="4">
                  <c:v>0.64309997558593746</c:v>
                </c:pt>
                <c:pt idx="5">
                  <c:v>0.62860000610351563</c:v>
                </c:pt>
                <c:pt idx="6">
                  <c:v>0.64400001525878903</c:v>
                </c:pt>
                <c:pt idx="7">
                  <c:v>0.65</c:v>
                </c:pt>
                <c:pt idx="8">
                  <c:v>0.69230003356933589</c:v>
                </c:pt>
                <c:pt idx="9">
                  <c:v>0.72860000610351561</c:v>
                </c:pt>
                <c:pt idx="10">
                  <c:v>0.73790000915527343</c:v>
                </c:pt>
                <c:pt idx="11">
                  <c:v>0.75</c:v>
                </c:pt>
                <c:pt idx="12">
                  <c:v>0.75</c:v>
                </c:pt>
                <c:pt idx="13">
                  <c:v>0.76839996337890626</c:v>
                </c:pt>
                <c:pt idx="14">
                  <c:v>0.77779998779296877</c:v>
                </c:pt>
                <c:pt idx="15">
                  <c:v>0.7555999755859375</c:v>
                </c:pt>
              </c:numCache>
            </c:numRef>
          </c:val>
          <c:smooth val="0"/>
          <c:extLst>
            <c:ext xmlns:c16="http://schemas.microsoft.com/office/drawing/2014/chart" uri="{C3380CC4-5D6E-409C-BE32-E72D297353CC}">
              <c16:uniqueId val="{00000005-04DA-416F-8D0E-FE8670BC42A6}"/>
            </c:ext>
          </c:extLst>
        </c:ser>
        <c:ser>
          <c:idx val="2"/>
          <c:order val="2"/>
          <c:tx>
            <c:strRef>
              <c:f>'Trend over Time in LTV and LTI'!$J$31</c:f>
              <c:strCache>
                <c:ptCount val="1"/>
                <c:pt idx="0">
                  <c:v>LTV FTB Median</c:v>
                </c:pt>
              </c:strCache>
            </c:strRef>
          </c:tx>
          <c:spPr>
            <a:ln w="28575" cap="rnd">
              <a:solidFill>
                <a:schemeClr val="accent3"/>
              </a:solidFill>
              <a:prstDash val="dash"/>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LTI'!$J$32:$J$47</c:f>
              <c:numCache>
                <c:formatCode>0%</c:formatCode>
                <c:ptCount val="16"/>
                <c:pt idx="0">
                  <c:v>0.88500000000000001</c:v>
                </c:pt>
                <c:pt idx="1">
                  <c:v>0.85</c:v>
                </c:pt>
                <c:pt idx="2">
                  <c:v>0.79749999999999999</c:v>
                </c:pt>
                <c:pt idx="3">
                  <c:v>0.8</c:v>
                </c:pt>
                <c:pt idx="4">
                  <c:v>0.85</c:v>
                </c:pt>
                <c:pt idx="5">
                  <c:v>0.84470001220703128</c:v>
                </c:pt>
                <c:pt idx="6">
                  <c:v>0.84319999694824221</c:v>
                </c:pt>
                <c:pt idx="7">
                  <c:v>0.82610000610351564</c:v>
                </c:pt>
                <c:pt idx="8">
                  <c:v>0.85</c:v>
                </c:pt>
                <c:pt idx="9">
                  <c:v>0.85</c:v>
                </c:pt>
                <c:pt idx="10">
                  <c:v>0.8491999816894531</c:v>
                </c:pt>
                <c:pt idx="11">
                  <c:v>0.85830001831054692</c:v>
                </c:pt>
                <c:pt idx="12">
                  <c:v>0.86199996948242186</c:v>
                </c:pt>
                <c:pt idx="13">
                  <c:v>0.87620002746582026</c:v>
                </c:pt>
                <c:pt idx="14">
                  <c:v>0.88</c:v>
                </c:pt>
                <c:pt idx="15">
                  <c:v>0.85620002746582036</c:v>
                </c:pt>
              </c:numCache>
            </c:numRef>
          </c:val>
          <c:smooth val="0"/>
          <c:extLst>
            <c:ext xmlns:c16="http://schemas.microsoft.com/office/drawing/2014/chart" uri="{C3380CC4-5D6E-409C-BE32-E72D297353CC}">
              <c16:uniqueId val="{00000006-04DA-416F-8D0E-FE8670BC42A6}"/>
            </c:ext>
          </c:extLst>
        </c:ser>
        <c:ser>
          <c:idx val="3"/>
          <c:order val="3"/>
          <c:tx>
            <c:strRef>
              <c:f>'Trend over Time in LTV and LTI'!$K$31</c:f>
              <c:strCache>
                <c:ptCount val="1"/>
                <c:pt idx="0">
                  <c:v>LTV FTB P75</c:v>
                </c:pt>
              </c:strCache>
            </c:strRef>
          </c:tx>
          <c:spPr>
            <a:ln w="28575" cap="rnd">
              <a:solidFill>
                <a:srgbClr val="009999"/>
              </a:solidFill>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LTI'!$K$32:$K$47</c:f>
              <c:numCache>
                <c:formatCode>0%</c:formatCode>
                <c:ptCount val="16"/>
                <c:pt idx="0">
                  <c:v>0.96199999999999997</c:v>
                </c:pt>
                <c:pt idx="1">
                  <c:v>0.95</c:v>
                </c:pt>
                <c:pt idx="2">
                  <c:v>0.92</c:v>
                </c:pt>
                <c:pt idx="3">
                  <c:v>0.91860000610351566</c:v>
                </c:pt>
                <c:pt idx="4">
                  <c:v>0.92</c:v>
                </c:pt>
                <c:pt idx="5">
                  <c:v>0.9</c:v>
                </c:pt>
                <c:pt idx="6">
                  <c:v>0.9</c:v>
                </c:pt>
                <c:pt idx="7">
                  <c:v>0.9</c:v>
                </c:pt>
                <c:pt idx="8">
                  <c:v>0.9</c:v>
                </c:pt>
                <c:pt idx="9">
                  <c:v>0.9</c:v>
                </c:pt>
                <c:pt idx="10">
                  <c:v>0.89779998779296877</c:v>
                </c:pt>
                <c:pt idx="11">
                  <c:v>0.9</c:v>
                </c:pt>
                <c:pt idx="12">
                  <c:v>0.9</c:v>
                </c:pt>
                <c:pt idx="13">
                  <c:v>0.9</c:v>
                </c:pt>
                <c:pt idx="14">
                  <c:v>0.9</c:v>
                </c:pt>
                <c:pt idx="15">
                  <c:v>0.9</c:v>
                </c:pt>
              </c:numCache>
            </c:numRef>
          </c:val>
          <c:smooth val="0"/>
          <c:extLst>
            <c:ext xmlns:c16="http://schemas.microsoft.com/office/drawing/2014/chart" uri="{C3380CC4-5D6E-409C-BE32-E72D297353CC}">
              <c16:uniqueId val="{00000007-04DA-416F-8D0E-FE8670BC42A6}"/>
            </c:ext>
          </c:extLst>
        </c:ser>
        <c:ser>
          <c:idx val="4"/>
          <c:order val="4"/>
          <c:tx>
            <c:strRef>
              <c:f>'Trend over Time in LTV and LTI'!$L$31</c:f>
              <c:strCache>
                <c:ptCount val="1"/>
                <c:pt idx="0">
                  <c:v>LTV FTB P90 </c:v>
                </c:pt>
              </c:strCache>
            </c:strRef>
          </c:tx>
          <c:spPr>
            <a:ln w="28575" cap="rnd">
              <a:solidFill>
                <a:schemeClr val="accent5">
                  <a:lumMod val="50000"/>
                </a:schemeClr>
              </a:solidFill>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LTI'!$L$32:$L$47</c:f>
              <c:numCache>
                <c:formatCode>0%</c:formatCode>
                <c:ptCount val="16"/>
                <c:pt idx="0">
                  <c:v>1</c:v>
                </c:pt>
                <c:pt idx="1">
                  <c:v>1</c:v>
                </c:pt>
                <c:pt idx="2">
                  <c:v>0.95239997863769532</c:v>
                </c:pt>
                <c:pt idx="3">
                  <c:v>0.92</c:v>
                </c:pt>
                <c:pt idx="4">
                  <c:v>0.92</c:v>
                </c:pt>
                <c:pt idx="5">
                  <c:v>0.92</c:v>
                </c:pt>
                <c:pt idx="6">
                  <c:v>0.92</c:v>
                </c:pt>
                <c:pt idx="7">
                  <c:v>0.91940002441406254</c:v>
                </c:pt>
                <c:pt idx="8">
                  <c:v>0.92</c:v>
                </c:pt>
                <c:pt idx="9">
                  <c:v>0.9</c:v>
                </c:pt>
                <c:pt idx="10">
                  <c:v>0.9</c:v>
                </c:pt>
                <c:pt idx="11">
                  <c:v>0.9</c:v>
                </c:pt>
                <c:pt idx="12">
                  <c:v>0.9</c:v>
                </c:pt>
                <c:pt idx="13">
                  <c:v>0.9</c:v>
                </c:pt>
                <c:pt idx="14">
                  <c:v>0.9</c:v>
                </c:pt>
                <c:pt idx="15">
                  <c:v>0.9</c:v>
                </c:pt>
              </c:numCache>
            </c:numRef>
          </c:val>
          <c:smooth val="0"/>
          <c:extLst>
            <c:ext xmlns:c16="http://schemas.microsoft.com/office/drawing/2014/chart" uri="{C3380CC4-5D6E-409C-BE32-E72D297353CC}">
              <c16:uniqueId val="{00000008-04DA-416F-8D0E-FE8670BC42A6}"/>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6630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'Trend over Time in LTV and LTI'!$M$31</c:f>
              <c:strCache>
                <c:ptCount val="1"/>
                <c:pt idx="0">
                  <c:v>LTI SSB P10</c:v>
                </c:pt>
              </c:strCache>
            </c:strRef>
          </c:tx>
          <c:spPr>
            <a:ln w="28575" cap="rnd">
              <a:solidFill>
                <a:srgbClr val="CC0099"/>
              </a:solidFill>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LTI'!$M$32:$M$47</c:f>
              <c:numCache>
                <c:formatCode>0.0</c:formatCode>
                <c:ptCount val="16"/>
                <c:pt idx="0">
                  <c:v>0.64999997615814209</c:v>
                </c:pt>
                <c:pt idx="1">
                  <c:v>0.72000002861022949</c:v>
                </c:pt>
                <c:pt idx="2">
                  <c:v>0.5899999737739563</c:v>
                </c:pt>
                <c:pt idx="3">
                  <c:v>0.43000000715255737</c:v>
                </c:pt>
                <c:pt idx="4">
                  <c:v>0.46000000834465027</c:v>
                </c:pt>
                <c:pt idx="5">
                  <c:v>0.56999999284744263</c:v>
                </c:pt>
                <c:pt idx="6">
                  <c:v>0.56999999284744263</c:v>
                </c:pt>
                <c:pt idx="7">
                  <c:v>0.62000000476837158</c:v>
                </c:pt>
                <c:pt idx="8">
                  <c:v>0.6600000262260437</c:v>
                </c:pt>
                <c:pt idx="9">
                  <c:v>1.059999942779541</c:v>
                </c:pt>
                <c:pt idx="10">
                  <c:v>1.1699999570846558</c:v>
                </c:pt>
                <c:pt idx="11">
                  <c:v>1.2899999618530273</c:v>
                </c:pt>
                <c:pt idx="12">
                  <c:v>1.309999942779541</c:v>
                </c:pt>
                <c:pt idx="13">
                  <c:v>1.3200000524520874</c:v>
                </c:pt>
                <c:pt idx="14">
                  <c:v>1.3700000047683716</c:v>
                </c:pt>
                <c:pt idx="15">
                  <c:v>1.4600000381469727</c:v>
                </c:pt>
              </c:numCache>
            </c:numRef>
          </c:val>
          <c:smooth val="0"/>
          <c:extLst>
            <c:ext xmlns:c16="http://schemas.microsoft.com/office/drawing/2014/chart" uri="{C3380CC4-5D6E-409C-BE32-E72D297353CC}">
              <c16:uniqueId val="{00000000-3E27-4642-B2A9-3DBFB81983DF}"/>
            </c:ext>
          </c:extLst>
        </c:ser>
        <c:ser>
          <c:idx val="1"/>
          <c:order val="1"/>
          <c:tx>
            <c:strRef>
              <c:f>'Trend over Time in LTV and LTI'!$N$31</c:f>
              <c:strCache>
                <c:ptCount val="1"/>
                <c:pt idx="0">
                  <c:v>LTI SSB P25</c:v>
                </c:pt>
              </c:strCache>
            </c:strRef>
          </c:tx>
          <c:spPr>
            <a:ln w="28575" cap="rnd">
              <a:solidFill>
                <a:srgbClr val="0099CC"/>
              </a:solidFill>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LTI'!$N$32:$N$47</c:f>
              <c:numCache>
                <c:formatCode>0.0</c:formatCode>
                <c:ptCount val="16"/>
                <c:pt idx="0">
                  <c:v>1.4199999570846558</c:v>
                </c:pt>
                <c:pt idx="1">
                  <c:v>1.6699999570846558</c:v>
                </c:pt>
                <c:pt idx="2">
                  <c:v>1.3400000333786011</c:v>
                </c:pt>
                <c:pt idx="3">
                  <c:v>0.80000001192092896</c:v>
                </c:pt>
                <c:pt idx="4">
                  <c:v>0.93000000715255737</c:v>
                </c:pt>
                <c:pt idx="5">
                  <c:v>1.1699999570846558</c:v>
                </c:pt>
                <c:pt idx="6">
                  <c:v>1.1599999666213989</c:v>
                </c:pt>
                <c:pt idx="7">
                  <c:v>1.2000000476837158</c:v>
                </c:pt>
                <c:pt idx="8">
                  <c:v>1.309999942779541</c:v>
                </c:pt>
                <c:pt idx="9">
                  <c:v>1.6200000047683716</c:v>
                </c:pt>
                <c:pt idx="10">
                  <c:v>1.7300000190734863</c:v>
                </c:pt>
                <c:pt idx="11">
                  <c:v>1.8899999856948853</c:v>
                </c:pt>
                <c:pt idx="12">
                  <c:v>1.9099999666213989</c:v>
                </c:pt>
                <c:pt idx="13">
                  <c:v>1.9199999570846558</c:v>
                </c:pt>
                <c:pt idx="14">
                  <c:v>1.9500000476837158</c:v>
                </c:pt>
                <c:pt idx="15">
                  <c:v>2.0399999618530273</c:v>
                </c:pt>
              </c:numCache>
            </c:numRef>
          </c:val>
          <c:smooth val="0"/>
          <c:extLst>
            <c:ext xmlns:c16="http://schemas.microsoft.com/office/drawing/2014/chart" uri="{C3380CC4-5D6E-409C-BE32-E72D297353CC}">
              <c16:uniqueId val="{00000007-3E27-4642-B2A9-3DBFB81983DF}"/>
            </c:ext>
          </c:extLst>
        </c:ser>
        <c:ser>
          <c:idx val="2"/>
          <c:order val="2"/>
          <c:tx>
            <c:strRef>
              <c:f>'Trend over Time in LTV and LTI'!$O$31</c:f>
              <c:strCache>
                <c:ptCount val="1"/>
                <c:pt idx="0">
                  <c:v>LTI SSB Median</c:v>
                </c:pt>
              </c:strCache>
            </c:strRef>
          </c:tx>
          <c:spPr>
            <a:ln w="28575" cap="rnd">
              <a:solidFill>
                <a:schemeClr val="accent3"/>
              </a:solidFill>
              <a:prstDash val="dash"/>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LTI'!$O$32:$O$47</c:f>
              <c:numCache>
                <c:formatCode>0.0</c:formatCode>
                <c:ptCount val="16"/>
                <c:pt idx="0">
                  <c:v>2.9500000476837158</c:v>
                </c:pt>
                <c:pt idx="1">
                  <c:v>3.1700000762939453</c:v>
                </c:pt>
                <c:pt idx="2">
                  <c:v>2.880000114440918</c:v>
                </c:pt>
                <c:pt idx="3">
                  <c:v>1.9199999570846558</c:v>
                </c:pt>
                <c:pt idx="4">
                  <c:v>1.9700000286102295</c:v>
                </c:pt>
                <c:pt idx="5">
                  <c:v>2</c:v>
                </c:pt>
                <c:pt idx="6">
                  <c:v>1.8600000143051147</c:v>
                </c:pt>
                <c:pt idx="7">
                  <c:v>1.8799999952316284</c:v>
                </c:pt>
                <c:pt idx="8">
                  <c:v>2</c:v>
                </c:pt>
                <c:pt idx="9">
                  <c:v>2.2599999904632568</c:v>
                </c:pt>
                <c:pt idx="10">
                  <c:v>2.369999885559082</c:v>
                </c:pt>
                <c:pt idx="11">
                  <c:v>2.5299999713897705</c:v>
                </c:pt>
                <c:pt idx="12">
                  <c:v>2.5499999523162842</c:v>
                </c:pt>
                <c:pt idx="13">
                  <c:v>2.5699999332427979</c:v>
                </c:pt>
                <c:pt idx="14">
                  <c:v>2.5899999141693115</c:v>
                </c:pt>
                <c:pt idx="15">
                  <c:v>2.7000000476837158</c:v>
                </c:pt>
              </c:numCache>
            </c:numRef>
          </c:val>
          <c:smooth val="0"/>
          <c:extLst>
            <c:ext xmlns:c16="http://schemas.microsoft.com/office/drawing/2014/chart" uri="{C3380CC4-5D6E-409C-BE32-E72D297353CC}">
              <c16:uniqueId val="{00000008-3E27-4642-B2A9-3DBFB81983DF}"/>
            </c:ext>
          </c:extLst>
        </c:ser>
        <c:ser>
          <c:idx val="3"/>
          <c:order val="3"/>
          <c:tx>
            <c:strRef>
              <c:f>'Trend over Time in LTV and LTI'!$P$31</c:f>
              <c:strCache>
                <c:ptCount val="1"/>
                <c:pt idx="0">
                  <c:v>LTI SSB P75</c:v>
                </c:pt>
              </c:strCache>
            </c:strRef>
          </c:tx>
          <c:spPr>
            <a:ln w="28575" cap="rnd">
              <a:solidFill>
                <a:srgbClr val="009999"/>
              </a:solidFill>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LTI'!$P$32:$P$47</c:f>
              <c:numCache>
                <c:formatCode>0.0</c:formatCode>
                <c:ptCount val="16"/>
                <c:pt idx="0">
                  <c:v>4.190000057220459</c:v>
                </c:pt>
                <c:pt idx="1">
                  <c:v>4.3499999046325684</c:v>
                </c:pt>
                <c:pt idx="2">
                  <c:v>4.1399998664855957</c:v>
                </c:pt>
                <c:pt idx="3">
                  <c:v>3.1800000667572021</c:v>
                </c:pt>
                <c:pt idx="4">
                  <c:v>2.9600000381469727</c:v>
                </c:pt>
                <c:pt idx="5">
                  <c:v>2.7599999904632568</c:v>
                </c:pt>
                <c:pt idx="6">
                  <c:v>2.5299999713897705</c:v>
                </c:pt>
                <c:pt idx="7">
                  <c:v>2.5099999904632568</c:v>
                </c:pt>
                <c:pt idx="8">
                  <c:v>2.6400001049041748</c:v>
                </c:pt>
                <c:pt idx="9">
                  <c:v>2.9000000953674316</c:v>
                </c:pt>
                <c:pt idx="10">
                  <c:v>2.9800000190734863</c:v>
                </c:pt>
                <c:pt idx="11">
                  <c:v>3.119999885559082</c:v>
                </c:pt>
                <c:pt idx="12">
                  <c:v>3.1500000953674316</c:v>
                </c:pt>
                <c:pt idx="13">
                  <c:v>3.1700000762939453</c:v>
                </c:pt>
                <c:pt idx="14">
                  <c:v>3.1800000667572021</c:v>
                </c:pt>
                <c:pt idx="15">
                  <c:v>3.2699999809265137</c:v>
                </c:pt>
              </c:numCache>
            </c:numRef>
          </c:val>
          <c:smooth val="0"/>
          <c:extLst>
            <c:ext xmlns:c16="http://schemas.microsoft.com/office/drawing/2014/chart" uri="{C3380CC4-5D6E-409C-BE32-E72D297353CC}">
              <c16:uniqueId val="{00000009-3E27-4642-B2A9-3DBFB81983DF}"/>
            </c:ext>
          </c:extLst>
        </c:ser>
        <c:ser>
          <c:idx val="4"/>
          <c:order val="4"/>
          <c:tx>
            <c:strRef>
              <c:f>'Trend over Time in LTV and LTI'!$Q$31</c:f>
              <c:strCache>
                <c:ptCount val="1"/>
                <c:pt idx="0">
                  <c:v>LTI SSB P90 </c:v>
                </c:pt>
              </c:strCache>
            </c:strRef>
          </c:tx>
          <c:spPr>
            <a:ln w="28575" cap="rnd">
              <a:solidFill>
                <a:schemeClr val="accent5">
                  <a:lumMod val="50000"/>
                </a:schemeClr>
              </a:solidFill>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LTI'!$Q$32:$Q$47</c:f>
              <c:numCache>
                <c:formatCode>0.0</c:formatCode>
                <c:ptCount val="16"/>
                <c:pt idx="0">
                  <c:v>5.0300002098083496</c:v>
                </c:pt>
                <c:pt idx="1">
                  <c:v>5.190000057220459</c:v>
                </c:pt>
                <c:pt idx="2">
                  <c:v>5.0399999618530273</c:v>
                </c:pt>
                <c:pt idx="3">
                  <c:v>4.2100000381469727</c:v>
                </c:pt>
                <c:pt idx="4">
                  <c:v>3.8199999332427979</c:v>
                </c:pt>
                <c:pt idx="5">
                  <c:v>3.5</c:v>
                </c:pt>
                <c:pt idx="6">
                  <c:v>3.2799999713897705</c:v>
                </c:pt>
                <c:pt idx="7">
                  <c:v>3.1700000762939453</c:v>
                </c:pt>
                <c:pt idx="8">
                  <c:v>3.2799999713897705</c:v>
                </c:pt>
                <c:pt idx="9">
                  <c:v>3.4200000762939453</c:v>
                </c:pt>
                <c:pt idx="10">
                  <c:v>3.440000057220459</c:v>
                </c:pt>
                <c:pt idx="11">
                  <c:v>3.4900000095367432</c:v>
                </c:pt>
                <c:pt idx="12">
                  <c:v>3.4800000190734863</c:v>
                </c:pt>
                <c:pt idx="13">
                  <c:v>3.4900000095367432</c:v>
                </c:pt>
                <c:pt idx="14">
                  <c:v>3.4900000095367432</c:v>
                </c:pt>
                <c:pt idx="15">
                  <c:v>3.5</c:v>
                </c:pt>
              </c:numCache>
            </c:numRef>
          </c:val>
          <c:smooth val="0"/>
          <c:extLst>
            <c:ext xmlns:c16="http://schemas.microsoft.com/office/drawing/2014/chart" uri="{C3380CC4-5D6E-409C-BE32-E72D297353CC}">
              <c16:uniqueId val="{0000000A-3E27-4642-B2A9-3DBFB81983DF}"/>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6630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'Trend over Time in LTV and LTI'!$R$31</c:f>
              <c:strCache>
                <c:ptCount val="1"/>
                <c:pt idx="0">
                  <c:v>LTV SSB P10</c:v>
                </c:pt>
              </c:strCache>
            </c:strRef>
          </c:tx>
          <c:spPr>
            <a:ln w="28575" cap="rnd">
              <a:solidFill>
                <a:srgbClr val="CC0099"/>
              </a:solidFill>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LTI'!$R$32:$R$47</c:f>
              <c:numCache>
                <c:formatCode>0%</c:formatCode>
                <c:ptCount val="16"/>
                <c:pt idx="0">
                  <c:v>0.10529999732971192</c:v>
                </c:pt>
                <c:pt idx="1">
                  <c:v>0.10609999656677246</c:v>
                </c:pt>
                <c:pt idx="2">
                  <c:v>8.6599998474121087E-2</c:v>
                </c:pt>
                <c:pt idx="3">
                  <c:v>6.7600002288818364E-2</c:v>
                </c:pt>
                <c:pt idx="4">
                  <c:v>7.849999904632568E-2</c:v>
                </c:pt>
                <c:pt idx="5">
                  <c:v>0.11939999580383301</c:v>
                </c:pt>
                <c:pt idx="6">
                  <c:v>0.14279999732971191</c:v>
                </c:pt>
                <c:pt idx="7">
                  <c:v>0.16670000076293945</c:v>
                </c:pt>
                <c:pt idx="8">
                  <c:v>0.25</c:v>
                </c:pt>
                <c:pt idx="9">
                  <c:v>0.3</c:v>
                </c:pt>
                <c:pt idx="10">
                  <c:v>0.31559999465942384</c:v>
                </c:pt>
                <c:pt idx="11">
                  <c:v>0.33919998168945314</c:v>
                </c:pt>
                <c:pt idx="12">
                  <c:v>0.3409000015258789</c:v>
                </c:pt>
                <c:pt idx="13">
                  <c:v>0.34950000762939454</c:v>
                </c:pt>
                <c:pt idx="14">
                  <c:v>0.35909999847412111</c:v>
                </c:pt>
                <c:pt idx="15">
                  <c:v>0.36590000152587893</c:v>
                </c:pt>
              </c:numCache>
            </c:numRef>
          </c:val>
          <c:smooth val="0"/>
          <c:extLst>
            <c:ext xmlns:c16="http://schemas.microsoft.com/office/drawing/2014/chart" uri="{C3380CC4-5D6E-409C-BE32-E72D297353CC}">
              <c16:uniqueId val="{00000000-A104-48FD-AEB4-7D28ED5B1D38}"/>
            </c:ext>
          </c:extLst>
        </c:ser>
        <c:ser>
          <c:idx val="1"/>
          <c:order val="1"/>
          <c:tx>
            <c:strRef>
              <c:f>'Trend over Time in LTV and LTI'!$S$31</c:f>
              <c:strCache>
                <c:ptCount val="1"/>
                <c:pt idx="0">
                  <c:v>LTV SSB P25</c:v>
                </c:pt>
              </c:strCache>
            </c:strRef>
          </c:tx>
          <c:spPr>
            <a:ln w="28575" cap="rnd">
              <a:solidFill>
                <a:srgbClr val="0099CC"/>
              </a:solidFill>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LTI'!$S$32:$S$47</c:f>
              <c:numCache>
                <c:formatCode>0%</c:formatCode>
                <c:ptCount val="16"/>
                <c:pt idx="0">
                  <c:v>0.23079999923706054</c:v>
                </c:pt>
                <c:pt idx="1">
                  <c:v>0.24</c:v>
                </c:pt>
                <c:pt idx="2">
                  <c:v>0.2</c:v>
                </c:pt>
                <c:pt idx="3">
                  <c:v>0.14499999999999999</c:v>
                </c:pt>
                <c:pt idx="4">
                  <c:v>0.17959999084472655</c:v>
                </c:pt>
                <c:pt idx="5">
                  <c:v>0.28569999694824216</c:v>
                </c:pt>
                <c:pt idx="6">
                  <c:v>0.34040000915527346</c:v>
                </c:pt>
                <c:pt idx="7">
                  <c:v>0.38099998474121094</c:v>
                </c:pt>
                <c:pt idx="8">
                  <c:v>0.46669998168945315</c:v>
                </c:pt>
                <c:pt idx="9">
                  <c:v>0.47619998931884766</c:v>
                </c:pt>
                <c:pt idx="10">
                  <c:v>0.49689998626708987</c:v>
                </c:pt>
                <c:pt idx="11">
                  <c:v>0.50779998779296875</c:v>
                </c:pt>
                <c:pt idx="12">
                  <c:v>0.50380001068115232</c:v>
                </c:pt>
                <c:pt idx="13">
                  <c:v>0.51669998168945308</c:v>
                </c:pt>
                <c:pt idx="14">
                  <c:v>0.52189998626708989</c:v>
                </c:pt>
                <c:pt idx="15">
                  <c:v>0.5263999938964844</c:v>
                </c:pt>
              </c:numCache>
            </c:numRef>
          </c:val>
          <c:smooth val="0"/>
          <c:extLst>
            <c:ext xmlns:c16="http://schemas.microsoft.com/office/drawing/2014/chart" uri="{C3380CC4-5D6E-409C-BE32-E72D297353CC}">
              <c16:uniqueId val="{00000005-A104-48FD-AEB4-7D28ED5B1D38}"/>
            </c:ext>
          </c:extLst>
        </c:ser>
        <c:ser>
          <c:idx val="2"/>
          <c:order val="2"/>
          <c:tx>
            <c:strRef>
              <c:f>'Trend over Time in LTV and LTI'!$T$31</c:f>
              <c:strCache>
                <c:ptCount val="1"/>
                <c:pt idx="0">
                  <c:v>LTV SSB Median</c:v>
                </c:pt>
              </c:strCache>
            </c:strRef>
          </c:tx>
          <c:spPr>
            <a:ln w="28575" cap="rnd">
              <a:solidFill>
                <a:schemeClr val="accent3"/>
              </a:solidFill>
              <a:prstDash val="dash"/>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LTI'!$T$32:$T$47</c:f>
              <c:numCache>
                <c:formatCode>0%</c:formatCode>
                <c:ptCount val="16"/>
                <c:pt idx="0">
                  <c:v>0.5</c:v>
                </c:pt>
                <c:pt idx="1">
                  <c:v>0.51959999084472652</c:v>
                </c:pt>
                <c:pt idx="2">
                  <c:v>0.48959999084472655</c:v>
                </c:pt>
                <c:pt idx="3">
                  <c:v>0.4</c:v>
                </c:pt>
                <c:pt idx="4">
                  <c:v>0.47270000457763672</c:v>
                </c:pt>
                <c:pt idx="5">
                  <c:v>0.53330001831054685</c:v>
                </c:pt>
                <c:pt idx="6">
                  <c:v>0.60990001678466799</c:v>
                </c:pt>
                <c:pt idx="7">
                  <c:v>0.63639999389648438</c:v>
                </c:pt>
                <c:pt idx="8">
                  <c:v>0.6983999633789062</c:v>
                </c:pt>
                <c:pt idx="9">
                  <c:v>0.67279998779296879</c:v>
                </c:pt>
                <c:pt idx="10">
                  <c:v>0.69400001525878907</c:v>
                </c:pt>
                <c:pt idx="11">
                  <c:v>0.7</c:v>
                </c:pt>
                <c:pt idx="12">
                  <c:v>0.69239997863769531</c:v>
                </c:pt>
                <c:pt idx="13">
                  <c:v>0.70129997253417964</c:v>
                </c:pt>
                <c:pt idx="14">
                  <c:v>0.7</c:v>
                </c:pt>
                <c:pt idx="15">
                  <c:v>0.7</c:v>
                </c:pt>
              </c:numCache>
            </c:numRef>
          </c:val>
          <c:smooth val="0"/>
          <c:extLst>
            <c:ext xmlns:c16="http://schemas.microsoft.com/office/drawing/2014/chart" uri="{C3380CC4-5D6E-409C-BE32-E72D297353CC}">
              <c16:uniqueId val="{00000006-A104-48FD-AEB4-7D28ED5B1D38}"/>
            </c:ext>
          </c:extLst>
        </c:ser>
        <c:ser>
          <c:idx val="3"/>
          <c:order val="3"/>
          <c:tx>
            <c:strRef>
              <c:f>'Trend over Time in LTV and LTI'!$U$31</c:f>
              <c:strCache>
                <c:ptCount val="1"/>
                <c:pt idx="0">
                  <c:v>LTV SSB P75</c:v>
                </c:pt>
              </c:strCache>
            </c:strRef>
          </c:tx>
          <c:spPr>
            <a:ln w="28575" cap="rnd">
              <a:solidFill>
                <a:srgbClr val="009999"/>
              </a:solidFill>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LTI'!$U$32:$U$47</c:f>
              <c:numCache>
                <c:formatCode>0%</c:formatCode>
                <c:ptCount val="16"/>
                <c:pt idx="0">
                  <c:v>0.7608999633789062</c:v>
                </c:pt>
                <c:pt idx="1">
                  <c:v>0.77220001220703127</c:v>
                </c:pt>
                <c:pt idx="2">
                  <c:v>0.75330001831054683</c:v>
                </c:pt>
                <c:pt idx="3">
                  <c:v>0.70970001220703127</c:v>
                </c:pt>
                <c:pt idx="4">
                  <c:v>0.76800003051757815</c:v>
                </c:pt>
                <c:pt idx="5">
                  <c:v>0.78949996948242185</c:v>
                </c:pt>
                <c:pt idx="6">
                  <c:v>0.8125</c:v>
                </c:pt>
                <c:pt idx="7">
                  <c:v>0.82190002441406251</c:v>
                </c:pt>
                <c:pt idx="8">
                  <c:v>0.85</c:v>
                </c:pt>
                <c:pt idx="9">
                  <c:v>0.79849998474121098</c:v>
                </c:pt>
                <c:pt idx="10">
                  <c:v>0.8</c:v>
                </c:pt>
                <c:pt idx="11">
                  <c:v>0.8</c:v>
                </c:pt>
                <c:pt idx="12">
                  <c:v>0.8</c:v>
                </c:pt>
                <c:pt idx="13">
                  <c:v>0.8</c:v>
                </c:pt>
                <c:pt idx="14">
                  <c:v>0.8</c:v>
                </c:pt>
                <c:pt idx="15">
                  <c:v>0.8</c:v>
                </c:pt>
              </c:numCache>
            </c:numRef>
          </c:val>
          <c:smooth val="0"/>
          <c:extLst>
            <c:ext xmlns:c16="http://schemas.microsoft.com/office/drawing/2014/chart" uri="{C3380CC4-5D6E-409C-BE32-E72D297353CC}">
              <c16:uniqueId val="{00000007-A104-48FD-AEB4-7D28ED5B1D38}"/>
            </c:ext>
          </c:extLst>
        </c:ser>
        <c:ser>
          <c:idx val="4"/>
          <c:order val="4"/>
          <c:tx>
            <c:strRef>
              <c:f>'Trend over Time in LTV and LTI'!$V$31</c:f>
              <c:strCache>
                <c:ptCount val="1"/>
                <c:pt idx="0">
                  <c:v>LTV SSB P90 </c:v>
                </c:pt>
              </c:strCache>
            </c:strRef>
          </c:tx>
          <c:spPr>
            <a:ln w="28575" cap="rnd">
              <a:solidFill>
                <a:srgbClr val="4472C4">
                  <a:lumMod val="50000"/>
                </a:srgbClr>
              </a:solidFill>
              <a:round/>
            </a:ln>
            <a:effectLst/>
          </c:spPr>
          <c:marker>
            <c:symbol val="none"/>
          </c:marker>
          <c:cat>
            <c:numRef>
              <c:f>'Trend over Time in LTV and LTI'!$B$32:$B$47</c:f>
              <c:numCache>
                <c:formatCode>General</c:formatCode>
                <c:ptCount val="16"/>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numCache>
            </c:numRef>
          </c:cat>
          <c:val>
            <c:numRef>
              <c:f>'Trend over Time in LTV and LTI'!$V$32:$V$47</c:f>
              <c:numCache>
                <c:formatCode>0%</c:formatCode>
                <c:ptCount val="16"/>
                <c:pt idx="0">
                  <c:v>0.9</c:v>
                </c:pt>
                <c:pt idx="1">
                  <c:v>0.9</c:v>
                </c:pt>
                <c:pt idx="2">
                  <c:v>0.9</c:v>
                </c:pt>
                <c:pt idx="3">
                  <c:v>0.88</c:v>
                </c:pt>
                <c:pt idx="4">
                  <c:v>0.89919998168945314</c:v>
                </c:pt>
                <c:pt idx="5">
                  <c:v>0.9</c:v>
                </c:pt>
                <c:pt idx="6">
                  <c:v>0.9</c:v>
                </c:pt>
                <c:pt idx="7">
                  <c:v>0.9</c:v>
                </c:pt>
                <c:pt idx="8">
                  <c:v>0.9</c:v>
                </c:pt>
                <c:pt idx="9">
                  <c:v>0.84510002136230467</c:v>
                </c:pt>
                <c:pt idx="10">
                  <c:v>0.81099998474121093</c:v>
                </c:pt>
                <c:pt idx="11">
                  <c:v>0.85</c:v>
                </c:pt>
                <c:pt idx="12">
                  <c:v>0.82699996948242183</c:v>
                </c:pt>
                <c:pt idx="13">
                  <c:v>0.84190002441406253</c:v>
                </c:pt>
                <c:pt idx="14">
                  <c:v>0.8</c:v>
                </c:pt>
                <c:pt idx="15">
                  <c:v>0.8</c:v>
                </c:pt>
              </c:numCache>
            </c:numRef>
          </c:val>
          <c:smooth val="0"/>
          <c:extLst>
            <c:ext xmlns:c16="http://schemas.microsoft.com/office/drawing/2014/chart" uri="{C3380CC4-5D6E-409C-BE32-E72D297353CC}">
              <c16:uniqueId val="{00000008-A104-48FD-AEB4-7D28ED5B1D38}"/>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crossAx val="31766630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'Allowances value over time'!$K$4</c:f>
              <c:strCache>
                <c:ptCount val="1"/>
                <c:pt idx="0">
                  <c:v>2016</c:v>
                </c:pt>
              </c:strCache>
            </c:strRef>
          </c:tx>
          <c:spPr>
            <a:solidFill>
              <a:srgbClr val="009999"/>
            </a:solidFill>
            <a:ln>
              <a:solidFill>
                <a:srgbClr val="009999"/>
              </a:solidFill>
            </a:ln>
            <a:effectLst/>
          </c:spPr>
          <c:invertIfNegative val="0"/>
          <c:cat>
            <c:strRef>
              <c:f>'Allowances value over time'!$L$3</c:f>
              <c:strCache>
                <c:ptCount val="1"/>
                <c:pt idx="0">
                  <c:v>Share of PDH Lending with an allowance by Value (%)</c:v>
                </c:pt>
              </c:strCache>
            </c:strRef>
          </c:cat>
          <c:val>
            <c:numRef>
              <c:f>'Allowances value over time'!$L$4</c:f>
              <c:numCache>
                <c:formatCode>#,##0</c:formatCode>
                <c:ptCount val="1"/>
                <c:pt idx="0">
                  <c:v>21</c:v>
                </c:pt>
              </c:numCache>
            </c:numRef>
          </c:val>
          <c:extLst>
            <c:ext xmlns:c16="http://schemas.microsoft.com/office/drawing/2014/chart" uri="{C3380CC4-5D6E-409C-BE32-E72D297353CC}">
              <c16:uniqueId val="{00000000-A60E-4CFC-BD78-E253279D01EE}"/>
            </c:ext>
          </c:extLst>
        </c:ser>
        <c:ser>
          <c:idx val="1"/>
          <c:order val="1"/>
          <c:tx>
            <c:strRef>
              <c:f>'Allowances value over time'!$K$5</c:f>
              <c:strCache>
                <c:ptCount val="1"/>
                <c:pt idx="0">
                  <c:v>2017</c:v>
                </c:pt>
              </c:strCache>
            </c:strRef>
          </c:tx>
          <c:spPr>
            <a:solidFill>
              <a:srgbClr val="0099CC"/>
            </a:solidFill>
            <a:ln>
              <a:solidFill>
                <a:srgbClr val="0099CC"/>
              </a:solidFill>
            </a:ln>
            <a:effectLst/>
          </c:spPr>
          <c:invertIfNegative val="0"/>
          <c:cat>
            <c:strRef>
              <c:f>'Allowances value over time'!$L$3</c:f>
              <c:strCache>
                <c:ptCount val="1"/>
                <c:pt idx="0">
                  <c:v>Share of PDH Lending with an allowance by Value (%)</c:v>
                </c:pt>
              </c:strCache>
            </c:strRef>
          </c:cat>
          <c:val>
            <c:numRef>
              <c:f>'Allowances value over time'!$L$5</c:f>
              <c:numCache>
                <c:formatCode>#,##0</c:formatCode>
                <c:ptCount val="1"/>
                <c:pt idx="0">
                  <c:v>23</c:v>
                </c:pt>
              </c:numCache>
            </c:numRef>
          </c:val>
          <c:extLst>
            <c:ext xmlns:c16="http://schemas.microsoft.com/office/drawing/2014/chart" uri="{C3380CC4-5D6E-409C-BE32-E72D297353CC}">
              <c16:uniqueId val="{00000001-A60E-4CFC-BD78-E253279D01EE}"/>
            </c:ext>
          </c:extLst>
        </c:ser>
        <c:ser>
          <c:idx val="2"/>
          <c:order val="2"/>
          <c:tx>
            <c:strRef>
              <c:f>'Allowances value over time'!$K$6</c:f>
              <c:strCache>
                <c:ptCount val="1"/>
                <c:pt idx="0">
                  <c:v>2018</c:v>
                </c:pt>
              </c:strCache>
            </c:strRef>
          </c:tx>
          <c:spPr>
            <a:solidFill>
              <a:schemeClr val="accent3"/>
            </a:solidFill>
            <a:ln>
              <a:noFill/>
            </a:ln>
            <a:effectLst/>
          </c:spPr>
          <c:invertIfNegative val="0"/>
          <c:cat>
            <c:strRef>
              <c:f>'Allowances value over time'!$L$3</c:f>
              <c:strCache>
                <c:ptCount val="1"/>
                <c:pt idx="0">
                  <c:v>Share of PDH Lending with an allowance by Value (%)</c:v>
                </c:pt>
              </c:strCache>
            </c:strRef>
          </c:cat>
          <c:val>
            <c:numRef>
              <c:f>'Allowances value over time'!$L$6</c:f>
              <c:numCache>
                <c:formatCode>#,##0</c:formatCode>
                <c:ptCount val="1"/>
                <c:pt idx="0">
                  <c:v>17</c:v>
                </c:pt>
              </c:numCache>
            </c:numRef>
          </c:val>
          <c:extLst>
            <c:ext xmlns:c16="http://schemas.microsoft.com/office/drawing/2014/chart" uri="{C3380CC4-5D6E-409C-BE32-E72D297353CC}">
              <c16:uniqueId val="{00000002-A60E-4CFC-BD78-E253279D01EE}"/>
            </c:ext>
          </c:extLst>
        </c:ser>
        <c:ser>
          <c:idx val="3"/>
          <c:order val="3"/>
          <c:tx>
            <c:strRef>
              <c:f>'Allowances value over time'!$K$7</c:f>
              <c:strCache>
                <c:ptCount val="1"/>
                <c:pt idx="0">
                  <c:v>2019</c:v>
                </c:pt>
              </c:strCache>
            </c:strRef>
          </c:tx>
          <c:spPr>
            <a:solidFill>
              <a:srgbClr val="33CCCC"/>
            </a:solidFill>
            <a:ln>
              <a:solidFill>
                <a:srgbClr val="33CCCC"/>
              </a:solidFill>
            </a:ln>
            <a:effectLst/>
          </c:spPr>
          <c:invertIfNegative val="0"/>
          <c:cat>
            <c:strRef>
              <c:f>'Allowances value over time'!$L$3</c:f>
              <c:strCache>
                <c:ptCount val="1"/>
                <c:pt idx="0">
                  <c:v>Share of PDH Lending with an allowance by Value (%)</c:v>
                </c:pt>
              </c:strCache>
            </c:strRef>
          </c:cat>
          <c:val>
            <c:numRef>
              <c:f>'Allowances value over time'!$L$7</c:f>
              <c:numCache>
                <c:formatCode>#,##0</c:formatCode>
                <c:ptCount val="1"/>
                <c:pt idx="0">
                  <c:v>17</c:v>
                </c:pt>
              </c:numCache>
            </c:numRef>
          </c:val>
          <c:extLst>
            <c:ext xmlns:c16="http://schemas.microsoft.com/office/drawing/2014/chart" uri="{C3380CC4-5D6E-409C-BE32-E72D297353CC}">
              <c16:uniqueId val="{00000003-A60E-4CFC-BD78-E253279D01EE}"/>
            </c:ext>
          </c:extLst>
        </c:ser>
        <c:ser>
          <c:idx val="4"/>
          <c:order val="4"/>
          <c:tx>
            <c:strRef>
              <c:f>'Allowances value over time'!$K$8</c:f>
              <c:strCache>
                <c:ptCount val="1"/>
                <c:pt idx="0">
                  <c:v>2020</c:v>
                </c:pt>
              </c:strCache>
            </c:strRef>
          </c:tx>
          <c:spPr>
            <a:solidFill>
              <a:srgbClr val="CC0099"/>
            </a:solidFill>
            <a:ln>
              <a:solidFill>
                <a:srgbClr val="CC0099"/>
              </a:solidFill>
            </a:ln>
            <a:effectLst/>
          </c:spPr>
          <c:invertIfNegative val="0"/>
          <c:cat>
            <c:strRef>
              <c:f>'Allowances value over time'!$L$3</c:f>
              <c:strCache>
                <c:ptCount val="1"/>
                <c:pt idx="0">
                  <c:v>Share of PDH Lending with an allowance by Value (%)</c:v>
                </c:pt>
              </c:strCache>
            </c:strRef>
          </c:cat>
          <c:val>
            <c:numRef>
              <c:f>'Allowances value over time'!$L$8</c:f>
              <c:numCache>
                <c:formatCode>#,##0</c:formatCode>
                <c:ptCount val="1"/>
                <c:pt idx="0">
                  <c:v>13</c:v>
                </c:pt>
              </c:numCache>
            </c:numRef>
          </c:val>
          <c:extLst>
            <c:ext xmlns:c16="http://schemas.microsoft.com/office/drawing/2014/chart" uri="{C3380CC4-5D6E-409C-BE32-E72D297353CC}">
              <c16:uniqueId val="{00000004-A60E-4CFC-BD78-E253279D01EE}"/>
            </c:ext>
          </c:extLst>
        </c:ser>
        <c:ser>
          <c:idx val="5"/>
          <c:order val="5"/>
          <c:tx>
            <c:strRef>
              <c:f>'Allowances value over time'!$K$9</c:f>
              <c:strCache>
                <c:ptCount val="1"/>
                <c:pt idx="0">
                  <c:v>2021</c:v>
                </c:pt>
              </c:strCache>
            </c:strRef>
          </c:tx>
          <c:spPr>
            <a:solidFill>
              <a:schemeClr val="accent6"/>
            </a:solidFill>
            <a:ln>
              <a:noFill/>
            </a:ln>
            <a:effectLst/>
          </c:spPr>
          <c:invertIfNegative val="0"/>
          <c:cat>
            <c:strRef>
              <c:f>'Allowances value over time'!$L$3</c:f>
              <c:strCache>
                <c:ptCount val="1"/>
                <c:pt idx="0">
                  <c:v>Share of PDH Lending with an allowance by Value (%)</c:v>
                </c:pt>
              </c:strCache>
            </c:strRef>
          </c:cat>
          <c:val>
            <c:numRef>
              <c:f>'Allowances value over time'!$L$9</c:f>
              <c:numCache>
                <c:formatCode>#,##0</c:formatCode>
                <c:ptCount val="1"/>
                <c:pt idx="0">
                  <c:v>14</c:v>
                </c:pt>
              </c:numCache>
            </c:numRef>
          </c:val>
          <c:extLst>
            <c:ext xmlns:c16="http://schemas.microsoft.com/office/drawing/2014/chart" uri="{C3380CC4-5D6E-409C-BE32-E72D297353CC}">
              <c16:uniqueId val="{00000000-D8E5-429C-B2F1-BF6DB4306BF9}"/>
            </c:ext>
          </c:extLst>
        </c:ser>
        <c:dLbls>
          <c:showLegendKey val="0"/>
          <c:showVal val="0"/>
          <c:showCatName val="0"/>
          <c:showSerName val="0"/>
          <c:showPercent val="0"/>
          <c:showBubbleSize val="0"/>
        </c:dLbls>
        <c:gapWidth val="219"/>
        <c:overlap val="-27"/>
        <c:axId val="831033128"/>
        <c:axId val="831031160"/>
      </c:barChart>
      <c:catAx>
        <c:axId val="831033128"/>
        <c:scaling>
          <c:orientation val="minMax"/>
        </c:scaling>
        <c:delete val="1"/>
        <c:axPos val="b"/>
        <c:title>
          <c:tx>
            <c:rich>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r>
                  <a:rPr lang="en-IE" sz="1000">
                    <a:solidFill>
                      <a:sysClr val="windowText" lastClr="000000"/>
                    </a:solidFill>
                    <a:latin typeface="Lato" panose="020F0502020204030203" pitchFamily="34" charset="0"/>
                  </a:rPr>
                  <a:t>Year</a:t>
                </a:r>
              </a:p>
            </c:rich>
          </c:tx>
          <c:layout>
            <c:manualLayout>
              <c:xMode val="edge"/>
              <c:yMode val="edge"/>
              <c:x val="0.47188888888888891"/>
              <c:y val="0.79685185185185181"/>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title>
        <c:numFmt formatCode="General" sourceLinked="1"/>
        <c:majorTickMark val="none"/>
        <c:minorTickMark val="none"/>
        <c:tickLblPos val="nextTo"/>
        <c:crossAx val="831031160"/>
        <c:crosses val="autoZero"/>
        <c:auto val="1"/>
        <c:lblAlgn val="ctr"/>
        <c:lblOffset val="100"/>
        <c:noMultiLvlLbl val="0"/>
      </c:catAx>
      <c:valAx>
        <c:axId val="831031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r>
                  <a:rPr lang="en-IE" sz="1000">
                    <a:solidFill>
                      <a:sysClr val="windowText" lastClr="000000"/>
                    </a:solidFill>
                    <a:latin typeface="Lato" panose="020F0502020204030203" pitchFamily="34" charset="0"/>
                  </a:rPr>
                  <a:t>Share</a:t>
                </a:r>
                <a:r>
                  <a:rPr lang="en-IE" sz="1000" baseline="0">
                    <a:solidFill>
                      <a:sysClr val="windowText" lastClr="000000"/>
                    </a:solidFill>
                    <a:latin typeface="Lato" panose="020F0502020204030203" pitchFamily="34" charset="0"/>
                  </a:rPr>
                  <a:t> of PDH Lending with an Allowance </a:t>
                </a:r>
                <a:endParaRPr lang="en-IE" sz="1000">
                  <a:solidFill>
                    <a:sysClr val="windowText" lastClr="000000"/>
                  </a:solidFill>
                  <a:latin typeface="Lato" panose="020F0502020204030203" pitchFamily="34" charset="0"/>
                </a:endParaRPr>
              </a:p>
            </c:rich>
          </c:tx>
          <c:layout>
            <c:manualLayout>
              <c:xMode val="edge"/>
              <c:yMode val="edge"/>
              <c:x val="1.9444444444444445E-2"/>
              <c:y val="9.5462962962962972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831033128"/>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'Allowance Share by Month'!$L$3</c:f>
              <c:strCache>
                <c:ptCount val="1"/>
                <c:pt idx="0">
                  <c:v>2020 Balance (€M)</c:v>
                </c:pt>
              </c:strCache>
            </c:strRef>
          </c:tx>
          <c:spPr>
            <a:solidFill>
              <a:srgbClr val="0099CC"/>
            </a:solidFill>
            <a:ln>
              <a:solidFill>
                <a:srgbClr val="0099CC"/>
              </a:solidFill>
            </a:ln>
            <a:effectLst/>
          </c:spPr>
          <c:invertIfNegative val="0"/>
          <c:cat>
            <c:strRef>
              <c:f>'Allowance Share by Month'!$K$4:$K$15</c:f>
              <c:strCache>
                <c:ptCount val="12"/>
                <c:pt idx="0">
                  <c:v>January </c:v>
                </c:pt>
                <c:pt idx="1">
                  <c:v>February</c:v>
                </c:pt>
                <c:pt idx="2">
                  <c:v>March</c:v>
                </c:pt>
                <c:pt idx="3">
                  <c:v>April </c:v>
                </c:pt>
                <c:pt idx="4">
                  <c:v>May</c:v>
                </c:pt>
                <c:pt idx="5">
                  <c:v>June</c:v>
                </c:pt>
                <c:pt idx="6">
                  <c:v>July</c:v>
                </c:pt>
                <c:pt idx="7">
                  <c:v>August</c:v>
                </c:pt>
                <c:pt idx="8">
                  <c:v>September</c:v>
                </c:pt>
                <c:pt idx="9">
                  <c:v>October</c:v>
                </c:pt>
                <c:pt idx="10">
                  <c:v>November</c:v>
                </c:pt>
                <c:pt idx="11">
                  <c:v>December </c:v>
                </c:pt>
              </c:strCache>
            </c:strRef>
          </c:cat>
          <c:val>
            <c:numRef>
              <c:f>'Allowance Share by Month'!$L$4:$L$15</c:f>
              <c:numCache>
                <c:formatCode>#,##0</c:formatCode>
                <c:ptCount val="12"/>
                <c:pt idx="0">
                  <c:v>106</c:v>
                </c:pt>
                <c:pt idx="1">
                  <c:v>113</c:v>
                </c:pt>
                <c:pt idx="2">
                  <c:v>126</c:v>
                </c:pt>
                <c:pt idx="3">
                  <c:v>79</c:v>
                </c:pt>
                <c:pt idx="4">
                  <c:v>79</c:v>
                </c:pt>
                <c:pt idx="5">
                  <c:v>90</c:v>
                </c:pt>
                <c:pt idx="6">
                  <c:v>87</c:v>
                </c:pt>
                <c:pt idx="7" formatCode="General">
                  <c:v>69</c:v>
                </c:pt>
                <c:pt idx="8" formatCode="General">
                  <c:v>72</c:v>
                </c:pt>
                <c:pt idx="9" formatCode="General">
                  <c:v>86</c:v>
                </c:pt>
                <c:pt idx="10" formatCode="General">
                  <c:v>79</c:v>
                </c:pt>
                <c:pt idx="11" formatCode="General">
                  <c:v>98</c:v>
                </c:pt>
              </c:numCache>
            </c:numRef>
          </c:val>
          <c:extLst>
            <c:ext xmlns:c16="http://schemas.microsoft.com/office/drawing/2014/chart" uri="{C3380CC4-5D6E-409C-BE32-E72D297353CC}">
              <c16:uniqueId val="{00000002-0AC8-48AB-B2D7-E484FF4E596D}"/>
            </c:ext>
          </c:extLst>
        </c:ser>
        <c:ser>
          <c:idx val="2"/>
          <c:order val="2"/>
          <c:tx>
            <c:strRef>
              <c:f>'Allowance Share by Month'!$N$3</c:f>
              <c:strCache>
                <c:ptCount val="1"/>
                <c:pt idx="0">
                  <c:v>2021 Balance (€M)</c:v>
                </c:pt>
              </c:strCache>
            </c:strRef>
          </c:tx>
          <c:spPr>
            <a:solidFill>
              <a:schemeClr val="accent5">
                <a:lumMod val="50000"/>
              </a:schemeClr>
            </a:solidFill>
            <a:ln>
              <a:solidFill>
                <a:schemeClr val="accent5">
                  <a:lumMod val="50000"/>
                </a:schemeClr>
              </a:solidFill>
            </a:ln>
            <a:effectLst/>
          </c:spPr>
          <c:invertIfNegative val="0"/>
          <c:cat>
            <c:strRef>
              <c:f>'Allowance Share by Month'!$K$4:$K$15</c:f>
              <c:strCache>
                <c:ptCount val="12"/>
                <c:pt idx="0">
                  <c:v>January </c:v>
                </c:pt>
                <c:pt idx="1">
                  <c:v>February</c:v>
                </c:pt>
                <c:pt idx="2">
                  <c:v>March</c:v>
                </c:pt>
                <c:pt idx="3">
                  <c:v>April </c:v>
                </c:pt>
                <c:pt idx="4">
                  <c:v>May</c:v>
                </c:pt>
                <c:pt idx="5">
                  <c:v>June</c:v>
                </c:pt>
                <c:pt idx="6">
                  <c:v>July</c:v>
                </c:pt>
                <c:pt idx="7">
                  <c:v>August</c:v>
                </c:pt>
                <c:pt idx="8">
                  <c:v>September</c:v>
                </c:pt>
                <c:pt idx="9">
                  <c:v>October</c:v>
                </c:pt>
                <c:pt idx="10">
                  <c:v>November</c:v>
                </c:pt>
                <c:pt idx="11">
                  <c:v>December </c:v>
                </c:pt>
              </c:strCache>
            </c:strRef>
          </c:cat>
          <c:val>
            <c:numRef>
              <c:f>'Allowance Share by Month'!$N$4:$N$15</c:f>
              <c:numCache>
                <c:formatCode>#,##0</c:formatCode>
                <c:ptCount val="12"/>
                <c:pt idx="0">
                  <c:v>54.757980000000003</c:v>
                </c:pt>
                <c:pt idx="1">
                  <c:v>67.408370000000005</c:v>
                </c:pt>
                <c:pt idx="2">
                  <c:v>89.332049999999995</c:v>
                </c:pt>
                <c:pt idx="3">
                  <c:v>88.121949999999998</c:v>
                </c:pt>
                <c:pt idx="4">
                  <c:v>100.5257</c:v>
                </c:pt>
                <c:pt idx="5">
                  <c:v>123</c:v>
                </c:pt>
                <c:pt idx="6" formatCode="General">
                  <c:v>140</c:v>
                </c:pt>
                <c:pt idx="7" formatCode="General">
                  <c:v>138</c:v>
                </c:pt>
                <c:pt idx="8" formatCode="General">
                  <c:v>148</c:v>
                </c:pt>
                <c:pt idx="9" formatCode="General">
                  <c:v>146</c:v>
                </c:pt>
                <c:pt idx="10" formatCode="General">
                  <c:v>158</c:v>
                </c:pt>
                <c:pt idx="11" formatCode="General">
                  <c:v>204</c:v>
                </c:pt>
              </c:numCache>
            </c:numRef>
          </c:val>
          <c:extLst>
            <c:ext xmlns:c16="http://schemas.microsoft.com/office/drawing/2014/chart" uri="{C3380CC4-5D6E-409C-BE32-E72D297353CC}">
              <c16:uniqueId val="{00000003-0AC8-48AB-B2D7-E484FF4E596D}"/>
            </c:ext>
          </c:extLst>
        </c:ser>
        <c:dLbls>
          <c:showLegendKey val="0"/>
          <c:showVal val="0"/>
          <c:showCatName val="0"/>
          <c:showSerName val="0"/>
          <c:showPercent val="0"/>
          <c:showBubbleSize val="0"/>
        </c:dLbls>
        <c:gapWidth val="150"/>
        <c:axId val="1090480472"/>
        <c:axId val="1090477192"/>
      </c:barChart>
      <c:lineChart>
        <c:grouping val="standard"/>
        <c:varyColors val="0"/>
        <c:ser>
          <c:idx val="1"/>
          <c:order val="1"/>
          <c:tx>
            <c:strRef>
              <c:f>'Allowance Share by Month'!$M$3</c:f>
              <c:strCache>
                <c:ptCount val="1"/>
                <c:pt idx="0">
                  <c:v>2020 Share of PDH Lending by Value (%)</c:v>
                </c:pt>
              </c:strCache>
            </c:strRef>
          </c:tx>
          <c:spPr>
            <a:ln w="28575" cap="rnd">
              <a:solidFill>
                <a:srgbClr val="CC0099"/>
              </a:solidFill>
              <a:round/>
            </a:ln>
            <a:effectLst/>
          </c:spPr>
          <c:marker>
            <c:symbol val="none"/>
          </c:marker>
          <c:cat>
            <c:strRef>
              <c:f>'Allowance Share by Month'!$K$4:$K$15</c:f>
              <c:strCache>
                <c:ptCount val="12"/>
                <c:pt idx="0">
                  <c:v>January </c:v>
                </c:pt>
                <c:pt idx="1">
                  <c:v>February</c:v>
                </c:pt>
                <c:pt idx="2">
                  <c:v>March</c:v>
                </c:pt>
                <c:pt idx="3">
                  <c:v>April </c:v>
                </c:pt>
                <c:pt idx="4">
                  <c:v>May</c:v>
                </c:pt>
                <c:pt idx="5">
                  <c:v>June</c:v>
                </c:pt>
                <c:pt idx="6">
                  <c:v>July</c:v>
                </c:pt>
                <c:pt idx="7">
                  <c:v>August</c:v>
                </c:pt>
                <c:pt idx="8">
                  <c:v>September</c:v>
                </c:pt>
                <c:pt idx="9">
                  <c:v>October</c:v>
                </c:pt>
                <c:pt idx="10">
                  <c:v>November</c:v>
                </c:pt>
                <c:pt idx="11">
                  <c:v>December </c:v>
                </c:pt>
              </c:strCache>
            </c:strRef>
          </c:cat>
          <c:val>
            <c:numRef>
              <c:f>'Allowance Share by Month'!$M$4:$M$15</c:f>
              <c:numCache>
                <c:formatCode>0</c:formatCode>
                <c:ptCount val="12"/>
                <c:pt idx="0">
                  <c:v>17.8</c:v>
                </c:pt>
                <c:pt idx="1">
                  <c:v>17.399999999999999</c:v>
                </c:pt>
                <c:pt idx="2">
                  <c:v>17.2</c:v>
                </c:pt>
                <c:pt idx="3">
                  <c:v>17</c:v>
                </c:pt>
                <c:pt idx="4">
                  <c:v>17.7</c:v>
                </c:pt>
                <c:pt idx="5">
                  <c:v>15.8</c:v>
                </c:pt>
                <c:pt idx="6">
                  <c:v>13.8</c:v>
                </c:pt>
                <c:pt idx="7">
                  <c:v>12.7</c:v>
                </c:pt>
                <c:pt idx="8">
                  <c:v>9.6</c:v>
                </c:pt>
                <c:pt idx="9">
                  <c:v>9.8000000000000007</c:v>
                </c:pt>
                <c:pt idx="10">
                  <c:v>8.3000000000000007</c:v>
                </c:pt>
                <c:pt idx="11">
                  <c:v>9.1</c:v>
                </c:pt>
              </c:numCache>
            </c:numRef>
          </c:val>
          <c:smooth val="0"/>
          <c:extLst>
            <c:ext xmlns:c16="http://schemas.microsoft.com/office/drawing/2014/chart" uri="{C3380CC4-5D6E-409C-BE32-E72D297353CC}">
              <c16:uniqueId val="{00000000-0AC8-48AB-B2D7-E484FF4E596D}"/>
            </c:ext>
          </c:extLst>
        </c:ser>
        <c:ser>
          <c:idx val="3"/>
          <c:order val="3"/>
          <c:tx>
            <c:strRef>
              <c:f>'Allowance Share by Month'!$O$3</c:f>
              <c:strCache>
                <c:ptCount val="1"/>
                <c:pt idx="0">
                  <c:v>2021 Share of PDH Lending by Value (%)</c:v>
                </c:pt>
              </c:strCache>
            </c:strRef>
          </c:tx>
          <c:spPr>
            <a:ln w="28575" cap="rnd">
              <a:solidFill>
                <a:srgbClr val="33CCCC"/>
              </a:solidFill>
              <a:round/>
            </a:ln>
            <a:effectLst/>
          </c:spPr>
          <c:marker>
            <c:symbol val="none"/>
          </c:marker>
          <c:cat>
            <c:strRef>
              <c:f>'Allowance Share by Month'!$K$4:$K$15</c:f>
              <c:strCache>
                <c:ptCount val="12"/>
                <c:pt idx="0">
                  <c:v>January </c:v>
                </c:pt>
                <c:pt idx="1">
                  <c:v>February</c:v>
                </c:pt>
                <c:pt idx="2">
                  <c:v>March</c:v>
                </c:pt>
                <c:pt idx="3">
                  <c:v>April </c:v>
                </c:pt>
                <c:pt idx="4">
                  <c:v>May</c:v>
                </c:pt>
                <c:pt idx="5">
                  <c:v>June</c:v>
                </c:pt>
                <c:pt idx="6">
                  <c:v>July</c:v>
                </c:pt>
                <c:pt idx="7">
                  <c:v>August</c:v>
                </c:pt>
                <c:pt idx="8">
                  <c:v>September</c:v>
                </c:pt>
                <c:pt idx="9">
                  <c:v>October</c:v>
                </c:pt>
                <c:pt idx="10">
                  <c:v>November</c:v>
                </c:pt>
                <c:pt idx="11">
                  <c:v>December </c:v>
                </c:pt>
              </c:strCache>
            </c:strRef>
          </c:cat>
          <c:val>
            <c:numRef>
              <c:f>'Allowance Share by Month'!$O$4:$O$15</c:f>
              <c:numCache>
                <c:formatCode>0</c:formatCode>
                <c:ptCount val="12"/>
                <c:pt idx="0">
                  <c:v>9.1</c:v>
                </c:pt>
                <c:pt idx="1">
                  <c:v>9.3000000000000007</c:v>
                </c:pt>
                <c:pt idx="2">
                  <c:v>11.3</c:v>
                </c:pt>
                <c:pt idx="3">
                  <c:v>12.8</c:v>
                </c:pt>
                <c:pt idx="4">
                  <c:v>14.1</c:v>
                </c:pt>
                <c:pt idx="5">
                  <c:v>14.5</c:v>
                </c:pt>
                <c:pt idx="6">
                  <c:v>15</c:v>
                </c:pt>
                <c:pt idx="7">
                  <c:v>15.6</c:v>
                </c:pt>
                <c:pt idx="8">
                  <c:v>14.4</c:v>
                </c:pt>
                <c:pt idx="9">
                  <c:v>14.6</c:v>
                </c:pt>
                <c:pt idx="10">
                  <c:v>14.1</c:v>
                </c:pt>
                <c:pt idx="11">
                  <c:v>16.600000000000001</c:v>
                </c:pt>
              </c:numCache>
            </c:numRef>
          </c:val>
          <c:smooth val="0"/>
          <c:extLst>
            <c:ext xmlns:c16="http://schemas.microsoft.com/office/drawing/2014/chart" uri="{C3380CC4-5D6E-409C-BE32-E72D297353CC}">
              <c16:uniqueId val="{00000001-0AC8-48AB-B2D7-E484FF4E596D}"/>
            </c:ext>
          </c:extLst>
        </c:ser>
        <c:dLbls>
          <c:showLegendKey val="0"/>
          <c:showVal val="0"/>
          <c:showCatName val="0"/>
          <c:showSerName val="0"/>
          <c:showPercent val="0"/>
          <c:showBubbleSize val="0"/>
        </c:dLbls>
        <c:marker val="1"/>
        <c:smooth val="0"/>
        <c:axId val="436631872"/>
        <c:axId val="436633840"/>
      </c:lineChart>
      <c:catAx>
        <c:axId val="1090480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1090477192"/>
        <c:crosses val="autoZero"/>
        <c:auto val="1"/>
        <c:lblAlgn val="ctr"/>
        <c:lblOffset val="100"/>
        <c:noMultiLvlLbl val="0"/>
      </c:catAx>
      <c:valAx>
        <c:axId val="1090477192"/>
        <c:scaling>
          <c:orientation val="minMax"/>
          <c:max val="2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baseline="0">
                    <a:solidFill>
                      <a:sysClr val="windowText" lastClr="000000"/>
                    </a:solidFill>
                    <a:latin typeface="Lato" panose="020F0502020204030203" pitchFamily="34" charset="0"/>
                  </a:rPr>
                  <a:t>Value of PDH Lending with an allowance </a:t>
                </a:r>
                <a:endParaRPr lang="en-IE">
                  <a:solidFill>
                    <a:sysClr val="windowText" lastClr="000000"/>
                  </a:solidFill>
                  <a:latin typeface="Lato" panose="020F0502020204030203" pitchFamily="34" charset="0"/>
                </a:endParaRPr>
              </a:p>
            </c:rich>
          </c:tx>
          <c:layout>
            <c:manualLayout>
              <c:xMode val="edge"/>
              <c:yMode val="edge"/>
              <c:x val="2.2222222222222223E-2"/>
              <c:y val="0.116928040244969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1090480472"/>
        <c:crosses val="autoZero"/>
        <c:crossBetween val="between"/>
      </c:valAx>
      <c:valAx>
        <c:axId val="43663384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baseline="0">
                    <a:solidFill>
                      <a:sysClr val="windowText" lastClr="000000"/>
                    </a:solidFill>
                    <a:latin typeface="Lato" panose="020F0502020204030203" pitchFamily="34" charset="0"/>
                  </a:rPr>
                  <a:t>Share of PDH lending by value </a:t>
                </a:r>
                <a:endParaRPr lang="en-IE">
                  <a:solidFill>
                    <a:sysClr val="windowText" lastClr="000000"/>
                  </a:solidFill>
                  <a:latin typeface="Lato" panose="020F0502020204030203" pitchFamily="34" charset="0"/>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crossAx val="436631872"/>
        <c:crosses val="max"/>
        <c:crossBetween val="between"/>
      </c:valAx>
      <c:catAx>
        <c:axId val="436631872"/>
        <c:scaling>
          <c:orientation val="minMax"/>
        </c:scaling>
        <c:delete val="1"/>
        <c:axPos val="b"/>
        <c:numFmt formatCode="General" sourceLinked="1"/>
        <c:majorTickMark val="out"/>
        <c:minorTickMark val="none"/>
        <c:tickLblPos val="nextTo"/>
        <c:crossAx val="436633840"/>
        <c:crosses val="autoZero"/>
        <c:auto val="1"/>
        <c:lblAlgn val="ctr"/>
        <c:lblOffset val="100"/>
        <c:noMultiLvlLbl val="0"/>
      </c:cat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Lato" panose="020F0502020204030203"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1</xdr:col>
      <xdr:colOff>83820</xdr:colOff>
      <xdr:row>3</xdr:row>
      <xdr:rowOff>110490</xdr:rowOff>
    </xdr:from>
    <xdr:to>
      <xdr:col>8</xdr:col>
      <xdr:colOff>617220</xdr:colOff>
      <xdr:row>21</xdr:row>
      <xdr:rowOff>99060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590550</xdr:colOff>
      <xdr:row>3</xdr:row>
      <xdr:rowOff>0</xdr:rowOff>
    </xdr:from>
    <xdr:to>
      <xdr:col>24</xdr:col>
      <xdr:colOff>19050</xdr:colOff>
      <xdr:row>24</xdr:row>
      <xdr:rowOff>28575</xdr:rowOff>
    </xdr:to>
    <xdr:pic>
      <xdr:nvPicPr>
        <xdr:cNvPr id="17" name="Picture 1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82600" y="561975"/>
          <a:ext cx="5524500" cy="385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590548</xdr:colOff>
      <xdr:row>3</xdr:row>
      <xdr:rowOff>0</xdr:rowOff>
    </xdr:from>
    <xdr:to>
      <xdr:col>10</xdr:col>
      <xdr:colOff>28575</xdr:colOff>
      <xdr:row>24</xdr:row>
      <xdr:rowOff>38100</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0548" y="561975"/>
          <a:ext cx="5534027" cy="386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590550</xdr:colOff>
      <xdr:row>3</xdr:row>
      <xdr:rowOff>0</xdr:rowOff>
    </xdr:from>
    <xdr:to>
      <xdr:col>24</xdr:col>
      <xdr:colOff>19051</xdr:colOff>
      <xdr:row>24</xdr:row>
      <xdr:rowOff>38099</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30275" y="561975"/>
          <a:ext cx="5524501" cy="3867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590550</xdr:colOff>
      <xdr:row>3</xdr:row>
      <xdr:rowOff>0</xdr:rowOff>
    </xdr:from>
    <xdr:to>
      <xdr:col>10</xdr:col>
      <xdr:colOff>38100</xdr:colOff>
      <xdr:row>23</xdr:row>
      <xdr:rowOff>170357</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0550" y="561975"/>
          <a:ext cx="5543550" cy="3808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121920</xdr:colOff>
      <xdr:row>3</xdr:row>
      <xdr:rowOff>114300</xdr:rowOff>
    </xdr:from>
    <xdr:to>
      <xdr:col>6</xdr:col>
      <xdr:colOff>693420</xdr:colOff>
      <xdr:row>23</xdr:row>
      <xdr:rowOff>38100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3</xdr:row>
      <xdr:rowOff>167640</xdr:rowOff>
    </xdr:from>
    <xdr:to>
      <xdr:col>13</xdr:col>
      <xdr:colOff>632460</xdr:colOff>
      <xdr:row>23</xdr:row>
      <xdr:rowOff>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3</xdr:row>
      <xdr:rowOff>0</xdr:rowOff>
    </xdr:from>
    <xdr:to>
      <xdr:col>20</xdr:col>
      <xdr:colOff>746760</xdr:colOff>
      <xdr:row>22</xdr:row>
      <xdr:rowOff>99060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129540</xdr:colOff>
      <xdr:row>3</xdr:row>
      <xdr:rowOff>0</xdr:rowOff>
    </xdr:from>
    <xdr:to>
      <xdr:col>27</xdr:col>
      <xdr:colOff>502920</xdr:colOff>
      <xdr:row>23</xdr:row>
      <xdr:rowOff>60960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121920</xdr:colOff>
      <xdr:row>3</xdr:row>
      <xdr:rowOff>163830</xdr:rowOff>
    </xdr:from>
    <xdr:to>
      <xdr:col>8</xdr:col>
      <xdr:colOff>464820</xdr:colOff>
      <xdr:row>21</xdr:row>
      <xdr:rowOff>30480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83820</xdr:colOff>
      <xdr:row>3</xdr:row>
      <xdr:rowOff>110490</xdr:rowOff>
    </xdr:from>
    <xdr:to>
      <xdr:col>8</xdr:col>
      <xdr:colOff>815340</xdr:colOff>
      <xdr:row>21</xdr:row>
      <xdr:rowOff>99060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4</xdr:row>
      <xdr:rowOff>152401</xdr:rowOff>
    </xdr:from>
    <xdr:to>
      <xdr:col>8</xdr:col>
      <xdr:colOff>530926</xdr:colOff>
      <xdr:row>24</xdr:row>
      <xdr:rowOff>0</xdr:rowOff>
    </xdr:to>
    <xdr:pic>
      <xdr:nvPicPr>
        <xdr:cNvPr id="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04876"/>
          <a:ext cx="4750501" cy="3476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57151</xdr:colOff>
      <xdr:row>4</xdr:row>
      <xdr:rowOff>114301</xdr:rowOff>
    </xdr:from>
    <xdr:to>
      <xdr:col>16</xdr:col>
      <xdr:colOff>592513</xdr:colOff>
      <xdr:row>24</xdr:row>
      <xdr:rowOff>0</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43551" y="866776"/>
          <a:ext cx="4802562" cy="3514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4</xdr:row>
      <xdr:rowOff>38100</xdr:rowOff>
    </xdr:from>
    <xdr:to>
      <xdr:col>8</xdr:col>
      <xdr:colOff>583423</xdr:colOff>
      <xdr:row>23</xdr:row>
      <xdr:rowOff>142874</xdr:rowOff>
    </xdr:to>
    <xdr:pic>
      <xdr:nvPicPr>
        <xdr:cNvPr id="7"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790575"/>
          <a:ext cx="4850623" cy="3543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19050</xdr:colOff>
      <xdr:row>4</xdr:row>
      <xdr:rowOff>47626</xdr:rowOff>
    </xdr:from>
    <xdr:to>
      <xdr:col>16</xdr:col>
      <xdr:colOff>581025</xdr:colOff>
      <xdr:row>23</xdr:row>
      <xdr:rowOff>136733</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5450" y="800101"/>
          <a:ext cx="4829175" cy="3527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www.centralbank.ie/financial-system/financial-stability/macro-prudential-policy/mortgage-measures/new-mortgage-lending-data-and-commentary" TargetMode="External"/><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s://www.centralbank.ie/financial-system/financial-stability/macro-prudential-policy/mortgage-measures/new-mortgage-lending-data-and-commentary" TargetMode="External"/><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entralbank.ie/financial-system/financial-stability/macro-prudential-policy/mortgage-measures" TargetMode="Externa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99CC"/>
    <pageSetUpPr autoPageBreaks="0"/>
  </sheetPr>
  <dimension ref="B2:P19"/>
  <sheetViews>
    <sheetView tabSelected="1" zoomScaleNormal="100" workbookViewId="0"/>
  </sheetViews>
  <sheetFormatPr defaultColWidth="9.140625" defaultRowHeight="14.25" x14ac:dyDescent="0.2"/>
  <cols>
    <col min="1" max="1" width="9.140625" style="10"/>
    <col min="2" max="2" width="8.85546875" style="10" customWidth="1"/>
    <col min="3" max="16384" width="9.140625" style="10"/>
  </cols>
  <sheetData>
    <row r="2" spans="2:16" ht="15" thickBot="1" x14ac:dyDescent="0.25"/>
    <row r="3" spans="2:16" ht="15" thickBot="1" x14ac:dyDescent="0.25">
      <c r="B3" s="155" t="s">
        <v>223</v>
      </c>
      <c r="C3" s="156"/>
      <c r="D3" s="156"/>
      <c r="E3" s="156"/>
      <c r="F3" s="156"/>
      <c r="G3" s="156"/>
      <c r="H3" s="156"/>
      <c r="I3" s="156"/>
      <c r="J3" s="156"/>
      <c r="K3" s="156"/>
      <c r="L3" s="156"/>
      <c r="M3" s="156"/>
      <c r="N3" s="156"/>
      <c r="O3" s="156"/>
      <c r="P3" s="157"/>
    </row>
    <row r="4" spans="2:16" ht="27.6" customHeight="1" x14ac:dyDescent="0.2">
      <c r="B4" s="149" t="s">
        <v>225</v>
      </c>
      <c r="C4" s="150"/>
      <c r="D4" s="150"/>
      <c r="E4" s="150"/>
      <c r="F4" s="150"/>
      <c r="G4" s="150"/>
      <c r="H4" s="150"/>
      <c r="I4" s="150"/>
      <c r="J4" s="150"/>
      <c r="K4" s="150"/>
      <c r="L4" s="150"/>
      <c r="M4" s="150"/>
      <c r="N4" s="150"/>
      <c r="O4" s="150"/>
      <c r="P4" s="151"/>
    </row>
    <row r="5" spans="2:16" ht="44.45" customHeight="1" x14ac:dyDescent="0.2">
      <c r="B5" s="160" t="s">
        <v>224</v>
      </c>
      <c r="C5" s="161"/>
      <c r="D5" s="161"/>
      <c r="E5" s="161"/>
      <c r="F5" s="161"/>
      <c r="G5" s="161"/>
      <c r="H5" s="161"/>
      <c r="I5" s="161"/>
      <c r="J5" s="161"/>
      <c r="K5" s="161"/>
      <c r="L5" s="161"/>
      <c r="M5" s="161"/>
      <c r="N5" s="161"/>
      <c r="O5" s="161"/>
      <c r="P5" s="162"/>
    </row>
    <row r="6" spans="2:16" ht="15.6" customHeight="1" x14ac:dyDescent="0.2">
      <c r="B6" s="149" t="s">
        <v>295</v>
      </c>
      <c r="C6" s="150"/>
      <c r="D6" s="150"/>
      <c r="E6" s="150"/>
      <c r="F6" s="150"/>
      <c r="G6" s="150"/>
      <c r="H6" s="150"/>
      <c r="I6" s="150"/>
      <c r="J6" s="150"/>
      <c r="K6" s="150"/>
      <c r="L6" s="150"/>
      <c r="M6" s="150"/>
      <c r="N6" s="150"/>
      <c r="O6" s="150"/>
      <c r="P6" s="151"/>
    </row>
    <row r="7" spans="2:16" ht="27" customHeight="1" x14ac:dyDescent="0.2">
      <c r="B7" s="146" t="s">
        <v>296</v>
      </c>
      <c r="C7" s="147"/>
      <c r="D7" s="147"/>
      <c r="E7" s="147"/>
      <c r="F7" s="147"/>
      <c r="G7" s="147"/>
      <c r="H7" s="147"/>
      <c r="I7" s="147"/>
      <c r="J7" s="147"/>
      <c r="K7" s="147"/>
      <c r="L7" s="147"/>
      <c r="M7" s="147"/>
      <c r="N7" s="147"/>
      <c r="O7" s="147"/>
      <c r="P7" s="148"/>
    </row>
    <row r="8" spans="2:16" ht="35.450000000000003" customHeight="1" x14ac:dyDescent="0.2">
      <c r="B8" s="149" t="s">
        <v>297</v>
      </c>
      <c r="C8" s="150"/>
      <c r="D8" s="150"/>
      <c r="E8" s="150"/>
      <c r="F8" s="150"/>
      <c r="G8" s="150"/>
      <c r="H8" s="150"/>
      <c r="I8" s="150"/>
      <c r="J8" s="150"/>
      <c r="K8" s="150"/>
      <c r="L8" s="150"/>
      <c r="M8" s="150"/>
      <c r="N8" s="150"/>
      <c r="O8" s="150"/>
      <c r="P8" s="151"/>
    </row>
    <row r="9" spans="2:16" ht="33" customHeight="1" x14ac:dyDescent="0.2">
      <c r="B9" s="149" t="s">
        <v>298</v>
      </c>
      <c r="C9" s="150"/>
      <c r="D9" s="150"/>
      <c r="E9" s="150"/>
      <c r="F9" s="150"/>
      <c r="G9" s="150"/>
      <c r="H9" s="150"/>
      <c r="I9" s="150"/>
      <c r="J9" s="150"/>
      <c r="K9" s="150"/>
      <c r="L9" s="150"/>
      <c r="M9" s="150"/>
      <c r="N9" s="150"/>
      <c r="O9" s="150"/>
      <c r="P9" s="151"/>
    </row>
    <row r="10" spans="2:16" x14ac:dyDescent="0.2">
      <c r="B10" s="152" t="s">
        <v>308</v>
      </c>
      <c r="C10" s="153"/>
      <c r="D10" s="153"/>
      <c r="E10" s="153"/>
      <c r="F10" s="153"/>
      <c r="G10" s="153"/>
      <c r="H10" s="153"/>
      <c r="I10" s="153"/>
      <c r="J10" s="153"/>
      <c r="K10" s="153"/>
      <c r="L10" s="153"/>
      <c r="M10" s="153"/>
      <c r="N10" s="153"/>
      <c r="O10" s="153"/>
      <c r="P10" s="154"/>
    </row>
    <row r="11" spans="2:16" ht="30" customHeight="1" x14ac:dyDescent="0.2">
      <c r="B11" s="149" t="s">
        <v>299</v>
      </c>
      <c r="C11" s="150"/>
      <c r="D11" s="150"/>
      <c r="E11" s="150"/>
      <c r="F11" s="150"/>
      <c r="G11" s="150"/>
      <c r="H11" s="150"/>
      <c r="I11" s="150"/>
      <c r="J11" s="150"/>
      <c r="K11" s="150"/>
      <c r="L11" s="150"/>
      <c r="M11" s="150"/>
      <c r="N11" s="150"/>
      <c r="O11" s="150"/>
      <c r="P11" s="151"/>
    </row>
    <row r="12" spans="2:16" ht="38.450000000000003" customHeight="1" x14ac:dyDescent="0.2">
      <c r="B12" s="146" t="s">
        <v>301</v>
      </c>
      <c r="C12" s="158"/>
      <c r="D12" s="158"/>
      <c r="E12" s="158"/>
      <c r="F12" s="158"/>
      <c r="G12" s="158"/>
      <c r="H12" s="158"/>
      <c r="I12" s="158"/>
      <c r="J12" s="158"/>
      <c r="K12" s="158"/>
      <c r="L12" s="158"/>
      <c r="M12" s="158"/>
      <c r="N12" s="158"/>
      <c r="O12" s="158"/>
      <c r="P12" s="159"/>
    </row>
    <row r="13" spans="2:16" ht="27.6" customHeight="1" x14ac:dyDescent="0.2">
      <c r="B13" s="149" t="s">
        <v>300</v>
      </c>
      <c r="C13" s="150"/>
      <c r="D13" s="150"/>
      <c r="E13" s="150"/>
      <c r="F13" s="150"/>
      <c r="G13" s="150"/>
      <c r="H13" s="150"/>
      <c r="I13" s="150"/>
      <c r="J13" s="150"/>
      <c r="K13" s="150"/>
      <c r="L13" s="150"/>
      <c r="M13" s="150"/>
      <c r="N13" s="150"/>
      <c r="O13" s="150"/>
      <c r="P13" s="151"/>
    </row>
    <row r="14" spans="2:16" ht="43.9" customHeight="1" x14ac:dyDescent="0.2">
      <c r="B14" s="146" t="s">
        <v>302</v>
      </c>
      <c r="C14" s="147"/>
      <c r="D14" s="147"/>
      <c r="E14" s="147"/>
      <c r="F14" s="147"/>
      <c r="G14" s="147"/>
      <c r="H14" s="147"/>
      <c r="I14" s="147"/>
      <c r="J14" s="147"/>
      <c r="K14" s="147"/>
      <c r="L14" s="147"/>
      <c r="M14" s="147"/>
      <c r="N14" s="147"/>
      <c r="O14" s="147"/>
      <c r="P14" s="148"/>
    </row>
    <row r="15" spans="2:16" ht="48" customHeight="1" x14ac:dyDescent="0.2">
      <c r="B15" s="149" t="s">
        <v>303</v>
      </c>
      <c r="C15" s="150"/>
      <c r="D15" s="150"/>
      <c r="E15" s="150"/>
      <c r="F15" s="150"/>
      <c r="G15" s="150"/>
      <c r="H15" s="150"/>
      <c r="I15" s="150"/>
      <c r="J15" s="150"/>
      <c r="K15" s="150"/>
      <c r="L15" s="150"/>
      <c r="M15" s="150"/>
      <c r="N15" s="150"/>
      <c r="O15" s="150"/>
      <c r="P15" s="151"/>
    </row>
    <row r="16" spans="2:16" ht="33" customHeight="1" x14ac:dyDescent="0.2">
      <c r="B16" s="149" t="s">
        <v>304</v>
      </c>
      <c r="C16" s="150"/>
      <c r="D16" s="150"/>
      <c r="E16" s="150"/>
      <c r="F16" s="150"/>
      <c r="G16" s="150"/>
      <c r="H16" s="150"/>
      <c r="I16" s="150"/>
      <c r="J16" s="150"/>
      <c r="K16" s="150"/>
      <c r="L16" s="150"/>
      <c r="M16" s="150"/>
      <c r="N16" s="150"/>
      <c r="O16" s="150"/>
      <c r="P16" s="151"/>
    </row>
    <row r="17" spans="2:16" ht="30.6" customHeight="1" x14ac:dyDescent="0.2">
      <c r="B17" s="149" t="s">
        <v>190</v>
      </c>
      <c r="C17" s="166"/>
      <c r="D17" s="166"/>
      <c r="E17" s="166"/>
      <c r="F17" s="166"/>
      <c r="G17" s="166"/>
      <c r="H17" s="166"/>
      <c r="I17" s="166"/>
      <c r="J17" s="166"/>
      <c r="K17" s="166"/>
      <c r="L17" s="166"/>
      <c r="M17" s="166"/>
      <c r="N17" s="166"/>
      <c r="O17" s="166"/>
      <c r="P17" s="167"/>
    </row>
    <row r="18" spans="2:16" ht="44.45" customHeight="1" x14ac:dyDescent="0.2">
      <c r="B18" s="146" t="s">
        <v>305</v>
      </c>
      <c r="C18" s="147"/>
      <c r="D18" s="147"/>
      <c r="E18" s="147"/>
      <c r="F18" s="147"/>
      <c r="G18" s="147"/>
      <c r="H18" s="147"/>
      <c r="I18" s="147"/>
      <c r="J18" s="147"/>
      <c r="K18" s="147"/>
      <c r="L18" s="147"/>
      <c r="M18" s="147"/>
      <c r="N18" s="147"/>
      <c r="O18" s="147"/>
      <c r="P18" s="148"/>
    </row>
    <row r="19" spans="2:16" ht="39.6" customHeight="1" thickBot="1" x14ac:dyDescent="0.25">
      <c r="B19" s="163" t="s">
        <v>204</v>
      </c>
      <c r="C19" s="164"/>
      <c r="D19" s="164"/>
      <c r="E19" s="164"/>
      <c r="F19" s="164"/>
      <c r="G19" s="164"/>
      <c r="H19" s="164"/>
      <c r="I19" s="164"/>
      <c r="J19" s="164"/>
      <c r="K19" s="164"/>
      <c r="L19" s="164"/>
      <c r="M19" s="164"/>
      <c r="N19" s="164"/>
      <c r="O19" s="164"/>
      <c r="P19" s="165"/>
    </row>
  </sheetData>
  <customSheetViews>
    <customSheetView guid="{41816220-B35C-45A9-9EE2-EC676D322318}" printArea="1" topLeftCell="A10">
      <selection activeCell="B16" sqref="B16:P16"/>
      <pageMargins left="0.7" right="0.7" top="0.75" bottom="0.75" header="0.3" footer="0.3"/>
      <pageSetup paperSize="9"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7">
    <mergeCell ref="B19:P19"/>
    <mergeCell ref="B15:P15"/>
    <mergeCell ref="B16:P16"/>
    <mergeCell ref="B17:P17"/>
    <mergeCell ref="B18:P18"/>
    <mergeCell ref="B14:P14"/>
    <mergeCell ref="B11:P11"/>
    <mergeCell ref="B10:P10"/>
    <mergeCell ref="B9:P9"/>
    <mergeCell ref="B3:P3"/>
    <mergeCell ref="B13:P13"/>
    <mergeCell ref="B12:P12"/>
    <mergeCell ref="B4:P4"/>
    <mergeCell ref="B5:P5"/>
    <mergeCell ref="B6:P6"/>
    <mergeCell ref="B7:P7"/>
    <mergeCell ref="B8:P8"/>
  </mergeCells>
  <pageMargins left="0.7" right="0.7" top="0.75" bottom="0.75" header="0.3" footer="0.3"/>
  <pageSetup paperSize="9" orientation="landscape" r:id="rId2"/>
  <headerFooter>
    <oddHeader>&amp;L&amp;"Times New Roman,Regular"&amp;12&amp;K000000 </oddHeader>
    <evenHeader>&amp;L&amp;"Times New Roman,Regular"&amp;12&amp;K000000 </evenHeader>
    <firstHeader>&amp;L&amp;"Times New Roman,Regular"&amp;12&amp;K000000 </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99CC"/>
    <pageSetUpPr autoPageBreaks="0"/>
  </sheetPr>
  <dimension ref="B2:F13"/>
  <sheetViews>
    <sheetView workbookViewId="0"/>
  </sheetViews>
  <sheetFormatPr defaultColWidth="9.140625" defaultRowHeight="14.25" x14ac:dyDescent="0.2"/>
  <cols>
    <col min="1" max="1" width="9.140625" style="10"/>
    <col min="2" max="2" width="39.85546875" style="10" customWidth="1"/>
    <col min="3" max="3" width="21.42578125" style="10" customWidth="1"/>
    <col min="4" max="4" width="21.140625" style="10" customWidth="1"/>
    <col min="5" max="5" width="28.42578125" style="10" customWidth="1"/>
    <col min="6" max="16384" width="9.140625" style="10"/>
  </cols>
  <sheetData>
    <row r="2" spans="2:6" ht="15" thickBot="1" x14ac:dyDescent="0.25"/>
    <row r="3" spans="2:6" ht="15" thickBot="1" x14ac:dyDescent="0.25">
      <c r="B3" s="178" t="s">
        <v>314</v>
      </c>
      <c r="C3" s="179"/>
      <c r="D3" s="179"/>
      <c r="E3" s="180"/>
    </row>
    <row r="4" spans="2:6" ht="15" thickBot="1" x14ac:dyDescent="0.25">
      <c r="B4" s="26"/>
      <c r="C4" s="27">
        <v>2020</v>
      </c>
      <c r="D4" s="27">
        <v>2021</v>
      </c>
      <c r="E4" s="28" t="s">
        <v>59</v>
      </c>
    </row>
    <row r="5" spans="2:6" x14ac:dyDescent="0.2">
      <c r="B5" s="29" t="s">
        <v>53</v>
      </c>
      <c r="C5" s="1"/>
      <c r="D5" s="1"/>
      <c r="E5" s="30"/>
    </row>
    <row r="6" spans="2:6" x14ac:dyDescent="0.2">
      <c r="B6" s="11" t="s">
        <v>41</v>
      </c>
      <c r="C6" s="20">
        <v>149896.18</v>
      </c>
      <c r="D6" s="20">
        <v>140301.57</v>
      </c>
      <c r="E6" s="40">
        <v>-9594.6082000000006</v>
      </c>
      <c r="F6" s="74"/>
    </row>
    <row r="7" spans="2:6" x14ac:dyDescent="0.2">
      <c r="B7" s="11" t="s">
        <v>42</v>
      </c>
      <c r="C7" s="20">
        <v>256517.81</v>
      </c>
      <c r="D7" s="20">
        <v>240623.79</v>
      </c>
      <c r="E7" s="15">
        <v>-15894.02</v>
      </c>
      <c r="F7" s="74"/>
    </row>
    <row r="8" spans="2:6" ht="15" thickBot="1" x14ac:dyDescent="0.25">
      <c r="B8" s="11" t="s">
        <v>43</v>
      </c>
      <c r="C8" s="38">
        <v>60.318457000000002</v>
      </c>
      <c r="D8" s="38">
        <v>60.061776999999999</v>
      </c>
      <c r="E8" s="39">
        <v>-0.25667976999999997</v>
      </c>
      <c r="F8" s="73"/>
    </row>
    <row r="9" spans="2:6" x14ac:dyDescent="0.2">
      <c r="B9" s="53" t="s">
        <v>161</v>
      </c>
      <c r="C9" s="47"/>
      <c r="D9" s="47"/>
      <c r="E9" s="48"/>
    </row>
    <row r="10" spans="2:6" x14ac:dyDescent="0.2">
      <c r="B10" s="54" t="s">
        <v>76</v>
      </c>
      <c r="C10" s="49"/>
      <c r="D10" s="49"/>
      <c r="E10" s="50"/>
    </row>
    <row r="11" spans="2:6" x14ac:dyDescent="0.2">
      <c r="B11" s="54" t="s">
        <v>160</v>
      </c>
      <c r="C11" s="49"/>
      <c r="D11" s="49"/>
      <c r="E11" s="50"/>
    </row>
    <row r="12" spans="2:6" x14ac:dyDescent="0.2">
      <c r="B12" s="54" t="s">
        <v>162</v>
      </c>
      <c r="C12" s="49"/>
      <c r="D12" s="49"/>
      <c r="E12" s="50"/>
    </row>
    <row r="13" spans="2:6" ht="15" thickBot="1" x14ac:dyDescent="0.25">
      <c r="B13" s="55" t="s">
        <v>227</v>
      </c>
      <c r="C13" s="51"/>
      <c r="D13" s="51"/>
      <c r="E13" s="52"/>
    </row>
  </sheetData>
  <customSheetViews>
    <customSheetView guid="{41816220-B35C-45A9-9EE2-EC676D322318}">
      <selection activeCell="G1" sqref="G1:L1048576"/>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99CC"/>
    <pageSetUpPr autoPageBreaks="0"/>
  </sheetPr>
  <dimension ref="A1:O26"/>
  <sheetViews>
    <sheetView zoomScaleNormal="100" workbookViewId="0"/>
  </sheetViews>
  <sheetFormatPr defaultColWidth="9.140625" defaultRowHeight="14.25" x14ac:dyDescent="0.2"/>
  <cols>
    <col min="1" max="10" width="9.140625" style="10"/>
    <col min="11" max="11" width="11.42578125" style="68" customWidth="1"/>
    <col min="12" max="12" width="49.85546875" style="68" customWidth="1"/>
    <col min="13" max="16384" width="9.140625" style="10"/>
  </cols>
  <sheetData>
    <row r="1" spans="1:15" x14ac:dyDescent="0.2">
      <c r="A1" s="127"/>
    </row>
    <row r="2" spans="1:15" ht="15" thickBot="1" x14ac:dyDescent="0.25"/>
    <row r="3" spans="1:15" ht="15" thickBot="1" x14ac:dyDescent="0.25">
      <c r="B3" s="178" t="s">
        <v>310</v>
      </c>
      <c r="C3" s="179"/>
      <c r="D3" s="179"/>
      <c r="E3" s="179"/>
      <c r="F3" s="179"/>
      <c r="G3" s="179"/>
      <c r="H3" s="179"/>
      <c r="I3" s="180"/>
      <c r="K3" s="93"/>
      <c r="L3" s="93" t="s">
        <v>189</v>
      </c>
    </row>
    <row r="4" spans="1:15" x14ac:dyDescent="0.2">
      <c r="B4" s="76"/>
      <c r="C4" s="76"/>
      <c r="D4" s="76"/>
      <c r="E4" s="76"/>
      <c r="F4" s="76"/>
      <c r="G4" s="76"/>
      <c r="H4" s="76"/>
      <c r="I4" s="76"/>
      <c r="K4" s="4">
        <v>2016</v>
      </c>
      <c r="L4" s="121">
        <v>21</v>
      </c>
    </row>
    <row r="5" spans="1:15" x14ac:dyDescent="0.2">
      <c r="B5" s="76"/>
      <c r="C5" s="76"/>
      <c r="D5" s="76"/>
      <c r="E5" s="76"/>
      <c r="F5" s="76"/>
      <c r="G5" s="76"/>
      <c r="H5" s="76"/>
      <c r="I5" s="76"/>
      <c r="K5" s="6">
        <v>2017</v>
      </c>
      <c r="L5" s="100">
        <v>23</v>
      </c>
    </row>
    <row r="6" spans="1:15" x14ac:dyDescent="0.2">
      <c r="B6" s="76"/>
      <c r="C6" s="76"/>
      <c r="D6" s="76"/>
      <c r="E6" s="76"/>
      <c r="F6" s="76"/>
      <c r="G6" s="76"/>
      <c r="H6" s="76"/>
      <c r="I6" s="76"/>
      <c r="K6" s="6">
        <v>2018</v>
      </c>
      <c r="L6" s="100">
        <v>17</v>
      </c>
      <c r="O6" s="74"/>
    </row>
    <row r="7" spans="1:15" x14ac:dyDescent="0.2">
      <c r="B7" s="76"/>
      <c r="C7" s="76"/>
      <c r="D7" s="76"/>
      <c r="E7" s="76"/>
      <c r="F7" s="76"/>
      <c r="G7" s="76"/>
      <c r="H7" s="76"/>
      <c r="I7" s="76"/>
      <c r="K7" s="6">
        <v>2019</v>
      </c>
      <c r="L7" s="100">
        <v>17</v>
      </c>
      <c r="O7" s="74"/>
    </row>
    <row r="8" spans="1:15" x14ac:dyDescent="0.2">
      <c r="B8" s="76"/>
      <c r="C8" s="76"/>
      <c r="D8" s="76"/>
      <c r="E8" s="76"/>
      <c r="F8" s="76"/>
      <c r="G8" s="76"/>
      <c r="H8" s="76"/>
      <c r="I8" s="76"/>
      <c r="K8" s="6">
        <v>2020</v>
      </c>
      <c r="L8" s="100">
        <v>13</v>
      </c>
      <c r="O8" s="74"/>
    </row>
    <row r="9" spans="1:15" ht="15" thickBot="1" x14ac:dyDescent="0.25">
      <c r="B9" s="76"/>
      <c r="C9" s="76"/>
      <c r="D9" s="76"/>
      <c r="E9" s="76"/>
      <c r="F9" s="76"/>
      <c r="G9" s="76"/>
      <c r="H9" s="76"/>
      <c r="I9" s="76"/>
      <c r="K9" s="123">
        <v>2021</v>
      </c>
      <c r="L9" s="122">
        <v>14</v>
      </c>
      <c r="O9" s="74"/>
    </row>
    <row r="10" spans="1:15" x14ac:dyDescent="0.2">
      <c r="B10" s="76"/>
      <c r="C10" s="76"/>
      <c r="D10" s="76"/>
      <c r="E10" s="76"/>
      <c r="F10" s="76"/>
      <c r="G10" s="76"/>
      <c r="H10" s="76"/>
      <c r="I10" s="76"/>
      <c r="O10" s="74"/>
    </row>
    <row r="11" spans="1:15" x14ac:dyDescent="0.2">
      <c r="B11" s="76"/>
      <c r="C11" s="76"/>
      <c r="D11" s="76"/>
      <c r="E11" s="76"/>
      <c r="F11" s="76"/>
      <c r="G11" s="76"/>
      <c r="H11" s="76"/>
      <c r="I11" s="76"/>
      <c r="K11" s="68" t="s">
        <v>179</v>
      </c>
      <c r="O11" s="74"/>
    </row>
    <row r="12" spans="1:15" x14ac:dyDescent="0.2">
      <c r="B12" s="76"/>
      <c r="C12" s="76"/>
      <c r="D12" s="76"/>
      <c r="E12" s="76"/>
      <c r="F12" s="76"/>
      <c r="G12" s="76"/>
      <c r="H12" s="76"/>
      <c r="I12" s="76"/>
      <c r="O12" s="74"/>
    </row>
    <row r="13" spans="1:15" x14ac:dyDescent="0.2">
      <c r="B13" s="76"/>
      <c r="C13" s="76"/>
      <c r="D13" s="76"/>
      <c r="E13" s="76"/>
      <c r="F13" s="76"/>
      <c r="G13" s="76"/>
      <c r="H13" s="76"/>
      <c r="I13" s="76"/>
      <c r="O13" s="74"/>
    </row>
    <row r="14" spans="1:15" x14ac:dyDescent="0.2">
      <c r="B14" s="76"/>
      <c r="C14" s="76"/>
      <c r="D14" s="76"/>
      <c r="E14" s="76"/>
      <c r="F14" s="76"/>
      <c r="G14" s="76"/>
      <c r="H14" s="76"/>
      <c r="I14" s="76"/>
      <c r="K14" s="140"/>
      <c r="O14" s="74"/>
    </row>
    <row r="15" spans="1:15" x14ac:dyDescent="0.2">
      <c r="B15" s="76"/>
      <c r="C15" s="76"/>
      <c r="D15" s="76"/>
      <c r="E15" s="76"/>
      <c r="F15" s="76"/>
      <c r="G15" s="76"/>
      <c r="H15" s="76"/>
      <c r="I15" s="76"/>
      <c r="O15" s="74"/>
    </row>
    <row r="16" spans="1:15" x14ac:dyDescent="0.2">
      <c r="B16" s="76"/>
      <c r="C16" s="76"/>
      <c r="D16" s="76"/>
      <c r="E16" s="76"/>
      <c r="F16" s="76"/>
      <c r="G16" s="76"/>
      <c r="H16" s="76"/>
      <c r="I16" s="76"/>
      <c r="O16" s="74"/>
    </row>
    <row r="17" spans="2:15" x14ac:dyDescent="0.2">
      <c r="B17" s="76"/>
      <c r="C17" s="76"/>
      <c r="D17" s="76"/>
      <c r="E17" s="76"/>
      <c r="F17" s="76"/>
      <c r="G17" s="76"/>
      <c r="H17" s="76"/>
      <c r="I17" s="76"/>
      <c r="O17" s="74"/>
    </row>
    <row r="18" spans="2:15" x14ac:dyDescent="0.2">
      <c r="B18" s="76"/>
      <c r="C18" s="76"/>
      <c r="D18" s="76"/>
      <c r="E18" s="76"/>
      <c r="F18" s="76"/>
      <c r="G18" s="76"/>
      <c r="H18" s="76"/>
      <c r="I18" s="76"/>
    </row>
    <row r="19" spans="2:15" x14ac:dyDescent="0.2">
      <c r="B19" s="76"/>
      <c r="C19" s="76"/>
      <c r="D19" s="76"/>
      <c r="E19" s="76"/>
      <c r="F19" s="76"/>
      <c r="G19" s="76"/>
      <c r="H19" s="76"/>
      <c r="I19" s="76"/>
    </row>
    <row r="20" spans="2:15" x14ac:dyDescent="0.2">
      <c r="B20" s="76"/>
      <c r="C20" s="76"/>
      <c r="D20" s="76"/>
      <c r="E20" s="76"/>
      <c r="F20" s="76"/>
      <c r="G20" s="76"/>
      <c r="H20" s="76"/>
      <c r="I20" s="76"/>
    </row>
    <row r="21" spans="2:15" x14ac:dyDescent="0.2">
      <c r="B21" s="76"/>
      <c r="C21" s="76"/>
      <c r="D21" s="76"/>
      <c r="E21" s="76"/>
      <c r="F21" s="76"/>
      <c r="G21" s="76"/>
      <c r="H21" s="76"/>
      <c r="I21" s="76"/>
    </row>
    <row r="22" spans="2:15" x14ac:dyDescent="0.2">
      <c r="B22" s="76"/>
      <c r="C22" s="76"/>
      <c r="D22" s="76"/>
      <c r="E22" s="76"/>
      <c r="F22" s="76"/>
      <c r="G22" s="76"/>
      <c r="H22" s="76"/>
      <c r="I22" s="76"/>
    </row>
    <row r="23" spans="2:15" x14ac:dyDescent="0.2">
      <c r="B23" s="76"/>
      <c r="C23" s="76"/>
      <c r="D23" s="76"/>
      <c r="E23" s="76"/>
      <c r="F23" s="76"/>
      <c r="G23" s="76"/>
      <c r="H23" s="76"/>
      <c r="I23" s="76"/>
    </row>
    <row r="26" spans="2:15" x14ac:dyDescent="0.2">
      <c r="B26" s="76"/>
      <c r="C26" s="76"/>
      <c r="D26" s="76"/>
      <c r="E26" s="76"/>
      <c r="F26" s="76"/>
      <c r="G26" s="76"/>
      <c r="H26" s="76"/>
      <c r="I26" s="76"/>
    </row>
  </sheetData>
  <customSheetViews>
    <customSheetView guid="{41816220-B35C-45A9-9EE2-EC676D322318}">
      <selection activeCell="G38" sqref="G3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I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99CC"/>
    <pageSetUpPr autoPageBreaks="0"/>
  </sheetPr>
  <dimension ref="A1:P30"/>
  <sheetViews>
    <sheetView zoomScaleNormal="100" workbookViewId="0"/>
  </sheetViews>
  <sheetFormatPr defaultColWidth="9.140625" defaultRowHeight="14.25" x14ac:dyDescent="0.2"/>
  <cols>
    <col min="1" max="1" width="9.140625" style="10"/>
    <col min="2" max="2" width="19" style="10" customWidth="1"/>
    <col min="3" max="8" width="9.140625" style="10"/>
    <col min="9" max="9" width="27.28515625" style="10" customWidth="1"/>
    <col min="10" max="10" width="9.140625" style="10"/>
    <col min="11" max="11" width="30.85546875" style="10" customWidth="1"/>
    <col min="12" max="12" width="20.85546875" style="68" customWidth="1"/>
    <col min="13" max="13" width="47.85546875" style="68" bestFit="1" customWidth="1"/>
    <col min="14" max="14" width="22.28515625" style="10" customWidth="1"/>
    <col min="15" max="15" width="47.28515625" style="10" customWidth="1"/>
    <col min="16" max="16384" width="9.140625" style="10"/>
  </cols>
  <sheetData>
    <row r="1" spans="1:16" x14ac:dyDescent="0.2">
      <c r="A1" s="127"/>
    </row>
    <row r="2" spans="1:16" ht="15" thickBot="1" x14ac:dyDescent="0.25">
      <c r="K2" s="63"/>
    </row>
    <row r="3" spans="1:16" ht="15" thickBot="1" x14ac:dyDescent="0.25">
      <c r="B3" s="196" t="s">
        <v>311</v>
      </c>
      <c r="C3" s="197"/>
      <c r="D3" s="197"/>
      <c r="E3" s="197"/>
      <c r="F3" s="197"/>
      <c r="G3" s="197"/>
      <c r="H3" s="197"/>
      <c r="I3" s="198"/>
      <c r="K3" s="139"/>
      <c r="L3" s="93" t="s">
        <v>206</v>
      </c>
      <c r="M3" s="94" t="s">
        <v>306</v>
      </c>
      <c r="N3" s="93" t="s">
        <v>208</v>
      </c>
      <c r="O3" s="94" t="s">
        <v>307</v>
      </c>
    </row>
    <row r="4" spans="1:16" x14ac:dyDescent="0.2">
      <c r="B4" s="76"/>
      <c r="C4" s="76"/>
      <c r="D4" s="76"/>
      <c r="E4" s="76"/>
      <c r="F4" s="76"/>
      <c r="G4" s="76"/>
      <c r="H4" s="76"/>
      <c r="I4" s="76"/>
      <c r="K4" s="96" t="s">
        <v>20</v>
      </c>
      <c r="L4" s="23">
        <v>106</v>
      </c>
      <c r="M4" s="144">
        <v>17.8</v>
      </c>
      <c r="N4" s="23">
        <v>54.757980000000003</v>
      </c>
      <c r="O4" s="141">
        <v>9.1</v>
      </c>
    </row>
    <row r="5" spans="1:16" x14ac:dyDescent="0.2">
      <c r="B5" s="76"/>
      <c r="C5" s="76"/>
      <c r="D5" s="76"/>
      <c r="E5" s="76"/>
      <c r="F5" s="76"/>
      <c r="G5" s="76"/>
      <c r="H5" s="76"/>
      <c r="I5" s="76"/>
      <c r="K5" s="103" t="s">
        <v>21</v>
      </c>
      <c r="L5" s="99">
        <v>113</v>
      </c>
      <c r="M5" s="43">
        <v>17.399999999999999</v>
      </c>
      <c r="N5" s="99">
        <v>67.408370000000005</v>
      </c>
      <c r="O5" s="142">
        <v>9.3000000000000007</v>
      </c>
    </row>
    <row r="6" spans="1:16" x14ac:dyDescent="0.2">
      <c r="B6" s="76"/>
      <c r="C6" s="76"/>
      <c r="D6" s="76"/>
      <c r="E6" s="76"/>
      <c r="F6" s="76"/>
      <c r="G6" s="76"/>
      <c r="H6" s="76"/>
      <c r="I6" s="76"/>
      <c r="K6" s="103" t="s">
        <v>22</v>
      </c>
      <c r="L6" s="99">
        <v>126</v>
      </c>
      <c r="M6" s="43">
        <v>17.2</v>
      </c>
      <c r="N6" s="99">
        <v>89.332049999999995</v>
      </c>
      <c r="O6" s="142">
        <v>11.3</v>
      </c>
      <c r="P6" s="74"/>
    </row>
    <row r="7" spans="1:16" x14ac:dyDescent="0.2">
      <c r="B7" s="76"/>
      <c r="C7" s="76"/>
      <c r="D7" s="76"/>
      <c r="E7" s="76"/>
      <c r="F7" s="76"/>
      <c r="G7" s="76"/>
      <c r="H7" s="76"/>
      <c r="I7" s="76"/>
      <c r="K7" s="103" t="s">
        <v>23</v>
      </c>
      <c r="L7" s="99">
        <v>79</v>
      </c>
      <c r="M7" s="43">
        <v>17</v>
      </c>
      <c r="N7" s="99">
        <v>88.121949999999998</v>
      </c>
      <c r="O7" s="142">
        <v>12.8</v>
      </c>
      <c r="P7" s="74"/>
    </row>
    <row r="8" spans="1:16" x14ac:dyDescent="0.2">
      <c r="B8" s="76"/>
      <c r="C8" s="76"/>
      <c r="D8" s="76"/>
      <c r="E8" s="76"/>
      <c r="F8" s="76"/>
      <c r="G8" s="76"/>
      <c r="H8" s="76"/>
      <c r="I8" s="76"/>
      <c r="K8" s="103" t="s">
        <v>24</v>
      </c>
      <c r="L8" s="99">
        <v>79</v>
      </c>
      <c r="M8" s="43">
        <v>17.7</v>
      </c>
      <c r="N8" s="99">
        <v>100.5257</v>
      </c>
      <c r="O8" s="142">
        <v>14.1</v>
      </c>
      <c r="P8" s="74"/>
    </row>
    <row r="9" spans="1:16" x14ac:dyDescent="0.2">
      <c r="B9" s="76"/>
      <c r="C9" s="76"/>
      <c r="D9" s="76"/>
      <c r="E9" s="76"/>
      <c r="F9" s="76"/>
      <c r="G9" s="76"/>
      <c r="H9" s="76"/>
      <c r="I9" s="76"/>
      <c r="K9" s="103" t="s">
        <v>25</v>
      </c>
      <c r="L9" s="99">
        <v>90</v>
      </c>
      <c r="M9" s="43">
        <v>15.8</v>
      </c>
      <c r="N9" s="99">
        <v>123</v>
      </c>
      <c r="O9" s="142">
        <v>14.5</v>
      </c>
      <c r="P9" s="74"/>
    </row>
    <row r="10" spans="1:16" x14ac:dyDescent="0.2">
      <c r="B10" s="76"/>
      <c r="C10" s="76"/>
      <c r="D10" s="76"/>
      <c r="E10" s="76"/>
      <c r="F10" s="76"/>
      <c r="G10" s="76"/>
      <c r="H10" s="76"/>
      <c r="I10" s="76"/>
      <c r="K10" s="103" t="s">
        <v>211</v>
      </c>
      <c r="L10" s="99">
        <v>87</v>
      </c>
      <c r="M10" s="43">
        <v>13.8</v>
      </c>
      <c r="N10" s="6">
        <v>140</v>
      </c>
      <c r="O10" s="142">
        <v>15</v>
      </c>
      <c r="P10" s="74"/>
    </row>
    <row r="11" spans="1:16" x14ac:dyDescent="0.2">
      <c r="B11" s="76"/>
      <c r="C11" s="76"/>
      <c r="D11" s="76"/>
      <c r="E11" s="76"/>
      <c r="F11" s="76"/>
      <c r="G11" s="76"/>
      <c r="H11" s="76"/>
      <c r="I11" s="76"/>
      <c r="K11" s="103" t="s">
        <v>212</v>
      </c>
      <c r="L11" s="6">
        <v>69</v>
      </c>
      <c r="M11" s="43">
        <v>12.7</v>
      </c>
      <c r="N11" s="6">
        <v>138</v>
      </c>
      <c r="O11" s="142">
        <v>15.6</v>
      </c>
      <c r="P11" s="74"/>
    </row>
    <row r="12" spans="1:16" x14ac:dyDescent="0.2">
      <c r="B12" s="76"/>
      <c r="C12" s="76"/>
      <c r="D12" s="76"/>
      <c r="E12" s="76"/>
      <c r="F12" s="76"/>
      <c r="G12" s="76"/>
      <c r="H12" s="76"/>
      <c r="I12" s="76"/>
      <c r="K12" s="103" t="s">
        <v>213</v>
      </c>
      <c r="L12" s="6">
        <v>72</v>
      </c>
      <c r="M12" s="43">
        <v>9.6</v>
      </c>
      <c r="N12" s="6">
        <v>148</v>
      </c>
      <c r="O12" s="142">
        <v>14.4</v>
      </c>
      <c r="P12" s="74"/>
    </row>
    <row r="13" spans="1:16" x14ac:dyDescent="0.2">
      <c r="B13" s="76"/>
      <c r="C13" s="76"/>
      <c r="D13" s="76"/>
      <c r="E13" s="76"/>
      <c r="F13" s="76"/>
      <c r="G13" s="76"/>
      <c r="H13" s="76"/>
      <c r="I13" s="76"/>
      <c r="K13" s="103" t="s">
        <v>287</v>
      </c>
      <c r="L13" s="6">
        <v>86</v>
      </c>
      <c r="M13" s="43">
        <v>9.8000000000000007</v>
      </c>
      <c r="N13" s="6">
        <v>146</v>
      </c>
      <c r="O13" s="142">
        <v>14.6</v>
      </c>
      <c r="P13" s="74"/>
    </row>
    <row r="14" spans="1:16" x14ac:dyDescent="0.2">
      <c r="B14" s="76"/>
      <c r="C14" s="76"/>
      <c r="D14" s="76"/>
      <c r="E14" s="76"/>
      <c r="F14" s="76"/>
      <c r="G14" s="76"/>
      <c r="H14" s="76"/>
      <c r="I14" s="76"/>
      <c r="K14" s="103" t="s">
        <v>288</v>
      </c>
      <c r="L14" s="6">
        <v>79</v>
      </c>
      <c r="M14" s="43">
        <v>8.3000000000000007</v>
      </c>
      <c r="N14" s="6">
        <v>158</v>
      </c>
      <c r="O14" s="142">
        <v>14.1</v>
      </c>
      <c r="P14" s="74"/>
    </row>
    <row r="15" spans="1:16" ht="15" thickBot="1" x14ac:dyDescent="0.25">
      <c r="B15" s="76"/>
      <c r="C15" s="76"/>
      <c r="D15" s="76"/>
      <c r="E15" s="76"/>
      <c r="F15" s="76"/>
      <c r="G15" s="76"/>
      <c r="H15" s="76"/>
      <c r="I15" s="76"/>
      <c r="K15" s="3" t="s">
        <v>216</v>
      </c>
      <c r="L15" s="58">
        <v>98</v>
      </c>
      <c r="M15" s="145">
        <v>9.1</v>
      </c>
      <c r="N15" s="58">
        <v>204</v>
      </c>
      <c r="O15" s="143">
        <v>16.600000000000001</v>
      </c>
      <c r="P15" s="74"/>
    </row>
    <row r="16" spans="1:16" x14ac:dyDescent="0.2">
      <c r="B16" s="76"/>
      <c r="C16" s="76"/>
      <c r="D16" s="76"/>
      <c r="E16" s="76"/>
      <c r="F16" s="76"/>
      <c r="G16" s="76"/>
      <c r="H16" s="76"/>
      <c r="I16" s="76"/>
      <c r="L16" s="10"/>
      <c r="M16" s="10"/>
      <c r="P16" s="74"/>
    </row>
    <row r="17" spans="2:13" x14ac:dyDescent="0.2">
      <c r="B17" s="76"/>
      <c r="C17" s="76"/>
      <c r="D17" s="76"/>
      <c r="E17" s="76"/>
      <c r="F17" s="76"/>
      <c r="G17" s="76"/>
      <c r="H17" s="76"/>
      <c r="I17" s="76"/>
      <c r="K17" s="74"/>
      <c r="L17" s="10"/>
      <c r="M17" s="10"/>
    </row>
    <row r="18" spans="2:13" x14ac:dyDescent="0.2">
      <c r="B18" s="76"/>
      <c r="C18" s="76"/>
      <c r="D18" s="76"/>
      <c r="E18" s="76"/>
      <c r="F18" s="76"/>
      <c r="G18" s="76"/>
      <c r="H18" s="76"/>
      <c r="I18" s="76"/>
      <c r="L18" s="10"/>
      <c r="M18" s="10"/>
    </row>
    <row r="19" spans="2:13" x14ac:dyDescent="0.2">
      <c r="B19" s="76"/>
      <c r="C19" s="76"/>
      <c r="D19" s="76"/>
      <c r="E19" s="76"/>
      <c r="F19" s="76"/>
      <c r="G19" s="76"/>
      <c r="H19" s="76"/>
      <c r="I19" s="76"/>
      <c r="L19" s="10"/>
      <c r="M19" s="10"/>
    </row>
    <row r="20" spans="2:13" x14ac:dyDescent="0.2">
      <c r="B20" s="76"/>
      <c r="C20" s="76"/>
      <c r="D20" s="76"/>
      <c r="E20" s="76"/>
      <c r="F20" s="76"/>
      <c r="G20" s="76"/>
      <c r="H20" s="76"/>
      <c r="I20" s="76"/>
      <c r="L20" s="10"/>
      <c r="M20" s="74"/>
    </row>
    <row r="21" spans="2:13" x14ac:dyDescent="0.2">
      <c r="B21" s="76"/>
      <c r="C21" s="76"/>
      <c r="D21" s="76"/>
      <c r="E21" s="76"/>
      <c r="F21" s="76"/>
      <c r="G21" s="76"/>
      <c r="H21" s="76"/>
      <c r="I21" s="76"/>
      <c r="L21" s="10"/>
      <c r="M21" s="74"/>
    </row>
    <row r="22" spans="2:13" x14ac:dyDescent="0.2">
      <c r="B22" s="76"/>
      <c r="C22" s="76"/>
      <c r="D22" s="76"/>
      <c r="E22" s="76"/>
      <c r="F22" s="76"/>
      <c r="G22" s="76"/>
      <c r="H22" s="76"/>
      <c r="I22" s="76"/>
      <c r="L22" s="10"/>
      <c r="M22" s="10"/>
    </row>
    <row r="23" spans="2:13" x14ac:dyDescent="0.2">
      <c r="B23" s="76"/>
      <c r="C23" s="76"/>
      <c r="D23" s="76"/>
      <c r="E23" s="76"/>
      <c r="F23" s="76"/>
      <c r="G23" s="76"/>
      <c r="H23" s="76"/>
      <c r="I23" s="76"/>
      <c r="K23" s="74"/>
      <c r="L23" s="74"/>
      <c r="M23" s="74"/>
    </row>
    <row r="24" spans="2:13" x14ac:dyDescent="0.2">
      <c r="L24" s="10"/>
      <c r="M24" s="10"/>
    </row>
    <row r="25" spans="2:13" x14ac:dyDescent="0.2">
      <c r="L25" s="10"/>
      <c r="M25" s="10"/>
    </row>
    <row r="26" spans="2:13" x14ac:dyDescent="0.2">
      <c r="B26" s="76"/>
      <c r="C26" s="76"/>
      <c r="D26" s="76"/>
      <c r="E26" s="76"/>
      <c r="F26" s="76"/>
      <c r="G26" s="76"/>
      <c r="H26" s="76"/>
      <c r="I26" s="76"/>
      <c r="L26" s="10"/>
      <c r="M26" s="10"/>
    </row>
    <row r="27" spans="2:13" x14ac:dyDescent="0.2">
      <c r="L27" s="10"/>
      <c r="M27" s="10"/>
    </row>
    <row r="28" spans="2:13" x14ac:dyDescent="0.2">
      <c r="L28" s="10"/>
      <c r="M28" s="10"/>
    </row>
    <row r="29" spans="2:13" x14ac:dyDescent="0.2">
      <c r="L29" s="10"/>
      <c r="M29" s="10"/>
    </row>
    <row r="30" spans="2:13" x14ac:dyDescent="0.2">
      <c r="L30" s="10"/>
      <c r="M30" s="10"/>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I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99CC"/>
    <pageSetUpPr autoPageBreaks="0"/>
  </sheetPr>
  <dimension ref="A1:F32"/>
  <sheetViews>
    <sheetView zoomScaleNormal="100" workbookViewId="0"/>
  </sheetViews>
  <sheetFormatPr defaultColWidth="9.140625" defaultRowHeight="14.25" x14ac:dyDescent="0.2"/>
  <cols>
    <col min="1" max="1" width="9.140625" style="10"/>
    <col min="2" max="2" width="33.5703125" style="10" customWidth="1"/>
    <col min="3" max="3" width="19.5703125" style="10" customWidth="1"/>
    <col min="4" max="5" width="18.85546875" style="10" customWidth="1"/>
    <col min="6" max="16384" width="9.140625" style="10"/>
  </cols>
  <sheetData>
    <row r="1" spans="1:6" x14ac:dyDescent="0.2">
      <c r="A1" s="127"/>
    </row>
    <row r="2" spans="1:6" ht="15" thickBot="1" x14ac:dyDescent="0.25"/>
    <row r="3" spans="1:6" ht="14.45" customHeight="1" thickBot="1" x14ac:dyDescent="0.25">
      <c r="B3" s="178" t="s">
        <v>315</v>
      </c>
      <c r="C3" s="179"/>
      <c r="D3" s="179"/>
      <c r="E3" s="180"/>
    </row>
    <row r="4" spans="1:6" ht="15" customHeight="1" thickBot="1" x14ac:dyDescent="0.25">
      <c r="B4" s="26"/>
      <c r="C4" s="27" t="s">
        <v>68</v>
      </c>
      <c r="D4" s="27" t="s">
        <v>69</v>
      </c>
      <c r="E4" s="28" t="s">
        <v>70</v>
      </c>
    </row>
    <row r="5" spans="1:6" ht="14.1" customHeight="1" x14ac:dyDescent="0.2">
      <c r="B5" s="29" t="s">
        <v>53</v>
      </c>
      <c r="C5" s="1"/>
      <c r="D5" s="1"/>
      <c r="E5" s="30"/>
    </row>
    <row r="6" spans="1:6" x14ac:dyDescent="0.2">
      <c r="B6" s="11" t="s">
        <v>41</v>
      </c>
      <c r="C6" s="20">
        <v>294343.92</v>
      </c>
      <c r="D6" s="20">
        <v>422638.2</v>
      </c>
      <c r="E6" s="40" t="s">
        <v>249</v>
      </c>
    </row>
    <row r="7" spans="1:6" x14ac:dyDescent="0.2">
      <c r="B7" s="11" t="s">
        <v>42</v>
      </c>
      <c r="C7" s="20">
        <v>473970.18</v>
      </c>
      <c r="D7" s="20">
        <v>480543.02</v>
      </c>
      <c r="E7" s="128">
        <v>6573</v>
      </c>
      <c r="F7" s="126"/>
    </row>
    <row r="8" spans="1:6" x14ac:dyDescent="0.2">
      <c r="B8" s="11" t="s">
        <v>43</v>
      </c>
      <c r="C8" s="31">
        <v>64.455140999999998</v>
      </c>
      <c r="D8" s="31">
        <v>88.357360999999997</v>
      </c>
      <c r="E8" s="44" t="s">
        <v>250</v>
      </c>
    </row>
    <row r="9" spans="1:6" x14ac:dyDescent="0.2">
      <c r="B9" s="11" t="s">
        <v>44</v>
      </c>
      <c r="C9" s="20">
        <v>116864.37</v>
      </c>
      <c r="D9" s="20">
        <v>152204.79999999999</v>
      </c>
      <c r="E9" s="40" t="s">
        <v>251</v>
      </c>
    </row>
    <row r="10" spans="1:6" x14ac:dyDescent="0.2">
      <c r="B10" s="11" t="s">
        <v>45</v>
      </c>
      <c r="C10" s="31">
        <v>2.6398959999999998</v>
      </c>
      <c r="D10" s="31">
        <v>2.8718382999999998</v>
      </c>
      <c r="E10" s="37" t="s">
        <v>67</v>
      </c>
    </row>
    <row r="11" spans="1:6" x14ac:dyDescent="0.2">
      <c r="B11" s="11" t="s">
        <v>46</v>
      </c>
      <c r="C11" s="20">
        <v>23.571372</v>
      </c>
      <c r="D11" s="20">
        <v>27.083749000000001</v>
      </c>
      <c r="E11" s="15" t="s">
        <v>200</v>
      </c>
    </row>
    <row r="12" spans="1:6" x14ac:dyDescent="0.2">
      <c r="B12" s="11" t="s">
        <v>47</v>
      </c>
      <c r="C12" s="20">
        <v>1838.2918999999999</v>
      </c>
      <c r="D12" s="20">
        <v>1714.6769999999999</v>
      </c>
      <c r="E12" s="40">
        <v>-123.61494</v>
      </c>
    </row>
    <row r="13" spans="1:6" x14ac:dyDescent="0.2">
      <c r="B13" s="11" t="s">
        <v>48</v>
      </c>
      <c r="C13" s="31">
        <v>2.5690876</v>
      </c>
      <c r="D13" s="31">
        <v>2.7290899</v>
      </c>
      <c r="E13" s="44" t="s">
        <v>67</v>
      </c>
    </row>
    <row r="14" spans="1:6" x14ac:dyDescent="0.2">
      <c r="B14" s="11" t="s">
        <v>58</v>
      </c>
      <c r="C14" s="2"/>
      <c r="D14" s="2"/>
      <c r="E14" s="37"/>
    </row>
    <row r="15" spans="1:6" x14ac:dyDescent="0.2">
      <c r="B15" s="32" t="s">
        <v>49</v>
      </c>
      <c r="C15" s="124">
        <v>79.743255000000005</v>
      </c>
      <c r="D15" s="124">
        <v>88.5</v>
      </c>
      <c r="E15" s="125" t="s">
        <v>252</v>
      </c>
    </row>
    <row r="16" spans="1:6" x14ac:dyDescent="0.2">
      <c r="B16" s="32" t="s">
        <v>50</v>
      </c>
      <c r="C16" s="124">
        <v>10.215405000000001</v>
      </c>
      <c r="D16" s="124">
        <v>5.125</v>
      </c>
      <c r="E16" s="132" t="s">
        <v>253</v>
      </c>
    </row>
    <row r="17" spans="2:5" x14ac:dyDescent="0.2">
      <c r="B17" s="32" t="s">
        <v>51</v>
      </c>
      <c r="C17" s="124">
        <v>10.04134</v>
      </c>
      <c r="D17" s="124">
        <v>6.375</v>
      </c>
      <c r="E17" s="132" t="s">
        <v>248</v>
      </c>
    </row>
    <row r="18" spans="2:5" x14ac:dyDescent="0.2">
      <c r="B18" s="33" t="s">
        <v>52</v>
      </c>
      <c r="C18" s="137"/>
      <c r="D18" s="137"/>
      <c r="E18" s="125"/>
    </row>
    <row r="19" spans="2:5" x14ac:dyDescent="0.2">
      <c r="B19" s="11" t="s">
        <v>54</v>
      </c>
      <c r="C19" s="138">
        <v>42.300564999999999</v>
      </c>
      <c r="D19" s="138">
        <v>39.896380000000001</v>
      </c>
      <c r="E19" s="128" t="s">
        <v>181</v>
      </c>
    </row>
    <row r="20" spans="2:5" x14ac:dyDescent="0.2">
      <c r="B20" s="11" t="s">
        <v>55</v>
      </c>
      <c r="C20" s="124">
        <v>77.163983999999999</v>
      </c>
      <c r="D20" s="124">
        <v>87.890136999999996</v>
      </c>
      <c r="E20" s="132" t="s">
        <v>254</v>
      </c>
    </row>
    <row r="21" spans="2:5" x14ac:dyDescent="0.2">
      <c r="B21" s="11" t="s">
        <v>56</v>
      </c>
      <c r="C21" s="124">
        <v>93.029578000000001</v>
      </c>
      <c r="D21" s="124">
        <v>93.133583000000002</v>
      </c>
      <c r="E21" s="125">
        <v>0.1</v>
      </c>
    </row>
    <row r="22" spans="2:5" x14ac:dyDescent="0.2">
      <c r="B22" s="11" t="s">
        <v>66</v>
      </c>
      <c r="C22" s="124">
        <v>33.036102999999997</v>
      </c>
      <c r="D22" s="124">
        <v>38.451934999999999</v>
      </c>
      <c r="E22" s="125" t="s">
        <v>255</v>
      </c>
    </row>
    <row r="23" spans="2:5" x14ac:dyDescent="0.2">
      <c r="B23" s="11" t="s">
        <v>57</v>
      </c>
      <c r="C23" s="31">
        <v>0</v>
      </c>
      <c r="D23" s="31">
        <v>0</v>
      </c>
      <c r="E23" s="37"/>
    </row>
    <row r="24" spans="2:5" x14ac:dyDescent="0.2">
      <c r="B24" s="32" t="s">
        <v>61</v>
      </c>
      <c r="C24" s="31">
        <v>34.754241</v>
      </c>
      <c r="D24" s="31">
        <v>42.322096999999999</v>
      </c>
      <c r="E24" s="44" t="s">
        <v>256</v>
      </c>
    </row>
    <row r="25" spans="2:5" x14ac:dyDescent="0.2">
      <c r="B25" s="32" t="s">
        <v>62</v>
      </c>
      <c r="C25" s="31">
        <v>29.414963</v>
      </c>
      <c r="D25" s="31">
        <v>32.584269999999997</v>
      </c>
      <c r="E25" s="37">
        <v>3.2</v>
      </c>
    </row>
    <row r="26" spans="2:5" x14ac:dyDescent="0.2">
      <c r="B26" s="32" t="s">
        <v>63</v>
      </c>
      <c r="C26" s="31">
        <v>23.368856000000001</v>
      </c>
      <c r="D26" s="31">
        <v>15.480649</v>
      </c>
      <c r="E26" s="44" t="s">
        <v>257</v>
      </c>
    </row>
    <row r="27" spans="2:5" x14ac:dyDescent="0.2">
      <c r="B27" s="32" t="s">
        <v>166</v>
      </c>
      <c r="C27" s="31">
        <v>9.1235320000000009</v>
      </c>
      <c r="D27" s="31">
        <v>7.3657928000000004</v>
      </c>
      <c r="E27" s="44">
        <v>-1.7577392000000001</v>
      </c>
    </row>
    <row r="28" spans="2:5" ht="15" thickBot="1" x14ac:dyDescent="0.25">
      <c r="B28" s="66" t="s">
        <v>64</v>
      </c>
      <c r="C28" s="60">
        <v>3.3384079999999998</v>
      </c>
      <c r="D28" s="60">
        <v>2.2471909999999999</v>
      </c>
      <c r="E28" s="67">
        <v>-1.0912170000000001</v>
      </c>
    </row>
    <row r="29" spans="2:5" ht="15" x14ac:dyDescent="0.25">
      <c r="B29" s="85" t="s">
        <v>186</v>
      </c>
      <c r="C29" s="35"/>
      <c r="D29" s="35"/>
      <c r="E29" s="30"/>
    </row>
    <row r="30" spans="2:5" x14ac:dyDescent="0.2">
      <c r="B30" s="54" t="s">
        <v>65</v>
      </c>
      <c r="C30" s="12"/>
      <c r="D30" s="12"/>
      <c r="E30" s="14"/>
    </row>
    <row r="31" spans="2:5" x14ac:dyDescent="0.2">
      <c r="B31" s="54" t="s">
        <v>71</v>
      </c>
      <c r="C31" s="12"/>
      <c r="D31" s="12"/>
      <c r="E31" s="14"/>
    </row>
    <row r="32" spans="2:5" ht="15" thickBot="1" x14ac:dyDescent="0.25">
      <c r="B32" s="55" t="s">
        <v>195</v>
      </c>
      <c r="C32" s="36"/>
      <c r="D32" s="36"/>
      <c r="E32" s="34"/>
    </row>
  </sheetData>
  <customSheetViews>
    <customSheetView guid="{41816220-B35C-45A9-9EE2-EC676D322318}">
      <selection activeCell="J24" sqref="J24"/>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hyperlinks>
    <hyperlink ref="B29" r:id="rId2" display="See previous files here "/>
  </hyperlinks>
  <pageMargins left="0.7" right="0.7" top="0.75" bottom="0.75" header="0.3" footer="0.3"/>
  <pageSetup paperSize="9" orientation="portrait" r:id="rId3"/>
  <headerFooter>
    <oddHeader>&amp;L&amp;"Times New Roman,Regular"&amp;12&amp;K000000 </oddHeader>
    <evenHeader>&amp;L&amp;"Times New Roman,Regular"&amp;12&amp;K000000 </evenHeader>
    <firstHeader>&amp;L&amp;"Times New Roman,Regular"&amp;12&amp;K000000 </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99CC"/>
    <pageSetUpPr autoPageBreaks="0"/>
  </sheetPr>
  <dimension ref="A1:J43"/>
  <sheetViews>
    <sheetView zoomScaleNormal="100" workbookViewId="0"/>
  </sheetViews>
  <sheetFormatPr defaultColWidth="9.140625" defaultRowHeight="14.25" x14ac:dyDescent="0.2"/>
  <cols>
    <col min="1" max="1" width="9.140625" style="10"/>
    <col min="2" max="2" width="41.42578125" style="10" customWidth="1"/>
    <col min="3" max="3" width="17.140625" style="10" customWidth="1"/>
    <col min="4" max="4" width="20.140625" style="10" customWidth="1"/>
    <col min="5" max="5" width="21.5703125" style="10" customWidth="1"/>
    <col min="6" max="12" width="9.140625" style="10"/>
    <col min="13" max="13" width="14.140625" style="10" bestFit="1" customWidth="1"/>
    <col min="14" max="14" width="13.42578125" style="10" bestFit="1" customWidth="1"/>
    <col min="15" max="16384" width="9.140625" style="10"/>
  </cols>
  <sheetData>
    <row r="1" spans="1:10" x14ac:dyDescent="0.2">
      <c r="A1" s="127"/>
    </row>
    <row r="2" spans="1:10" ht="15" thickBot="1" x14ac:dyDescent="0.25"/>
    <row r="3" spans="1:10" ht="15" customHeight="1" thickBot="1" x14ac:dyDescent="0.25">
      <c r="B3" s="178" t="s">
        <v>316</v>
      </c>
      <c r="C3" s="179"/>
      <c r="D3" s="179"/>
      <c r="E3" s="180"/>
    </row>
    <row r="4" spans="1:10" ht="15" customHeight="1" thickBot="1" x14ac:dyDescent="0.25">
      <c r="B4" s="26"/>
      <c r="C4" s="27" t="s">
        <v>68</v>
      </c>
      <c r="D4" s="27" t="s">
        <v>69</v>
      </c>
      <c r="E4" s="28" t="s">
        <v>70</v>
      </c>
    </row>
    <row r="5" spans="1:10" ht="14.1" customHeight="1" x14ac:dyDescent="0.2">
      <c r="B5" s="45" t="s">
        <v>73</v>
      </c>
      <c r="C5" s="27"/>
      <c r="D5" s="27"/>
      <c r="E5" s="28"/>
    </row>
    <row r="6" spans="1:10" ht="14.45" customHeight="1" x14ac:dyDescent="0.2">
      <c r="B6" s="33" t="s">
        <v>53</v>
      </c>
      <c r="C6" s="2"/>
      <c r="D6" s="2"/>
      <c r="E6" s="14"/>
    </row>
    <row r="7" spans="1:10" x14ac:dyDescent="0.2">
      <c r="B7" s="11" t="s">
        <v>41</v>
      </c>
      <c r="C7" s="20">
        <v>236262.86</v>
      </c>
      <c r="D7" s="20">
        <v>353882.43</v>
      </c>
      <c r="E7" s="40" t="s">
        <v>291</v>
      </c>
      <c r="F7" s="74"/>
      <c r="G7" s="74"/>
      <c r="H7" s="74"/>
      <c r="I7" s="133"/>
      <c r="J7" s="133"/>
    </row>
    <row r="8" spans="1:10" x14ac:dyDescent="0.2">
      <c r="B8" s="11" t="s">
        <v>42</v>
      </c>
      <c r="C8" s="20">
        <v>299303.17</v>
      </c>
      <c r="D8" s="20">
        <v>431769.21</v>
      </c>
      <c r="E8" s="15" t="s">
        <v>292</v>
      </c>
      <c r="F8" s="74"/>
      <c r="G8" s="74"/>
      <c r="H8" s="74"/>
      <c r="I8" s="133"/>
      <c r="J8" s="133"/>
    </row>
    <row r="9" spans="1:10" x14ac:dyDescent="0.2">
      <c r="B9" s="11" t="s">
        <v>43</v>
      </c>
      <c r="C9" s="31">
        <v>80.280006</v>
      </c>
      <c r="D9" s="31">
        <v>82.669641999999996</v>
      </c>
      <c r="E9" s="44" t="s">
        <v>258</v>
      </c>
      <c r="F9" s="74"/>
      <c r="G9" s="74"/>
      <c r="H9" s="74"/>
      <c r="I9" s="133"/>
      <c r="J9" s="133"/>
    </row>
    <row r="10" spans="1:10" x14ac:dyDescent="0.2">
      <c r="B10" s="11" t="s">
        <v>44</v>
      </c>
      <c r="C10" s="20">
        <v>78611.145000000004</v>
      </c>
      <c r="D10" s="20">
        <v>87147.062999999995</v>
      </c>
      <c r="E10" s="40" t="s">
        <v>293</v>
      </c>
      <c r="F10" s="74"/>
      <c r="G10" s="74"/>
      <c r="H10" s="74"/>
      <c r="I10" s="133"/>
      <c r="J10" s="133"/>
    </row>
    <row r="11" spans="1:10" x14ac:dyDescent="0.2">
      <c r="B11" s="11" t="s">
        <v>45</v>
      </c>
      <c r="C11" s="31">
        <v>3.0557740999999998</v>
      </c>
      <c r="D11" s="31">
        <v>4.0771921000000004</v>
      </c>
      <c r="E11" s="37" t="s">
        <v>185</v>
      </c>
      <c r="F11" s="74"/>
      <c r="G11" s="74"/>
      <c r="H11" s="74"/>
      <c r="I11" s="133"/>
      <c r="J11" s="133"/>
    </row>
    <row r="12" spans="1:10" x14ac:dyDescent="0.2">
      <c r="B12" s="11" t="s">
        <v>46</v>
      </c>
      <c r="C12" s="20">
        <v>28.639644000000001</v>
      </c>
      <c r="D12" s="20">
        <v>32.361528</v>
      </c>
      <c r="E12" s="15" t="s">
        <v>200</v>
      </c>
      <c r="F12" s="74"/>
      <c r="G12" s="74"/>
      <c r="H12" s="74"/>
      <c r="I12" s="133"/>
      <c r="J12" s="133"/>
    </row>
    <row r="13" spans="1:10" x14ac:dyDescent="0.2">
      <c r="B13" s="11" t="s">
        <v>48</v>
      </c>
      <c r="C13" s="31">
        <v>2.6788061000000001</v>
      </c>
      <c r="D13" s="31">
        <v>2.6199328</v>
      </c>
      <c r="E13" s="44" t="s">
        <v>168</v>
      </c>
      <c r="F13" s="74"/>
      <c r="G13" s="74"/>
      <c r="H13" s="74"/>
      <c r="I13" s="133"/>
      <c r="J13" s="133"/>
    </row>
    <row r="14" spans="1:10" x14ac:dyDescent="0.2">
      <c r="B14" s="33" t="s">
        <v>52</v>
      </c>
      <c r="C14" s="20">
        <v>0</v>
      </c>
      <c r="D14" s="20">
        <v>0</v>
      </c>
      <c r="E14" s="37"/>
      <c r="F14" s="74"/>
      <c r="G14" s="74"/>
      <c r="H14" s="74"/>
      <c r="I14" s="133"/>
      <c r="J14" s="133"/>
    </row>
    <row r="15" spans="1:10" x14ac:dyDescent="0.2">
      <c r="B15" s="11" t="s">
        <v>54</v>
      </c>
      <c r="C15" s="43">
        <v>34.839219999999997</v>
      </c>
      <c r="D15" s="43">
        <v>32.843407999999997</v>
      </c>
      <c r="E15" s="40" t="s">
        <v>181</v>
      </c>
      <c r="F15" s="74"/>
      <c r="G15" s="74"/>
      <c r="H15" s="74"/>
      <c r="I15" s="133"/>
      <c r="J15" s="133"/>
    </row>
    <row r="16" spans="1:10" x14ac:dyDescent="0.2">
      <c r="B16" s="11" t="s">
        <v>55</v>
      </c>
      <c r="C16" s="31">
        <v>69.006452999999993</v>
      </c>
      <c r="D16" s="31">
        <v>62.068966000000003</v>
      </c>
      <c r="E16" s="132" t="s">
        <v>259</v>
      </c>
      <c r="F16" s="126"/>
      <c r="G16" s="74"/>
      <c r="H16" s="74"/>
      <c r="I16" s="133"/>
      <c r="J16" s="133"/>
    </row>
    <row r="17" spans="2:10" x14ac:dyDescent="0.2">
      <c r="B17" s="11" t="s">
        <v>66</v>
      </c>
      <c r="C17" s="31">
        <v>35.456381</v>
      </c>
      <c r="D17" s="31">
        <v>42.596348999999996</v>
      </c>
      <c r="E17" s="37" t="s">
        <v>294</v>
      </c>
      <c r="F17" s="74"/>
      <c r="G17" s="74"/>
      <c r="H17" s="74"/>
      <c r="I17" s="133"/>
      <c r="J17" s="133"/>
    </row>
    <row r="18" spans="2:10" x14ac:dyDescent="0.2">
      <c r="B18" s="11" t="s">
        <v>56</v>
      </c>
      <c r="C18" s="31">
        <v>96.650411000000005</v>
      </c>
      <c r="D18" s="31">
        <v>98.377281999999994</v>
      </c>
      <c r="E18" s="37" t="s">
        <v>260</v>
      </c>
      <c r="F18" s="74"/>
      <c r="G18" s="74"/>
      <c r="H18" s="74"/>
      <c r="I18" s="133"/>
      <c r="J18" s="133"/>
    </row>
    <row r="19" spans="2:10" x14ac:dyDescent="0.2">
      <c r="B19" s="11" t="s">
        <v>72</v>
      </c>
      <c r="C19" s="31">
        <v>24.333777000000001</v>
      </c>
      <c r="D19" s="31">
        <v>63.123731999999997</v>
      </c>
      <c r="E19" s="37" t="s">
        <v>261</v>
      </c>
      <c r="F19" s="74"/>
      <c r="G19" s="74"/>
      <c r="H19" s="74"/>
      <c r="I19" s="133"/>
      <c r="J19" s="133"/>
    </row>
    <row r="20" spans="2:10" x14ac:dyDescent="0.2">
      <c r="B20" s="46" t="s">
        <v>74</v>
      </c>
      <c r="C20" s="31"/>
      <c r="D20" s="31"/>
      <c r="E20" s="37"/>
      <c r="F20" s="74"/>
      <c r="G20" s="74"/>
      <c r="H20" s="74"/>
      <c r="I20" s="133"/>
      <c r="J20" s="133"/>
    </row>
    <row r="21" spans="2:10" x14ac:dyDescent="0.2">
      <c r="B21" s="33" t="s">
        <v>53</v>
      </c>
      <c r="C21" s="2"/>
      <c r="D21" s="2"/>
      <c r="E21" s="37"/>
      <c r="F21" s="74"/>
      <c r="G21" s="74"/>
      <c r="H21" s="74"/>
      <c r="I21" s="133"/>
      <c r="J21" s="133"/>
    </row>
    <row r="22" spans="2:10" x14ac:dyDescent="0.2">
      <c r="B22" s="11" t="s">
        <v>41</v>
      </c>
      <c r="C22" s="20">
        <v>297520.28000000003</v>
      </c>
      <c r="D22" s="20">
        <v>474601.6</v>
      </c>
      <c r="E22" s="40" t="s">
        <v>262</v>
      </c>
      <c r="F22" s="74"/>
      <c r="G22" s="74"/>
      <c r="H22" s="74"/>
      <c r="I22" s="133"/>
      <c r="J22" s="133"/>
    </row>
    <row r="23" spans="2:10" x14ac:dyDescent="0.2">
      <c r="B23" s="11" t="s">
        <v>42</v>
      </c>
      <c r="C23" s="20">
        <v>466241.79</v>
      </c>
      <c r="D23" s="20">
        <v>672041.09</v>
      </c>
      <c r="E23" s="15" t="s">
        <v>263</v>
      </c>
      <c r="F23" s="74"/>
      <c r="G23" s="74"/>
      <c r="H23" s="74"/>
      <c r="I23" s="133"/>
      <c r="J23" s="133"/>
    </row>
    <row r="24" spans="2:10" x14ac:dyDescent="0.2">
      <c r="B24" s="11" t="s">
        <v>43</v>
      </c>
      <c r="C24" s="31">
        <v>66.138046000000003</v>
      </c>
      <c r="D24" s="31">
        <v>71.927767000000003</v>
      </c>
      <c r="E24" s="44" t="s">
        <v>264</v>
      </c>
      <c r="F24" s="74"/>
      <c r="G24" s="74"/>
      <c r="H24" s="74"/>
      <c r="I24" s="133"/>
      <c r="J24" s="133"/>
    </row>
    <row r="25" spans="2:10" x14ac:dyDescent="0.2">
      <c r="B25" s="11" t="s">
        <v>44</v>
      </c>
      <c r="C25" s="20">
        <v>119744.95</v>
      </c>
      <c r="D25" s="20">
        <v>118524.23</v>
      </c>
      <c r="E25" s="40">
        <v>-1221</v>
      </c>
      <c r="F25" s="74"/>
      <c r="G25" s="74"/>
      <c r="H25" s="74"/>
      <c r="I25" s="133"/>
      <c r="J25" s="133"/>
    </row>
    <row r="26" spans="2:10" x14ac:dyDescent="0.2">
      <c r="B26" s="11" t="s">
        <v>45</v>
      </c>
      <c r="C26" s="31">
        <v>2.6020770999999998</v>
      </c>
      <c r="D26" s="31">
        <v>4.0082146999999999</v>
      </c>
      <c r="E26" s="37" t="s">
        <v>183</v>
      </c>
      <c r="F26" s="74"/>
      <c r="G26" s="74"/>
      <c r="H26" s="74"/>
      <c r="I26" s="133"/>
      <c r="J26" s="133"/>
    </row>
    <row r="27" spans="2:10" x14ac:dyDescent="0.2">
      <c r="B27" s="11" t="s">
        <v>46</v>
      </c>
      <c r="C27" s="20">
        <v>23.619962999999998</v>
      </c>
      <c r="D27" s="20">
        <v>29.424564</v>
      </c>
      <c r="E27" s="15" t="s">
        <v>201</v>
      </c>
      <c r="F27" s="74"/>
      <c r="G27" s="74"/>
      <c r="H27" s="74"/>
      <c r="I27" s="133"/>
      <c r="J27" s="133"/>
    </row>
    <row r="28" spans="2:10" x14ac:dyDescent="0.2">
      <c r="B28" s="11" t="s">
        <v>48</v>
      </c>
      <c r="C28" s="31">
        <v>2.5830076000000002</v>
      </c>
      <c r="D28" s="31">
        <v>2.5555846999999998</v>
      </c>
      <c r="E28" s="44">
        <v>-2.74229E-2</v>
      </c>
      <c r="F28" s="74"/>
      <c r="G28" s="74"/>
      <c r="H28" s="74"/>
      <c r="I28" s="133"/>
      <c r="J28" s="133"/>
    </row>
    <row r="29" spans="2:10" x14ac:dyDescent="0.2">
      <c r="B29" s="33" t="s">
        <v>52</v>
      </c>
      <c r="C29" s="20"/>
      <c r="D29" s="20"/>
      <c r="E29" s="37"/>
      <c r="F29" s="74"/>
      <c r="G29" s="74"/>
      <c r="H29" s="74"/>
      <c r="I29" s="133"/>
      <c r="J29" s="133"/>
    </row>
    <row r="30" spans="2:10" x14ac:dyDescent="0.2">
      <c r="B30" s="11" t="s">
        <v>54</v>
      </c>
      <c r="C30" s="43">
        <v>42.282201000000001</v>
      </c>
      <c r="D30" s="43">
        <v>37.937655999999997</v>
      </c>
      <c r="E30" s="40" t="s">
        <v>180</v>
      </c>
      <c r="F30" s="74"/>
      <c r="G30" s="74"/>
      <c r="H30" s="74"/>
      <c r="I30" s="133"/>
      <c r="J30" s="133"/>
    </row>
    <row r="31" spans="2:10" x14ac:dyDescent="0.2">
      <c r="B31" s="11" t="s">
        <v>55</v>
      </c>
      <c r="C31" s="31">
        <v>78.136724000000001</v>
      </c>
      <c r="D31" s="31">
        <v>75.311721000000006</v>
      </c>
      <c r="E31" s="44">
        <v>-2.8</v>
      </c>
      <c r="F31" s="74"/>
      <c r="G31" s="74"/>
      <c r="H31" s="74"/>
      <c r="I31" s="133"/>
      <c r="J31" s="133"/>
    </row>
    <row r="32" spans="2:10" x14ac:dyDescent="0.2">
      <c r="B32" s="11" t="s">
        <v>66</v>
      </c>
      <c r="C32" s="124">
        <v>33.420175</v>
      </c>
      <c r="D32" s="31">
        <v>34.663342</v>
      </c>
      <c r="E32" s="37">
        <v>1.2</v>
      </c>
      <c r="F32" s="74"/>
      <c r="G32" s="74"/>
      <c r="H32" s="74"/>
      <c r="I32" s="133"/>
      <c r="J32" s="133"/>
    </row>
    <row r="33" spans="2:10" x14ac:dyDescent="0.2">
      <c r="B33" s="11" t="s">
        <v>56</v>
      </c>
      <c r="C33" s="31">
        <v>92.997082000000006</v>
      </c>
      <c r="D33" s="31">
        <v>94.014962999999995</v>
      </c>
      <c r="E33" s="37">
        <v>1</v>
      </c>
      <c r="F33" s="74"/>
      <c r="G33" s="74"/>
      <c r="H33" s="74"/>
      <c r="I33" s="133"/>
      <c r="J33" s="133"/>
    </row>
    <row r="34" spans="2:10" ht="15" thickBot="1" x14ac:dyDescent="0.25">
      <c r="B34" s="11" t="s">
        <v>72</v>
      </c>
      <c r="C34" s="31">
        <v>33.753647000000001</v>
      </c>
      <c r="D34" s="31">
        <v>73.815460999999999</v>
      </c>
      <c r="E34" s="37" t="s">
        <v>265</v>
      </c>
      <c r="F34" s="74"/>
      <c r="G34" s="74"/>
      <c r="H34" s="74"/>
      <c r="I34" s="133"/>
      <c r="J34" s="133"/>
    </row>
    <row r="35" spans="2:10" ht="15" x14ac:dyDescent="0.25">
      <c r="B35" s="85" t="s">
        <v>187</v>
      </c>
      <c r="C35" s="86"/>
      <c r="D35" s="86"/>
      <c r="E35" s="87"/>
    </row>
    <row r="36" spans="2:10" x14ac:dyDescent="0.2">
      <c r="B36" s="54" t="s">
        <v>65</v>
      </c>
      <c r="C36" s="12"/>
      <c r="D36" s="12"/>
      <c r="E36" s="14"/>
    </row>
    <row r="37" spans="2:10" x14ac:dyDescent="0.2">
      <c r="B37" s="54" t="s">
        <v>71</v>
      </c>
      <c r="C37" s="12"/>
      <c r="D37" s="12"/>
      <c r="E37" s="14"/>
    </row>
    <row r="38" spans="2:10" ht="15" thickBot="1" x14ac:dyDescent="0.25">
      <c r="B38" s="55" t="s">
        <v>194</v>
      </c>
      <c r="C38" s="36"/>
      <c r="D38" s="36"/>
      <c r="E38" s="34"/>
    </row>
    <row r="43" spans="2:10" ht="15" x14ac:dyDescent="0.25">
      <c r="C43" s="83"/>
    </row>
  </sheetData>
  <customSheetViews>
    <customSheetView guid="{41816220-B35C-45A9-9EE2-EC676D322318}" topLeftCell="E1">
      <selection activeCell="G3" sqref="G3:J34"/>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hyperlinks>
    <hyperlink ref="B35" r:id="rId2"/>
  </hyperlinks>
  <pageMargins left="0.7" right="0.7" top="0.75" bottom="0.75" header="0.3" footer="0.3"/>
  <pageSetup paperSize="9" orientation="portrait" r:id="rId3"/>
  <headerFooter>
    <oddHeader>&amp;L&amp;"Times New Roman,Regular"&amp;12&amp;K000000 </oddHeader>
    <evenHeader>&amp;L&amp;"Times New Roman,Regular"&amp;12&amp;K000000 </evenHeader>
    <firstHeader>&amp;L&amp;"Times New Roman,Regular"&amp;12&amp;K000000 </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99CC"/>
    <pageSetUpPr autoPageBreaks="0"/>
  </sheetPr>
  <dimension ref="A1:R35"/>
  <sheetViews>
    <sheetView zoomScaleNormal="100" workbookViewId="0"/>
  </sheetViews>
  <sheetFormatPr defaultColWidth="9.140625" defaultRowHeight="14.25" x14ac:dyDescent="0.2"/>
  <cols>
    <col min="1" max="1" width="9.140625" style="10"/>
    <col min="2" max="2" width="43.5703125" style="10" customWidth="1"/>
    <col min="3" max="3" width="17.140625" style="10" customWidth="1"/>
    <col min="4" max="4" width="20.140625" style="10" customWidth="1"/>
    <col min="5" max="5" width="21.5703125" style="10" customWidth="1"/>
    <col min="6" max="6" width="9.140625" style="10"/>
    <col min="7" max="7" width="35" style="10" customWidth="1"/>
    <col min="8" max="8" width="13.28515625" style="10" customWidth="1"/>
    <col min="9" max="9" width="22.85546875" style="10" customWidth="1"/>
    <col min="10" max="10" width="22.5703125" style="10" customWidth="1"/>
    <col min="11" max="16384" width="9.140625" style="10"/>
  </cols>
  <sheetData>
    <row r="1" spans="1:18" x14ac:dyDescent="0.2">
      <c r="A1" s="127"/>
    </row>
    <row r="2" spans="1:18" ht="15" thickBot="1" x14ac:dyDescent="0.25"/>
    <row r="3" spans="1:18" ht="15" customHeight="1" thickBot="1" x14ac:dyDescent="0.25">
      <c r="B3" s="178" t="s">
        <v>317</v>
      </c>
      <c r="C3" s="179"/>
      <c r="D3" s="179"/>
      <c r="E3" s="180"/>
      <c r="G3" s="178" t="s">
        <v>318</v>
      </c>
      <c r="H3" s="179"/>
      <c r="I3" s="179"/>
      <c r="J3" s="180"/>
    </row>
    <row r="4" spans="1:18" ht="15" customHeight="1" thickBot="1" x14ac:dyDescent="0.25">
      <c r="B4" s="92"/>
      <c r="C4" s="93" t="s">
        <v>68</v>
      </c>
      <c r="D4" s="93" t="s">
        <v>69</v>
      </c>
      <c r="E4" s="94" t="s">
        <v>70</v>
      </c>
      <c r="G4" s="92"/>
      <c r="H4" s="93" t="s">
        <v>68</v>
      </c>
      <c r="I4" s="93" t="s">
        <v>69</v>
      </c>
      <c r="J4" s="94" t="s">
        <v>70</v>
      </c>
    </row>
    <row r="5" spans="1:18" ht="14.1" customHeight="1" x14ac:dyDescent="0.2">
      <c r="B5" s="45" t="s">
        <v>73</v>
      </c>
      <c r="C5" s="93"/>
      <c r="D5" s="93"/>
      <c r="E5" s="94"/>
      <c r="G5" s="95" t="s">
        <v>53</v>
      </c>
      <c r="H5" s="96"/>
      <c r="I5" s="96"/>
      <c r="J5" s="97"/>
      <c r="P5" s="74"/>
      <c r="Q5" s="74"/>
      <c r="R5" s="74"/>
    </row>
    <row r="6" spans="1:18" ht="14.45" customHeight="1" x14ac:dyDescent="0.2">
      <c r="B6" s="104" t="s">
        <v>53</v>
      </c>
      <c r="C6" s="103"/>
      <c r="D6" s="103"/>
      <c r="E6" s="14"/>
      <c r="G6" s="98" t="s">
        <v>41</v>
      </c>
      <c r="H6" s="99">
        <v>390912.57</v>
      </c>
      <c r="I6" s="99">
        <v>521203.37</v>
      </c>
      <c r="J6" s="40" t="s">
        <v>266</v>
      </c>
      <c r="P6" s="74"/>
      <c r="Q6" s="74"/>
    </row>
    <row r="7" spans="1:18" x14ac:dyDescent="0.2">
      <c r="B7" s="98" t="s">
        <v>41</v>
      </c>
      <c r="C7" s="99">
        <v>300556.69</v>
      </c>
      <c r="D7" s="99">
        <v>376853.75</v>
      </c>
      <c r="E7" s="40" t="s">
        <v>271</v>
      </c>
      <c r="F7" s="74"/>
      <c r="G7" s="98" t="s">
        <v>42</v>
      </c>
      <c r="H7" s="99">
        <v>653090.16</v>
      </c>
      <c r="I7" s="99">
        <v>591426.82999999996</v>
      </c>
      <c r="J7" s="40" t="s">
        <v>267</v>
      </c>
      <c r="L7" s="74"/>
      <c r="M7" s="74"/>
    </row>
    <row r="8" spans="1:18" x14ac:dyDescent="0.2">
      <c r="B8" s="98" t="s">
        <v>42</v>
      </c>
      <c r="C8" s="99">
        <v>393340.28</v>
      </c>
      <c r="D8" s="99">
        <v>462344.95</v>
      </c>
      <c r="E8" s="100" t="s">
        <v>272</v>
      </c>
      <c r="F8" s="74"/>
      <c r="G8" s="98" t="s">
        <v>43</v>
      </c>
      <c r="H8" s="101">
        <v>62.253115000000001</v>
      </c>
      <c r="I8" s="101">
        <v>88.193181999999993</v>
      </c>
      <c r="J8" s="44" t="s">
        <v>268</v>
      </c>
      <c r="L8" s="74"/>
      <c r="M8" s="74"/>
    </row>
    <row r="9" spans="1:18" x14ac:dyDescent="0.2">
      <c r="B9" s="98" t="s">
        <v>43</v>
      </c>
      <c r="C9" s="101">
        <v>77.721923000000004</v>
      </c>
      <c r="D9" s="101">
        <v>82.415019999999998</v>
      </c>
      <c r="E9" s="44" t="s">
        <v>273</v>
      </c>
      <c r="F9" s="74"/>
      <c r="G9" s="98" t="s">
        <v>44</v>
      </c>
      <c r="H9" s="99">
        <v>143740.51999999999</v>
      </c>
      <c r="I9" s="99">
        <v>180795.18</v>
      </c>
      <c r="J9" s="40" t="s">
        <v>269</v>
      </c>
      <c r="L9" s="74"/>
      <c r="M9" s="74"/>
    </row>
    <row r="10" spans="1:18" x14ac:dyDescent="0.2">
      <c r="B10" s="98" t="s">
        <v>44</v>
      </c>
      <c r="C10" s="99">
        <v>96599.436000000002</v>
      </c>
      <c r="D10" s="99">
        <v>92211.993000000002</v>
      </c>
      <c r="E10" s="40" t="s">
        <v>274</v>
      </c>
      <c r="F10" s="74"/>
      <c r="G10" s="98" t="s">
        <v>45</v>
      </c>
      <c r="H10" s="101">
        <v>2.8851488999999999</v>
      </c>
      <c r="I10" s="101">
        <v>3.0082583999999999</v>
      </c>
      <c r="J10" s="125" t="s">
        <v>184</v>
      </c>
      <c r="K10" s="127"/>
      <c r="L10" s="74"/>
      <c r="M10" s="74"/>
    </row>
    <row r="11" spans="1:18" x14ac:dyDescent="0.2">
      <c r="B11" s="98" t="s">
        <v>45</v>
      </c>
      <c r="C11" s="101">
        <v>3.1809403999999999</v>
      </c>
      <c r="D11" s="101">
        <v>4.1066649999999996</v>
      </c>
      <c r="E11" s="37" t="s">
        <v>196</v>
      </c>
      <c r="F11" s="74"/>
      <c r="G11" s="98" t="s">
        <v>46</v>
      </c>
      <c r="H11" s="99">
        <v>24.071209</v>
      </c>
      <c r="I11" s="99">
        <v>27.035398000000001</v>
      </c>
      <c r="J11" s="100" t="s">
        <v>75</v>
      </c>
      <c r="L11" s="74"/>
      <c r="M11" s="74"/>
    </row>
    <row r="12" spans="1:18" x14ac:dyDescent="0.2">
      <c r="B12" s="98" t="s">
        <v>46</v>
      </c>
      <c r="C12" s="99">
        <v>28.334800999999999</v>
      </c>
      <c r="D12" s="99">
        <v>32.315874000000001</v>
      </c>
      <c r="E12" s="100" t="s">
        <v>200</v>
      </c>
      <c r="F12" s="74"/>
      <c r="G12" s="98" t="s">
        <v>48</v>
      </c>
      <c r="H12" s="101">
        <v>2.5042472</v>
      </c>
      <c r="I12" s="101">
        <v>2.7256852</v>
      </c>
      <c r="J12" s="44" t="s">
        <v>67</v>
      </c>
      <c r="L12" s="74"/>
      <c r="M12" s="74"/>
    </row>
    <row r="13" spans="1:18" x14ac:dyDescent="0.2">
      <c r="B13" s="98" t="s">
        <v>48</v>
      </c>
      <c r="C13" s="101">
        <v>2.6008661000000002</v>
      </c>
      <c r="D13" s="101">
        <v>2.6166168000000001</v>
      </c>
      <c r="E13" s="44">
        <v>1.5750650000000001E-2</v>
      </c>
      <c r="F13" s="74"/>
      <c r="G13" s="104" t="s">
        <v>52</v>
      </c>
      <c r="H13" s="99"/>
      <c r="I13" s="99"/>
      <c r="J13" s="37"/>
      <c r="L13" s="74"/>
      <c r="M13" s="74"/>
    </row>
    <row r="14" spans="1:18" x14ac:dyDescent="0.2">
      <c r="B14" s="104" t="s">
        <v>52</v>
      </c>
      <c r="C14" s="99">
        <v>0</v>
      </c>
      <c r="D14" s="99">
        <v>0</v>
      </c>
      <c r="E14" s="37"/>
      <c r="F14" s="74"/>
      <c r="G14" s="98" t="s">
        <v>54</v>
      </c>
      <c r="H14" s="43">
        <v>42.202753000000001</v>
      </c>
      <c r="I14" s="43">
        <v>40.241888000000003</v>
      </c>
      <c r="J14" s="40" t="s">
        <v>181</v>
      </c>
      <c r="L14" s="74"/>
      <c r="M14" s="74"/>
    </row>
    <row r="15" spans="1:18" x14ac:dyDescent="0.2">
      <c r="B15" s="98" t="s">
        <v>54</v>
      </c>
      <c r="C15" s="43">
        <v>35.274290999999998</v>
      </c>
      <c r="D15" s="43">
        <v>33.088045999999999</v>
      </c>
      <c r="E15" s="40" t="s">
        <v>181</v>
      </c>
      <c r="F15" s="74"/>
      <c r="G15" s="98" t="s">
        <v>55</v>
      </c>
      <c r="H15" s="101">
        <v>77.784730999999994</v>
      </c>
      <c r="I15" s="101">
        <v>87.315634000000003</v>
      </c>
      <c r="J15" s="44" t="s">
        <v>270</v>
      </c>
      <c r="L15" s="74"/>
      <c r="M15" s="74"/>
    </row>
    <row r="16" spans="1:18" x14ac:dyDescent="0.2">
      <c r="B16" s="98" t="s">
        <v>55</v>
      </c>
      <c r="C16" s="101">
        <v>70.242914999999996</v>
      </c>
      <c r="D16" s="101">
        <v>61.88946</v>
      </c>
      <c r="E16" s="44" t="s">
        <v>275</v>
      </c>
      <c r="F16" s="74"/>
      <c r="G16" s="98" t="s">
        <v>56</v>
      </c>
      <c r="H16" s="101">
        <v>91.520651000000001</v>
      </c>
      <c r="I16" s="101">
        <v>90.560472000000004</v>
      </c>
      <c r="J16" s="37">
        <v>-0.96017883999999998</v>
      </c>
      <c r="L16" s="74"/>
      <c r="M16" s="74"/>
    </row>
    <row r="17" spans="2:13" ht="15" thickBot="1" x14ac:dyDescent="0.25">
      <c r="B17" s="98" t="s">
        <v>66</v>
      </c>
      <c r="C17" s="101">
        <v>48.906883000000001</v>
      </c>
      <c r="D17" s="101">
        <v>44.601542000000002</v>
      </c>
      <c r="E17" s="44" t="s">
        <v>276</v>
      </c>
      <c r="F17" s="74"/>
      <c r="G17" s="98" t="s">
        <v>66</v>
      </c>
      <c r="H17" s="101">
        <v>42.490613000000003</v>
      </c>
      <c r="I17" s="101">
        <v>43.952801999999998</v>
      </c>
      <c r="J17" s="37">
        <v>1.4621891</v>
      </c>
      <c r="L17" s="74"/>
      <c r="M17" s="74"/>
    </row>
    <row r="18" spans="2:13" x14ac:dyDescent="0.2">
      <c r="B18" s="98" t="s">
        <v>56</v>
      </c>
      <c r="C18" s="101">
        <v>96.052632000000003</v>
      </c>
      <c r="D18" s="101">
        <v>98.521850999999998</v>
      </c>
      <c r="E18" s="37" t="s">
        <v>277</v>
      </c>
      <c r="F18" s="74"/>
      <c r="G18" s="105" t="s">
        <v>65</v>
      </c>
      <c r="H18" s="35"/>
      <c r="I18" s="35"/>
      <c r="J18" s="97"/>
      <c r="L18" s="74"/>
      <c r="M18" s="74"/>
    </row>
    <row r="19" spans="2:13" x14ac:dyDescent="0.2">
      <c r="B19" s="46" t="s">
        <v>74</v>
      </c>
      <c r="C19" s="101"/>
      <c r="D19" s="101"/>
      <c r="E19" s="37"/>
      <c r="F19" s="74"/>
      <c r="G19" s="106" t="s">
        <v>71</v>
      </c>
      <c r="H19" s="12"/>
      <c r="I19" s="12"/>
      <c r="J19" s="14"/>
      <c r="L19" s="74"/>
      <c r="M19" s="74"/>
    </row>
    <row r="20" spans="2:13" ht="15" thickBot="1" x14ac:dyDescent="0.25">
      <c r="B20" s="104" t="s">
        <v>53</v>
      </c>
      <c r="C20" s="103"/>
      <c r="D20" s="103"/>
      <c r="E20" s="37"/>
      <c r="F20" s="74"/>
      <c r="G20" s="107" t="s">
        <v>193</v>
      </c>
      <c r="H20" s="36"/>
      <c r="I20" s="36"/>
      <c r="J20" s="34"/>
      <c r="L20" s="74"/>
      <c r="M20" s="74"/>
    </row>
    <row r="21" spans="2:13" x14ac:dyDescent="0.2">
      <c r="B21" s="98" t="s">
        <v>41</v>
      </c>
      <c r="C21" s="99">
        <v>393434.45</v>
      </c>
      <c r="D21" s="99">
        <v>512534.89</v>
      </c>
      <c r="E21" s="40" t="s">
        <v>279</v>
      </c>
      <c r="F21" s="74"/>
      <c r="L21" s="74"/>
      <c r="M21" s="74"/>
    </row>
    <row r="22" spans="2:13" ht="14.45" customHeight="1" x14ac:dyDescent="0.2">
      <c r="B22" s="98" t="s">
        <v>42</v>
      </c>
      <c r="C22" s="99">
        <v>639691.63</v>
      </c>
      <c r="D22" s="99">
        <v>729083.27</v>
      </c>
      <c r="E22" s="129" t="s">
        <v>280</v>
      </c>
      <c r="F22" s="126"/>
      <c r="G22" s="68"/>
      <c r="L22" s="74"/>
      <c r="M22" s="74"/>
    </row>
    <row r="23" spans="2:13" x14ac:dyDescent="0.2">
      <c r="B23" s="98" t="s">
        <v>43</v>
      </c>
      <c r="C23" s="101">
        <v>64.093697000000006</v>
      </c>
      <c r="D23" s="101">
        <v>71.820807000000002</v>
      </c>
      <c r="E23" s="44" t="s">
        <v>281</v>
      </c>
      <c r="F23" s="74"/>
      <c r="L23" s="74"/>
      <c r="M23" s="74"/>
    </row>
    <row r="24" spans="2:13" x14ac:dyDescent="0.2">
      <c r="B24" s="98" t="s">
        <v>44</v>
      </c>
      <c r="C24" s="99">
        <v>149097.42000000001</v>
      </c>
      <c r="D24" s="99">
        <v>127559.94</v>
      </c>
      <c r="E24" s="40" t="s">
        <v>282</v>
      </c>
      <c r="F24" s="74"/>
      <c r="L24" s="74"/>
      <c r="M24" s="74"/>
    </row>
    <row r="25" spans="2:13" x14ac:dyDescent="0.2">
      <c r="B25" s="98" t="s">
        <v>45</v>
      </c>
      <c r="C25" s="101">
        <v>2.7936269999999999</v>
      </c>
      <c r="D25" s="101">
        <v>4.0276269999999998</v>
      </c>
      <c r="E25" s="37" t="s">
        <v>197</v>
      </c>
      <c r="F25" s="74"/>
      <c r="G25" s="68"/>
      <c r="L25" s="74"/>
      <c r="M25" s="74"/>
    </row>
    <row r="26" spans="2:13" x14ac:dyDescent="0.2">
      <c r="B26" s="98" t="s">
        <v>46</v>
      </c>
      <c r="C26" s="99">
        <v>23.868555000000001</v>
      </c>
      <c r="D26" s="99">
        <v>29.683558999999999</v>
      </c>
      <c r="E26" s="100" t="s">
        <v>201</v>
      </c>
      <c r="F26" s="74"/>
      <c r="G26" s="68"/>
      <c r="L26" s="74"/>
      <c r="M26" s="74"/>
    </row>
    <row r="27" spans="2:13" x14ac:dyDescent="0.2">
      <c r="B27" s="98" t="s">
        <v>48</v>
      </c>
      <c r="C27" s="101">
        <v>2.5241763000000002</v>
      </c>
      <c r="D27" s="101">
        <v>2.5397780999999999</v>
      </c>
      <c r="E27" s="44">
        <v>1.5601810000000001E-2</v>
      </c>
      <c r="F27" s="74"/>
      <c r="G27" s="68"/>
      <c r="L27" s="74"/>
      <c r="M27" s="74"/>
    </row>
    <row r="28" spans="2:13" x14ac:dyDescent="0.2">
      <c r="B28" s="104" t="s">
        <v>52</v>
      </c>
      <c r="C28" s="99"/>
      <c r="D28" s="99"/>
      <c r="E28" s="37"/>
      <c r="F28" s="74"/>
      <c r="G28" s="68"/>
      <c r="L28" s="74"/>
      <c r="M28" s="74"/>
    </row>
    <row r="29" spans="2:13" x14ac:dyDescent="0.2">
      <c r="B29" s="98" t="s">
        <v>54</v>
      </c>
      <c r="C29" s="43">
        <v>42.401358000000002</v>
      </c>
      <c r="D29" s="43">
        <v>37.783783999999997</v>
      </c>
      <c r="E29" s="40" t="s">
        <v>278</v>
      </c>
      <c r="F29" s="74"/>
      <c r="G29" s="68"/>
      <c r="L29" s="74"/>
      <c r="M29" s="74"/>
    </row>
    <row r="30" spans="2:13" x14ac:dyDescent="0.2">
      <c r="B30" s="98" t="s">
        <v>55</v>
      </c>
      <c r="C30" s="101">
        <v>78.635380999999995</v>
      </c>
      <c r="D30" s="101">
        <v>79.391891999999999</v>
      </c>
      <c r="E30" s="44">
        <v>0.75651060000000003</v>
      </c>
      <c r="F30" s="74"/>
      <c r="G30" s="68"/>
      <c r="L30" s="74"/>
      <c r="M30" s="74"/>
    </row>
    <row r="31" spans="2:13" x14ac:dyDescent="0.2">
      <c r="B31" s="98" t="s">
        <v>66</v>
      </c>
      <c r="C31" s="101">
        <v>43.068848000000003</v>
      </c>
      <c r="D31" s="101">
        <v>37.837837999999998</v>
      </c>
      <c r="E31" s="37">
        <v>-5.2310106000000003</v>
      </c>
      <c r="F31" s="74"/>
      <c r="G31" s="68"/>
    </row>
    <row r="32" spans="2:13" ht="15" thickBot="1" x14ac:dyDescent="0.25">
      <c r="B32" s="98" t="s">
        <v>56</v>
      </c>
      <c r="C32" s="101">
        <v>91.262735000000006</v>
      </c>
      <c r="D32" s="101">
        <v>93.243243000000007</v>
      </c>
      <c r="E32" s="37">
        <v>1.9805078</v>
      </c>
      <c r="F32" s="74"/>
      <c r="G32" s="68"/>
    </row>
    <row r="33" spans="2:7" x14ac:dyDescent="0.2">
      <c r="B33" s="105" t="s">
        <v>65</v>
      </c>
      <c r="C33" s="35"/>
      <c r="D33" s="35"/>
      <c r="E33" s="97"/>
      <c r="F33" s="74"/>
      <c r="G33" s="68"/>
    </row>
    <row r="34" spans="2:7" x14ac:dyDescent="0.2">
      <c r="B34" s="106" t="s">
        <v>71</v>
      </c>
      <c r="C34" s="12"/>
      <c r="D34" s="12"/>
      <c r="E34" s="14"/>
      <c r="F34" s="74"/>
      <c r="G34" s="68"/>
    </row>
    <row r="35" spans="2:7" ht="15" thickBot="1" x14ac:dyDescent="0.25">
      <c r="B35" s="107" t="s">
        <v>192</v>
      </c>
      <c r="C35" s="36"/>
      <c r="D35" s="36"/>
      <c r="E35" s="34"/>
    </row>
  </sheetData>
  <customSheetViews>
    <customSheetView guid="{41816220-B35C-45A9-9EE2-EC676D322318}" topLeftCell="E2">
      <selection activeCell="K19" sqref="K19"/>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2">
    <mergeCell ref="B3:E3"/>
    <mergeCell ref="G3:J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99CC"/>
    <pageSetUpPr autoPageBreaks="0"/>
  </sheetPr>
  <dimension ref="A1:Q25"/>
  <sheetViews>
    <sheetView zoomScaleNormal="100" workbookViewId="0"/>
  </sheetViews>
  <sheetFormatPr defaultColWidth="9.140625" defaultRowHeight="14.25" x14ac:dyDescent="0.2"/>
  <cols>
    <col min="1" max="16384" width="9.140625" style="10"/>
  </cols>
  <sheetData>
    <row r="1" spans="1:17" x14ac:dyDescent="0.2">
      <c r="A1" s="127"/>
    </row>
    <row r="2" spans="1:17" ht="15" thickBot="1" x14ac:dyDescent="0.25"/>
    <row r="3" spans="1:17" ht="15" thickBot="1" x14ac:dyDescent="0.25">
      <c r="B3" s="178" t="s">
        <v>312</v>
      </c>
      <c r="C3" s="179"/>
      <c r="D3" s="179"/>
      <c r="E3" s="179"/>
      <c r="F3" s="179"/>
      <c r="G3" s="179"/>
      <c r="H3" s="179"/>
      <c r="I3" s="179"/>
      <c r="J3" s="179"/>
      <c r="K3" s="179"/>
      <c r="L3" s="179"/>
      <c r="M3" s="179"/>
      <c r="N3" s="179"/>
      <c r="O3" s="179"/>
      <c r="P3" s="179"/>
      <c r="Q3" s="180"/>
    </row>
    <row r="4" spans="1:17" ht="15" thickBot="1" x14ac:dyDescent="0.25">
      <c r="B4" s="178" t="s">
        <v>73</v>
      </c>
      <c r="C4" s="179"/>
      <c r="D4" s="179"/>
      <c r="E4" s="179"/>
      <c r="F4" s="179"/>
      <c r="G4" s="179"/>
      <c r="H4" s="179"/>
      <c r="I4" s="180"/>
      <c r="J4" s="178" t="s">
        <v>74</v>
      </c>
      <c r="K4" s="179"/>
      <c r="L4" s="179"/>
      <c r="M4" s="179"/>
      <c r="N4" s="179"/>
      <c r="O4" s="179"/>
      <c r="P4" s="179"/>
      <c r="Q4" s="180"/>
    </row>
    <row r="5" spans="1:17" x14ac:dyDescent="0.2">
      <c r="B5" s="26"/>
      <c r="C5" s="35"/>
      <c r="D5" s="35"/>
      <c r="E5" s="35"/>
      <c r="F5" s="35"/>
      <c r="G5" s="35"/>
      <c r="H5" s="35"/>
      <c r="I5" s="69"/>
      <c r="J5" s="26"/>
      <c r="K5" s="35"/>
      <c r="L5" s="35"/>
      <c r="M5" s="35"/>
      <c r="N5" s="35"/>
      <c r="O5" s="35"/>
      <c r="P5" s="35"/>
      <c r="Q5" s="69"/>
    </row>
    <row r="6" spans="1:17" x14ac:dyDescent="0.2">
      <c r="B6" s="11"/>
      <c r="C6" s="12"/>
      <c r="D6" s="12"/>
      <c r="E6" s="12"/>
      <c r="F6" s="12"/>
      <c r="G6" s="12"/>
      <c r="H6" s="12"/>
      <c r="I6" s="13"/>
      <c r="J6" s="11"/>
      <c r="K6" s="12"/>
      <c r="L6" s="12"/>
      <c r="M6" s="12"/>
      <c r="N6" s="12"/>
      <c r="O6" s="12"/>
      <c r="P6" s="12"/>
      <c r="Q6" s="13"/>
    </row>
    <row r="7" spans="1:17" x14ac:dyDescent="0.2">
      <c r="B7" s="11"/>
      <c r="C7" s="12"/>
      <c r="D7" s="12"/>
      <c r="E7" s="12"/>
      <c r="F7" s="12"/>
      <c r="G7" s="12"/>
      <c r="H7" s="12"/>
      <c r="I7" s="13"/>
      <c r="J7" s="11"/>
      <c r="K7" s="12"/>
      <c r="L7" s="12"/>
      <c r="M7" s="12"/>
      <c r="N7" s="12"/>
      <c r="O7" s="12"/>
      <c r="P7" s="12"/>
      <c r="Q7" s="13"/>
    </row>
    <row r="8" spans="1:17" x14ac:dyDescent="0.2">
      <c r="B8" s="11"/>
      <c r="C8" s="12"/>
      <c r="D8" s="12"/>
      <c r="E8" s="12"/>
      <c r="F8" s="12"/>
      <c r="G8" s="12"/>
      <c r="H8" s="12"/>
      <c r="I8" s="13"/>
      <c r="J8" s="11"/>
      <c r="K8" s="12"/>
      <c r="L8" s="12"/>
      <c r="M8" s="12"/>
      <c r="N8" s="12"/>
      <c r="O8" s="12"/>
      <c r="P8" s="12"/>
      <c r="Q8" s="13"/>
    </row>
    <row r="9" spans="1:17" x14ac:dyDescent="0.2">
      <c r="B9" s="11"/>
      <c r="C9" s="12"/>
      <c r="D9" s="12"/>
      <c r="E9" s="12"/>
      <c r="F9" s="12"/>
      <c r="G9" s="12"/>
      <c r="H9" s="12"/>
      <c r="I9" s="13"/>
      <c r="J9" s="11"/>
      <c r="K9" s="12"/>
      <c r="L9" s="12"/>
      <c r="M9" s="12"/>
      <c r="N9" s="12"/>
      <c r="O9" s="12"/>
      <c r="P9" s="12"/>
      <c r="Q9" s="13"/>
    </row>
    <row r="10" spans="1:17" x14ac:dyDescent="0.2">
      <c r="B10" s="11"/>
      <c r="C10" s="12"/>
      <c r="D10" s="12"/>
      <c r="E10" s="12"/>
      <c r="F10" s="12"/>
      <c r="G10" s="12"/>
      <c r="H10" s="12"/>
      <c r="I10" s="13"/>
      <c r="J10" s="11"/>
      <c r="K10" s="12"/>
      <c r="L10" s="12"/>
      <c r="M10" s="12"/>
      <c r="N10" s="12"/>
      <c r="O10" s="12"/>
      <c r="P10" s="12"/>
      <c r="Q10" s="13"/>
    </row>
    <row r="11" spans="1:17" x14ac:dyDescent="0.2">
      <c r="B11" s="11"/>
      <c r="C11" s="12"/>
      <c r="D11" s="12"/>
      <c r="E11" s="12"/>
      <c r="F11" s="12"/>
      <c r="G11" s="12"/>
      <c r="H11" s="12"/>
      <c r="I11" s="13"/>
      <c r="J11" s="11"/>
      <c r="K11" s="12"/>
      <c r="L11" s="12"/>
      <c r="M11" s="12"/>
      <c r="N11" s="12"/>
      <c r="O11" s="12"/>
      <c r="P11" s="12"/>
      <c r="Q11" s="13"/>
    </row>
    <row r="12" spans="1:17" x14ac:dyDescent="0.2">
      <c r="B12" s="11"/>
      <c r="C12" s="12"/>
      <c r="D12" s="12"/>
      <c r="E12" s="12"/>
      <c r="F12" s="12"/>
      <c r="G12" s="12"/>
      <c r="H12" s="12"/>
      <c r="I12" s="13"/>
      <c r="J12" s="11"/>
      <c r="K12" s="12"/>
      <c r="L12" s="12"/>
      <c r="M12" s="12"/>
      <c r="N12" s="12"/>
      <c r="O12" s="12"/>
      <c r="P12" s="12"/>
      <c r="Q12" s="13"/>
    </row>
    <row r="13" spans="1:17" x14ac:dyDescent="0.2">
      <c r="B13" s="11"/>
      <c r="C13" s="12"/>
      <c r="D13" s="12"/>
      <c r="E13" s="12"/>
      <c r="F13" s="12"/>
      <c r="G13" s="12"/>
      <c r="H13" s="12"/>
      <c r="I13" s="13"/>
      <c r="J13" s="11"/>
      <c r="K13" s="12"/>
      <c r="L13" s="12"/>
      <c r="M13" s="12"/>
      <c r="N13" s="12"/>
      <c r="O13" s="12"/>
      <c r="P13" s="12"/>
      <c r="Q13" s="13"/>
    </row>
    <row r="14" spans="1:17" x14ac:dyDescent="0.2">
      <c r="B14" s="11"/>
      <c r="C14" s="12"/>
      <c r="D14" s="12"/>
      <c r="E14" s="12"/>
      <c r="F14" s="12"/>
      <c r="G14" s="12"/>
      <c r="H14" s="12"/>
      <c r="I14" s="13"/>
      <c r="J14" s="11"/>
      <c r="K14" s="12"/>
      <c r="L14" s="12"/>
      <c r="M14" s="12"/>
      <c r="N14" s="12"/>
      <c r="O14" s="12"/>
      <c r="P14" s="12"/>
      <c r="Q14" s="13"/>
    </row>
    <row r="15" spans="1:17" x14ac:dyDescent="0.2">
      <c r="B15" s="11"/>
      <c r="C15" s="12"/>
      <c r="D15" s="12"/>
      <c r="E15" s="12"/>
      <c r="F15" s="12"/>
      <c r="G15" s="12"/>
      <c r="H15" s="12"/>
      <c r="I15" s="13"/>
      <c r="J15" s="11"/>
      <c r="K15" s="12"/>
      <c r="L15" s="12"/>
      <c r="M15" s="12"/>
      <c r="N15" s="12"/>
      <c r="O15" s="12"/>
      <c r="P15" s="12"/>
      <c r="Q15" s="13"/>
    </row>
    <row r="16" spans="1:17" x14ac:dyDescent="0.2">
      <c r="B16" s="11"/>
      <c r="C16" s="12"/>
      <c r="D16" s="12"/>
      <c r="E16" s="12"/>
      <c r="F16" s="12"/>
      <c r="G16" s="12"/>
      <c r="H16" s="12"/>
      <c r="I16" s="13"/>
      <c r="J16" s="11"/>
      <c r="K16" s="12"/>
      <c r="L16" s="12"/>
      <c r="M16" s="12"/>
      <c r="N16" s="12"/>
      <c r="O16" s="12"/>
      <c r="P16" s="12"/>
      <c r="Q16" s="13"/>
    </row>
    <row r="17" spans="2:17" x14ac:dyDescent="0.2">
      <c r="B17" s="11"/>
      <c r="C17" s="12"/>
      <c r="D17" s="12"/>
      <c r="E17" s="12"/>
      <c r="F17" s="12"/>
      <c r="G17" s="12"/>
      <c r="H17" s="12"/>
      <c r="I17" s="13"/>
      <c r="J17" s="11"/>
      <c r="K17" s="12"/>
      <c r="L17" s="12"/>
      <c r="M17" s="12"/>
      <c r="N17" s="12"/>
      <c r="O17" s="12"/>
      <c r="P17" s="12"/>
      <c r="Q17" s="13"/>
    </row>
    <row r="18" spans="2:17" x14ac:dyDescent="0.2">
      <c r="B18" s="11"/>
      <c r="C18" s="12"/>
      <c r="D18" s="12"/>
      <c r="E18" s="12"/>
      <c r="F18" s="12"/>
      <c r="G18" s="12"/>
      <c r="H18" s="12"/>
      <c r="I18" s="13"/>
      <c r="J18" s="11"/>
      <c r="K18" s="12"/>
      <c r="L18" s="12"/>
      <c r="M18" s="12"/>
      <c r="N18" s="12"/>
      <c r="O18" s="12"/>
      <c r="P18" s="12"/>
      <c r="Q18" s="13"/>
    </row>
    <row r="19" spans="2:17" x14ac:dyDescent="0.2">
      <c r="B19" s="11"/>
      <c r="C19" s="12"/>
      <c r="D19" s="12"/>
      <c r="E19" s="12"/>
      <c r="F19" s="12"/>
      <c r="G19" s="12"/>
      <c r="H19" s="12"/>
      <c r="I19" s="13"/>
      <c r="J19" s="11"/>
      <c r="K19" s="12"/>
      <c r="L19" s="12"/>
      <c r="M19" s="12"/>
      <c r="N19" s="12"/>
      <c r="O19" s="12"/>
      <c r="P19" s="12"/>
      <c r="Q19" s="13"/>
    </row>
    <row r="20" spans="2:17" x14ac:dyDescent="0.2">
      <c r="B20" s="11"/>
      <c r="C20" s="12"/>
      <c r="D20" s="12"/>
      <c r="E20" s="12"/>
      <c r="F20" s="12"/>
      <c r="G20" s="12"/>
      <c r="H20" s="12"/>
      <c r="I20" s="13"/>
      <c r="J20" s="11"/>
      <c r="K20" s="12"/>
      <c r="L20" s="12"/>
      <c r="M20" s="12"/>
      <c r="N20" s="12"/>
      <c r="O20" s="12"/>
      <c r="P20" s="12"/>
      <c r="Q20" s="13"/>
    </row>
    <row r="21" spans="2:17" x14ac:dyDescent="0.2">
      <c r="B21" s="11"/>
      <c r="C21" s="12"/>
      <c r="D21" s="12"/>
      <c r="E21" s="12"/>
      <c r="F21" s="12"/>
      <c r="G21" s="12"/>
      <c r="H21" s="12"/>
      <c r="I21" s="13"/>
      <c r="J21" s="11"/>
      <c r="K21" s="12"/>
      <c r="L21" s="12"/>
      <c r="M21" s="12"/>
      <c r="N21" s="12"/>
      <c r="O21" s="12"/>
      <c r="P21" s="12"/>
      <c r="Q21" s="13"/>
    </row>
    <row r="22" spans="2:17" x14ac:dyDescent="0.2">
      <c r="B22" s="11"/>
      <c r="C22" s="12"/>
      <c r="D22" s="12"/>
      <c r="E22" s="12"/>
      <c r="F22" s="12"/>
      <c r="G22" s="12"/>
      <c r="H22" s="12"/>
      <c r="I22" s="13"/>
      <c r="J22" s="11"/>
      <c r="K22" s="12"/>
      <c r="L22" s="12"/>
      <c r="M22" s="12"/>
      <c r="N22" s="12"/>
      <c r="O22" s="12"/>
      <c r="P22" s="12"/>
      <c r="Q22" s="13"/>
    </row>
    <row r="23" spans="2:17" x14ac:dyDescent="0.2">
      <c r="B23" s="11"/>
      <c r="C23" s="12"/>
      <c r="D23" s="12"/>
      <c r="E23" s="12"/>
      <c r="F23" s="12"/>
      <c r="G23" s="12"/>
      <c r="H23" s="12"/>
      <c r="I23" s="13"/>
      <c r="J23" s="11"/>
      <c r="K23" s="12"/>
      <c r="L23" s="12"/>
      <c r="M23" s="12"/>
      <c r="N23" s="12"/>
      <c r="O23" s="12"/>
      <c r="P23" s="12"/>
      <c r="Q23" s="13"/>
    </row>
    <row r="24" spans="2:17" ht="15" thickBot="1" x14ac:dyDescent="0.25">
      <c r="B24" s="16"/>
      <c r="C24" s="36"/>
      <c r="D24" s="36"/>
      <c r="E24" s="36"/>
      <c r="F24" s="36"/>
      <c r="G24" s="36"/>
      <c r="H24" s="36"/>
      <c r="I24" s="70"/>
      <c r="J24" s="16"/>
      <c r="K24" s="36"/>
      <c r="L24" s="36"/>
      <c r="M24" s="36"/>
      <c r="N24" s="36"/>
      <c r="O24" s="36"/>
      <c r="P24" s="36"/>
      <c r="Q24" s="70"/>
    </row>
    <row r="25" spans="2:17" ht="15.75" customHeight="1" thickBot="1" x14ac:dyDescent="0.25">
      <c r="B25" s="199" t="s">
        <v>170</v>
      </c>
      <c r="C25" s="200"/>
      <c r="D25" s="200"/>
      <c r="E25" s="200"/>
      <c r="F25" s="200"/>
      <c r="G25" s="200"/>
      <c r="H25" s="200"/>
      <c r="I25" s="200"/>
      <c r="J25" s="200"/>
      <c r="K25" s="200"/>
      <c r="L25" s="200"/>
      <c r="M25" s="200"/>
      <c r="N25" s="200"/>
      <c r="O25" s="200"/>
      <c r="P25" s="200"/>
      <c r="Q25" s="201"/>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B3:Q3"/>
    <mergeCell ref="B4:I4"/>
    <mergeCell ref="J4:Q4"/>
    <mergeCell ref="B25:Q25"/>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99CC"/>
    <pageSetUpPr autoPageBreaks="0"/>
  </sheetPr>
  <dimension ref="B2:Q25"/>
  <sheetViews>
    <sheetView workbookViewId="0"/>
  </sheetViews>
  <sheetFormatPr defaultColWidth="9.140625" defaultRowHeight="14.25" x14ac:dyDescent="0.2"/>
  <cols>
    <col min="1" max="16384" width="9.140625" style="10"/>
  </cols>
  <sheetData>
    <row r="2" spans="2:17" ht="15" thickBot="1" x14ac:dyDescent="0.25"/>
    <row r="3" spans="2:17" ht="15" thickBot="1" x14ac:dyDescent="0.25">
      <c r="B3" s="178" t="s">
        <v>313</v>
      </c>
      <c r="C3" s="179"/>
      <c r="D3" s="179"/>
      <c r="E3" s="179"/>
      <c r="F3" s="179"/>
      <c r="G3" s="179"/>
      <c r="H3" s="179"/>
      <c r="I3" s="179"/>
      <c r="J3" s="179"/>
      <c r="K3" s="179"/>
      <c r="L3" s="179"/>
      <c r="M3" s="179"/>
      <c r="N3" s="179"/>
      <c r="O3" s="179"/>
      <c r="P3" s="179"/>
      <c r="Q3" s="180"/>
    </row>
    <row r="4" spans="2:17" ht="15" thickBot="1" x14ac:dyDescent="0.25">
      <c r="B4" s="178" t="s">
        <v>73</v>
      </c>
      <c r="C4" s="179"/>
      <c r="D4" s="179"/>
      <c r="E4" s="179"/>
      <c r="F4" s="179"/>
      <c r="G4" s="179"/>
      <c r="H4" s="179"/>
      <c r="I4" s="180"/>
      <c r="J4" s="178" t="s">
        <v>74</v>
      </c>
      <c r="K4" s="179"/>
      <c r="L4" s="179"/>
      <c r="M4" s="179"/>
      <c r="N4" s="179"/>
      <c r="O4" s="179"/>
      <c r="P4" s="179"/>
      <c r="Q4" s="180"/>
    </row>
    <row r="5" spans="2:17" x14ac:dyDescent="0.2">
      <c r="B5" s="26"/>
      <c r="C5" s="35"/>
      <c r="D5" s="35"/>
      <c r="E5" s="35"/>
      <c r="F5" s="35"/>
      <c r="G5" s="35"/>
      <c r="H5" s="35"/>
      <c r="I5" s="69"/>
      <c r="J5" s="26"/>
      <c r="K5" s="35"/>
      <c r="L5" s="35"/>
      <c r="M5" s="35"/>
      <c r="N5" s="35"/>
      <c r="O5" s="35"/>
      <c r="P5" s="35"/>
      <c r="Q5" s="69"/>
    </row>
    <row r="6" spans="2:17" x14ac:dyDescent="0.2">
      <c r="B6" s="11"/>
      <c r="C6" s="12"/>
      <c r="D6" s="12"/>
      <c r="E6" s="12"/>
      <c r="F6" s="12"/>
      <c r="G6" s="12"/>
      <c r="H6" s="12"/>
      <c r="I6" s="13"/>
      <c r="J6" s="11"/>
      <c r="K6" s="12"/>
      <c r="L6" s="12"/>
      <c r="M6" s="12"/>
      <c r="N6" s="12"/>
      <c r="O6" s="12"/>
      <c r="P6" s="12"/>
      <c r="Q6" s="13"/>
    </row>
    <row r="7" spans="2:17" x14ac:dyDescent="0.2">
      <c r="B7" s="11"/>
      <c r="C7" s="12"/>
      <c r="D7" s="12"/>
      <c r="E7" s="12"/>
      <c r="F7" s="12"/>
      <c r="G7" s="12"/>
      <c r="H7" s="12"/>
      <c r="I7" s="13"/>
      <c r="J7" s="11"/>
      <c r="K7" s="12"/>
      <c r="L7" s="12"/>
      <c r="M7" s="12"/>
      <c r="N7" s="12"/>
      <c r="O7" s="12"/>
      <c r="P7" s="12"/>
      <c r="Q7" s="13"/>
    </row>
    <row r="8" spans="2:17" x14ac:dyDescent="0.2">
      <c r="B8" s="11"/>
      <c r="C8" s="12"/>
      <c r="D8" s="12"/>
      <c r="E8" s="12"/>
      <c r="F8" s="12"/>
      <c r="G8" s="12"/>
      <c r="H8" s="12"/>
      <c r="I8" s="13"/>
      <c r="J8" s="11"/>
      <c r="K8" s="12"/>
      <c r="L8" s="12"/>
      <c r="M8" s="12"/>
      <c r="N8" s="12"/>
      <c r="O8" s="12"/>
      <c r="P8" s="12"/>
      <c r="Q8" s="13"/>
    </row>
    <row r="9" spans="2:17" x14ac:dyDescent="0.2">
      <c r="B9" s="11"/>
      <c r="C9" s="12"/>
      <c r="D9" s="12"/>
      <c r="E9" s="12"/>
      <c r="F9" s="12"/>
      <c r="G9" s="12"/>
      <c r="H9" s="12"/>
      <c r="I9" s="13"/>
      <c r="J9" s="11"/>
      <c r="K9" s="12"/>
      <c r="L9" s="12"/>
      <c r="M9" s="12"/>
      <c r="N9" s="12"/>
      <c r="O9" s="12"/>
      <c r="P9" s="12"/>
      <c r="Q9" s="13"/>
    </row>
    <row r="10" spans="2:17" x14ac:dyDescent="0.2">
      <c r="B10" s="11"/>
      <c r="C10" s="12"/>
      <c r="D10" s="12"/>
      <c r="E10" s="12"/>
      <c r="F10" s="12"/>
      <c r="G10" s="12"/>
      <c r="H10" s="12"/>
      <c r="I10" s="13"/>
      <c r="J10" s="11"/>
      <c r="K10" s="12"/>
      <c r="L10" s="12"/>
      <c r="M10" s="12"/>
      <c r="N10" s="12"/>
      <c r="O10" s="12"/>
      <c r="P10" s="12"/>
      <c r="Q10" s="13"/>
    </row>
    <row r="11" spans="2:17" x14ac:dyDescent="0.2">
      <c r="B11" s="11"/>
      <c r="C11" s="12"/>
      <c r="D11" s="12"/>
      <c r="E11" s="12"/>
      <c r="F11" s="12"/>
      <c r="G11" s="12"/>
      <c r="H11" s="12"/>
      <c r="I11" s="13"/>
      <c r="J11" s="11"/>
      <c r="K11" s="12"/>
      <c r="L11" s="12"/>
      <c r="M11" s="12"/>
      <c r="N11" s="12"/>
      <c r="O11" s="12"/>
      <c r="P11" s="12"/>
      <c r="Q11" s="13"/>
    </row>
    <row r="12" spans="2:17" x14ac:dyDescent="0.2">
      <c r="B12" s="11"/>
      <c r="C12" s="12"/>
      <c r="D12" s="12"/>
      <c r="E12" s="12"/>
      <c r="F12" s="12"/>
      <c r="G12" s="12"/>
      <c r="H12" s="12"/>
      <c r="I12" s="13"/>
      <c r="J12" s="11"/>
      <c r="K12" s="12"/>
      <c r="L12" s="12"/>
      <c r="M12" s="12"/>
      <c r="N12" s="12"/>
      <c r="O12" s="12"/>
      <c r="P12" s="12"/>
      <c r="Q12" s="13"/>
    </row>
    <row r="13" spans="2:17" x14ac:dyDescent="0.2">
      <c r="B13" s="11"/>
      <c r="C13" s="12"/>
      <c r="D13" s="12"/>
      <c r="E13" s="12"/>
      <c r="F13" s="12"/>
      <c r="G13" s="12"/>
      <c r="H13" s="12"/>
      <c r="I13" s="13"/>
      <c r="J13" s="11"/>
      <c r="K13" s="12"/>
      <c r="L13" s="12"/>
      <c r="M13" s="12"/>
      <c r="N13" s="12"/>
      <c r="O13" s="12"/>
      <c r="P13" s="12"/>
      <c r="Q13" s="13"/>
    </row>
    <row r="14" spans="2:17" x14ac:dyDescent="0.2">
      <c r="B14" s="11"/>
      <c r="C14" s="12"/>
      <c r="D14" s="12"/>
      <c r="E14" s="12"/>
      <c r="F14" s="12"/>
      <c r="G14" s="12"/>
      <c r="H14" s="12"/>
      <c r="I14" s="13"/>
      <c r="J14" s="11"/>
      <c r="K14" s="12"/>
      <c r="L14" s="12"/>
      <c r="M14" s="12"/>
      <c r="N14" s="12"/>
      <c r="O14" s="12"/>
      <c r="P14" s="12"/>
      <c r="Q14" s="13"/>
    </row>
    <row r="15" spans="2:17" x14ac:dyDescent="0.2">
      <c r="B15" s="11"/>
      <c r="C15" s="12"/>
      <c r="D15" s="12"/>
      <c r="E15" s="12"/>
      <c r="F15" s="12"/>
      <c r="G15" s="12"/>
      <c r="H15" s="12"/>
      <c r="I15" s="13"/>
      <c r="J15" s="11"/>
      <c r="K15" s="12"/>
      <c r="L15" s="12"/>
      <c r="M15" s="12"/>
      <c r="N15" s="12"/>
      <c r="O15" s="12"/>
      <c r="P15" s="12"/>
      <c r="Q15" s="13"/>
    </row>
    <row r="16" spans="2:17" x14ac:dyDescent="0.2">
      <c r="B16" s="11"/>
      <c r="C16" s="12"/>
      <c r="D16" s="12"/>
      <c r="E16" s="12"/>
      <c r="F16" s="12"/>
      <c r="G16" s="12"/>
      <c r="H16" s="12"/>
      <c r="I16" s="13"/>
      <c r="J16" s="11"/>
      <c r="K16" s="12"/>
      <c r="L16" s="12"/>
      <c r="M16" s="12"/>
      <c r="N16" s="12"/>
      <c r="O16" s="12"/>
      <c r="P16" s="12"/>
      <c r="Q16" s="13"/>
    </row>
    <row r="17" spans="2:17" x14ac:dyDescent="0.2">
      <c r="B17" s="11"/>
      <c r="C17" s="12"/>
      <c r="D17" s="12"/>
      <c r="E17" s="12"/>
      <c r="F17" s="12"/>
      <c r="G17" s="12"/>
      <c r="H17" s="12"/>
      <c r="I17" s="13"/>
      <c r="J17" s="11"/>
      <c r="K17" s="12"/>
      <c r="L17" s="12"/>
      <c r="M17" s="12"/>
      <c r="N17" s="12"/>
      <c r="O17" s="12"/>
      <c r="P17" s="12"/>
      <c r="Q17" s="13"/>
    </row>
    <row r="18" spans="2:17" x14ac:dyDescent="0.2">
      <c r="B18" s="11"/>
      <c r="C18" s="12"/>
      <c r="D18" s="12"/>
      <c r="E18" s="12"/>
      <c r="F18" s="12"/>
      <c r="G18" s="12"/>
      <c r="H18" s="12"/>
      <c r="I18" s="13"/>
      <c r="J18" s="11"/>
      <c r="K18" s="12"/>
      <c r="L18" s="12"/>
      <c r="M18" s="12"/>
      <c r="N18" s="12"/>
      <c r="O18" s="12"/>
      <c r="P18" s="12"/>
      <c r="Q18" s="13"/>
    </row>
    <row r="19" spans="2:17" x14ac:dyDescent="0.2">
      <c r="B19" s="11"/>
      <c r="C19" s="12"/>
      <c r="D19" s="12"/>
      <c r="E19" s="12"/>
      <c r="F19" s="12"/>
      <c r="G19" s="12"/>
      <c r="H19" s="12"/>
      <c r="I19" s="13"/>
      <c r="J19" s="11"/>
      <c r="K19" s="12"/>
      <c r="L19" s="12"/>
      <c r="M19" s="12"/>
      <c r="N19" s="12"/>
      <c r="O19" s="12"/>
      <c r="P19" s="12"/>
      <c r="Q19" s="13"/>
    </row>
    <row r="20" spans="2:17" x14ac:dyDescent="0.2">
      <c r="B20" s="11"/>
      <c r="C20" s="12"/>
      <c r="D20" s="12"/>
      <c r="E20" s="12"/>
      <c r="F20" s="12"/>
      <c r="G20" s="12"/>
      <c r="H20" s="12"/>
      <c r="I20" s="13"/>
      <c r="J20" s="11"/>
      <c r="K20" s="12"/>
      <c r="L20" s="12"/>
      <c r="M20" s="12"/>
      <c r="N20" s="12"/>
      <c r="O20" s="12"/>
      <c r="P20" s="12"/>
      <c r="Q20" s="13"/>
    </row>
    <row r="21" spans="2:17" x14ac:dyDescent="0.2">
      <c r="B21" s="11"/>
      <c r="C21" s="12"/>
      <c r="D21" s="12"/>
      <c r="E21" s="12"/>
      <c r="F21" s="12"/>
      <c r="G21" s="12"/>
      <c r="H21" s="12"/>
      <c r="I21" s="13"/>
      <c r="J21" s="11"/>
      <c r="K21" s="12"/>
      <c r="L21" s="12"/>
      <c r="M21" s="12"/>
      <c r="N21" s="12"/>
      <c r="O21" s="12"/>
      <c r="P21" s="12"/>
      <c r="Q21" s="13"/>
    </row>
    <row r="22" spans="2:17" x14ac:dyDescent="0.2">
      <c r="B22" s="11"/>
      <c r="C22" s="12"/>
      <c r="D22" s="12"/>
      <c r="E22" s="12"/>
      <c r="F22" s="12"/>
      <c r="G22" s="12"/>
      <c r="H22" s="12"/>
      <c r="I22" s="13"/>
      <c r="J22" s="11"/>
      <c r="K22" s="12"/>
      <c r="L22" s="12"/>
      <c r="M22" s="12"/>
      <c r="N22" s="12"/>
      <c r="O22" s="12"/>
      <c r="P22" s="12"/>
      <c r="Q22" s="13"/>
    </row>
    <row r="23" spans="2:17" x14ac:dyDescent="0.2">
      <c r="B23" s="11"/>
      <c r="C23" s="12"/>
      <c r="D23" s="12"/>
      <c r="E23" s="12"/>
      <c r="F23" s="12"/>
      <c r="G23" s="12"/>
      <c r="H23" s="12"/>
      <c r="I23" s="13"/>
      <c r="J23" s="11"/>
      <c r="K23" s="12"/>
      <c r="L23" s="12"/>
      <c r="M23" s="12"/>
      <c r="N23" s="12"/>
      <c r="O23" s="12"/>
      <c r="P23" s="12"/>
      <c r="Q23" s="13"/>
    </row>
    <row r="24" spans="2:17" ht="15" thickBot="1" x14ac:dyDescent="0.25">
      <c r="B24" s="16"/>
      <c r="C24" s="36"/>
      <c r="D24" s="36"/>
      <c r="E24" s="36"/>
      <c r="F24" s="36"/>
      <c r="G24" s="36"/>
      <c r="H24" s="36"/>
      <c r="I24" s="70"/>
      <c r="J24" s="16"/>
      <c r="K24" s="36"/>
      <c r="L24" s="36"/>
      <c r="M24" s="36"/>
      <c r="N24" s="36"/>
      <c r="O24" s="36"/>
      <c r="P24" s="36"/>
      <c r="Q24" s="70"/>
    </row>
    <row r="25" spans="2:17" ht="15" thickBot="1" x14ac:dyDescent="0.25">
      <c r="B25" s="202" t="s">
        <v>169</v>
      </c>
      <c r="C25" s="203"/>
      <c r="D25" s="203"/>
      <c r="E25" s="203"/>
      <c r="F25" s="203"/>
      <c r="G25" s="203"/>
      <c r="H25" s="203"/>
      <c r="I25" s="203"/>
      <c r="J25" s="203"/>
      <c r="K25" s="203"/>
      <c r="L25" s="203"/>
      <c r="M25" s="203"/>
      <c r="N25" s="203"/>
      <c r="O25" s="203"/>
      <c r="P25" s="203"/>
      <c r="Q25" s="204"/>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B3:Q3"/>
    <mergeCell ref="B4:I4"/>
    <mergeCell ref="J4:Q4"/>
    <mergeCell ref="B25:Q25"/>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99CC"/>
    <pageSetUpPr autoPageBreaks="0"/>
  </sheetPr>
  <dimension ref="B2:D25"/>
  <sheetViews>
    <sheetView zoomScale="120" zoomScaleNormal="120" workbookViewId="0"/>
  </sheetViews>
  <sheetFormatPr defaultColWidth="9.140625" defaultRowHeight="14.25" x14ac:dyDescent="0.2"/>
  <cols>
    <col min="1" max="1" width="9.140625" style="10"/>
    <col min="2" max="2" width="37.42578125" style="10" customWidth="1"/>
    <col min="3" max="3" width="19.85546875" style="10" customWidth="1"/>
    <col min="4" max="4" width="58.42578125" style="10" customWidth="1"/>
    <col min="5" max="16384" width="9.140625" style="10"/>
  </cols>
  <sheetData>
    <row r="2" spans="2:4" ht="15" thickBot="1" x14ac:dyDescent="0.25"/>
    <row r="3" spans="2:4" ht="15" thickBot="1" x14ac:dyDescent="0.25">
      <c r="B3" s="155" t="s">
        <v>0</v>
      </c>
      <c r="C3" s="168"/>
      <c r="D3" s="169"/>
    </row>
    <row r="4" spans="2:4" ht="15" thickBot="1" x14ac:dyDescent="0.25">
      <c r="B4" s="11"/>
      <c r="C4" s="12"/>
      <c r="D4" s="13"/>
    </row>
    <row r="5" spans="2:4" ht="17.100000000000001" customHeight="1" thickBot="1" x14ac:dyDescent="0.25">
      <c r="B5" s="170" t="s">
        <v>1</v>
      </c>
      <c r="C5" s="171"/>
      <c r="D5" s="41" t="s">
        <v>8</v>
      </c>
    </row>
    <row r="6" spans="2:4" x14ac:dyDescent="0.2">
      <c r="B6" s="1" t="s">
        <v>7</v>
      </c>
      <c r="C6" s="4" t="s">
        <v>2</v>
      </c>
      <c r="D6" s="5" t="s">
        <v>4</v>
      </c>
    </row>
    <row r="7" spans="2:4" x14ac:dyDescent="0.2">
      <c r="B7" s="2"/>
      <c r="C7" s="6"/>
      <c r="D7" s="7"/>
    </row>
    <row r="8" spans="2:4" x14ac:dyDescent="0.2">
      <c r="B8" s="2"/>
      <c r="C8" s="6" t="s">
        <v>3</v>
      </c>
      <c r="D8" s="7" t="s">
        <v>5</v>
      </c>
    </row>
    <row r="9" spans="2:4" x14ac:dyDescent="0.2">
      <c r="B9" s="2"/>
      <c r="C9" s="6"/>
      <c r="D9" s="7"/>
    </row>
    <row r="10" spans="2:4" x14ac:dyDescent="0.2">
      <c r="B10" s="2" t="s">
        <v>10</v>
      </c>
      <c r="C10" s="8" t="s">
        <v>9</v>
      </c>
      <c r="D10" s="7" t="s">
        <v>6</v>
      </c>
    </row>
    <row r="11" spans="2:4" ht="15" thickBot="1" x14ac:dyDescent="0.25">
      <c r="B11" s="3"/>
      <c r="C11" s="3"/>
      <c r="D11" s="9"/>
    </row>
    <row r="12" spans="2:4" ht="15" thickBot="1" x14ac:dyDescent="0.25">
      <c r="B12" s="172" t="s">
        <v>11</v>
      </c>
      <c r="C12" s="173"/>
      <c r="D12" s="42" t="s">
        <v>8</v>
      </c>
    </row>
    <row r="13" spans="2:4" x14ac:dyDescent="0.2">
      <c r="B13" s="1" t="s">
        <v>7</v>
      </c>
      <c r="C13" s="1" t="s">
        <v>12</v>
      </c>
      <c r="D13" s="5" t="s">
        <v>13</v>
      </c>
    </row>
    <row r="14" spans="2:4" x14ac:dyDescent="0.2">
      <c r="B14" s="2"/>
      <c r="C14" s="2"/>
      <c r="D14" s="7"/>
    </row>
    <row r="15" spans="2:4" x14ac:dyDescent="0.2">
      <c r="B15" s="2"/>
      <c r="C15" s="2"/>
      <c r="D15" s="7" t="s">
        <v>14</v>
      </c>
    </row>
    <row r="16" spans="2:4" x14ac:dyDescent="0.2">
      <c r="B16" s="2"/>
      <c r="C16" s="2"/>
      <c r="D16" s="7"/>
    </row>
    <row r="17" spans="2:4" ht="15" thickBot="1" x14ac:dyDescent="0.25">
      <c r="B17" s="3"/>
      <c r="C17" s="3"/>
      <c r="D17" s="9"/>
    </row>
    <row r="18" spans="2:4" ht="15" thickBot="1" x14ac:dyDescent="0.25">
      <c r="B18" s="172" t="s">
        <v>15</v>
      </c>
      <c r="C18" s="173"/>
      <c r="D18" s="174"/>
    </row>
    <row r="19" spans="2:4" x14ac:dyDescent="0.2">
      <c r="B19" s="1" t="s">
        <v>16</v>
      </c>
      <c r="C19" s="1"/>
      <c r="D19" s="1" t="s">
        <v>17</v>
      </c>
    </row>
    <row r="20" spans="2:4" x14ac:dyDescent="0.2">
      <c r="B20" s="2"/>
      <c r="C20" s="2"/>
      <c r="D20" s="2"/>
    </row>
    <row r="21" spans="2:4" x14ac:dyDescent="0.2">
      <c r="B21" s="2" t="s">
        <v>18</v>
      </c>
      <c r="C21" s="2"/>
      <c r="D21" s="2" t="s">
        <v>191</v>
      </c>
    </row>
    <row r="22" spans="2:4" x14ac:dyDescent="0.2">
      <c r="B22" s="2"/>
      <c r="C22" s="2"/>
      <c r="D22" s="2"/>
    </row>
    <row r="23" spans="2:4" x14ac:dyDescent="0.2">
      <c r="B23" s="2" t="s">
        <v>19</v>
      </c>
      <c r="C23" s="2"/>
      <c r="D23" s="2" t="s">
        <v>164</v>
      </c>
    </row>
    <row r="24" spans="2:4" ht="15" thickBot="1" x14ac:dyDescent="0.25">
      <c r="B24" s="3"/>
      <c r="C24" s="3"/>
      <c r="D24" s="3" t="s">
        <v>163</v>
      </c>
    </row>
    <row r="25" spans="2:4" ht="16.5" customHeight="1" thickBot="1" x14ac:dyDescent="0.3">
      <c r="B25" s="175" t="s">
        <v>309</v>
      </c>
      <c r="C25" s="176"/>
      <c r="D25" s="177"/>
    </row>
  </sheetData>
  <customSheetViews>
    <customSheetView guid="{41816220-B35C-45A9-9EE2-EC676D322318}">
      <selection activeCell="L33" sqref="L33"/>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5">
    <mergeCell ref="B3:D3"/>
    <mergeCell ref="B5:C5"/>
    <mergeCell ref="B12:C12"/>
    <mergeCell ref="B18:D18"/>
    <mergeCell ref="B25:D25"/>
  </mergeCells>
  <hyperlinks>
    <hyperlink ref="B25:D25" r:id="rId2" display="Click here for information on the 2020 review of the mortgage measures  "/>
  </hyperlinks>
  <pageMargins left="0.7" right="0.7" top="0.75" bottom="0.75" header="0.3" footer="0.3"/>
  <pageSetup paperSize="9" orientation="portrait" r:id="rId3"/>
  <headerFooter>
    <oddHeader>&amp;L&amp;"Times New Roman,Regular"&amp;12&amp;K000000 </oddHeader>
    <evenHeader>&amp;L&amp;"Times New Roman,Regular"&amp;12&amp;K000000 </evenHeader>
    <firstHeader>&amp;L&amp;"Times New Roman,Regular"&amp;12&amp;K000000 </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99CC"/>
    <pageSetUpPr autoPageBreaks="0"/>
  </sheetPr>
  <dimension ref="B2:H28"/>
  <sheetViews>
    <sheetView zoomScaleNormal="100" workbookViewId="0"/>
  </sheetViews>
  <sheetFormatPr defaultColWidth="9.140625" defaultRowHeight="14.25" x14ac:dyDescent="0.2"/>
  <cols>
    <col min="1" max="1" width="9.140625" style="10"/>
    <col min="2" max="2" width="29.85546875" style="10" customWidth="1"/>
    <col min="3" max="3" width="23.5703125" style="10" customWidth="1"/>
    <col min="4" max="4" width="20.85546875" style="10" customWidth="1"/>
    <col min="5" max="5" width="18.5703125" style="10" customWidth="1"/>
    <col min="6" max="6" width="23.42578125" style="10" customWidth="1"/>
    <col min="7" max="7" width="18.5703125" style="10" customWidth="1"/>
    <col min="8" max="16384" width="9.140625" style="10"/>
  </cols>
  <sheetData>
    <row r="2" spans="2:8" ht="15" thickBot="1" x14ac:dyDescent="0.25"/>
    <row r="3" spans="2:8" ht="15" customHeight="1" thickBot="1" x14ac:dyDescent="0.25">
      <c r="B3" s="178" t="s">
        <v>217</v>
      </c>
      <c r="C3" s="179"/>
      <c r="D3" s="179"/>
      <c r="E3" s="179"/>
      <c r="F3" s="179"/>
      <c r="G3" s="180"/>
    </row>
    <row r="4" spans="2:8" ht="15" thickBot="1" x14ac:dyDescent="0.25">
      <c r="B4" s="22"/>
      <c r="C4" s="19" t="s">
        <v>218</v>
      </c>
      <c r="D4" s="19" t="s">
        <v>219</v>
      </c>
      <c r="E4" s="19" t="s">
        <v>220</v>
      </c>
      <c r="F4" s="19" t="s">
        <v>221</v>
      </c>
      <c r="G4" s="65" t="s">
        <v>222</v>
      </c>
    </row>
    <row r="5" spans="2:8" x14ac:dyDescent="0.2">
      <c r="B5" s="2" t="s">
        <v>26</v>
      </c>
      <c r="C5" s="23">
        <v>10757.896000000001</v>
      </c>
      <c r="D5" s="23">
        <v>42980</v>
      </c>
      <c r="E5" s="23">
        <v>100</v>
      </c>
      <c r="F5" s="23">
        <v>8474.7891</v>
      </c>
      <c r="G5" s="23">
        <v>100</v>
      </c>
      <c r="H5" s="81"/>
    </row>
    <row r="6" spans="2:8" x14ac:dyDescent="0.2">
      <c r="B6" s="2" t="s">
        <v>27</v>
      </c>
      <c r="C6" s="20">
        <v>9748.3027000000002</v>
      </c>
      <c r="D6" s="20">
        <v>38999</v>
      </c>
      <c r="E6" s="20">
        <v>90.615334000000004</v>
      </c>
      <c r="F6" s="99">
        <v>7738.2728999999999</v>
      </c>
      <c r="G6" s="20">
        <v>91.309325999999999</v>
      </c>
      <c r="H6" s="81"/>
    </row>
    <row r="7" spans="2:8" x14ac:dyDescent="0.2">
      <c r="B7" s="24" t="s">
        <v>28</v>
      </c>
      <c r="C7" s="20"/>
      <c r="D7" s="20"/>
      <c r="E7" s="20"/>
      <c r="F7" s="99"/>
      <c r="G7" s="20"/>
    </row>
    <row r="8" spans="2:8" x14ac:dyDescent="0.2">
      <c r="B8" s="25" t="s">
        <v>29</v>
      </c>
      <c r="C8" s="20">
        <v>9583.1815999999999</v>
      </c>
      <c r="D8" s="20">
        <v>37864</v>
      </c>
      <c r="E8" s="20">
        <v>98.306151999999997</v>
      </c>
      <c r="F8" s="99">
        <v>7583.9135999999999</v>
      </c>
      <c r="G8" s="20">
        <v>98.005249000000006</v>
      </c>
    </row>
    <row r="9" spans="2:8" x14ac:dyDescent="0.2">
      <c r="B9" s="2" t="s">
        <v>30</v>
      </c>
      <c r="C9" s="20">
        <v>5689.3833000000004</v>
      </c>
      <c r="D9" s="20">
        <v>22895</v>
      </c>
      <c r="E9" s="99">
        <v>59.368416000000003</v>
      </c>
      <c r="F9" s="99">
        <v>4507.0893999999998</v>
      </c>
      <c r="G9" s="99">
        <v>59.429600000000001</v>
      </c>
    </row>
    <row r="10" spans="2:8" x14ac:dyDescent="0.2">
      <c r="B10" s="24" t="s">
        <v>31</v>
      </c>
      <c r="C10" s="20">
        <v>0.97740000000000005</v>
      </c>
      <c r="D10" s="20">
        <v>6</v>
      </c>
      <c r="E10" s="99">
        <v>1.7179369999999999E-2</v>
      </c>
      <c r="F10" s="99">
        <v>3.8879570999999999</v>
      </c>
      <c r="G10" s="99">
        <v>8.6263149999999997E-2</v>
      </c>
    </row>
    <row r="11" spans="2:8" x14ac:dyDescent="0.2">
      <c r="B11" s="24" t="s">
        <v>158</v>
      </c>
      <c r="C11" s="20">
        <v>872.94843000000003</v>
      </c>
      <c r="D11" s="20">
        <v>2468</v>
      </c>
      <c r="E11" s="99">
        <v>15.343463</v>
      </c>
      <c r="F11" s="99">
        <v>576.00513000000001</v>
      </c>
      <c r="G11" s="99">
        <v>12.779980999999999</v>
      </c>
    </row>
    <row r="12" spans="2:8" x14ac:dyDescent="0.2">
      <c r="B12" s="24"/>
      <c r="C12" s="20"/>
      <c r="D12" s="20"/>
      <c r="E12" s="99"/>
      <c r="F12" s="99"/>
      <c r="G12" s="99"/>
    </row>
    <row r="13" spans="2:8" x14ac:dyDescent="0.2">
      <c r="B13" s="2" t="s">
        <v>32</v>
      </c>
      <c r="C13" s="20">
        <v>3893.7982999999999</v>
      </c>
      <c r="D13" s="20">
        <v>14969</v>
      </c>
      <c r="E13" s="99">
        <v>40.631583999999997</v>
      </c>
      <c r="F13" s="99">
        <v>3076.8245000000002</v>
      </c>
      <c r="G13" s="99">
        <v>40.570404000000003</v>
      </c>
    </row>
    <row r="14" spans="2:8" x14ac:dyDescent="0.2">
      <c r="B14" s="24" t="s">
        <v>33</v>
      </c>
      <c r="C14" s="20">
        <v>366.16982999999999</v>
      </c>
      <c r="D14" s="20">
        <v>950</v>
      </c>
      <c r="E14" s="99">
        <v>9.4039239999999999</v>
      </c>
      <c r="F14" s="99">
        <v>354.88065</v>
      </c>
      <c r="G14" s="99">
        <v>11.533991</v>
      </c>
    </row>
    <row r="15" spans="2:8" x14ac:dyDescent="0.2">
      <c r="B15" s="24" t="s">
        <v>159</v>
      </c>
      <c r="C15" s="20">
        <v>226.31299999999999</v>
      </c>
      <c r="D15" s="20">
        <v>549</v>
      </c>
      <c r="E15" s="99">
        <v>5.8024535000000004</v>
      </c>
      <c r="F15" s="99">
        <v>164.57416000000001</v>
      </c>
      <c r="G15" s="99">
        <v>5.3273305999999998</v>
      </c>
    </row>
    <row r="16" spans="2:8" x14ac:dyDescent="0.2">
      <c r="B16" s="24"/>
      <c r="C16" s="20"/>
      <c r="D16" s="20"/>
      <c r="E16" s="99"/>
      <c r="F16" s="99"/>
      <c r="G16" s="99"/>
    </row>
    <row r="17" spans="2:7" x14ac:dyDescent="0.2">
      <c r="B17" s="25" t="s">
        <v>34</v>
      </c>
      <c r="C17" s="20">
        <v>165.12083000000001</v>
      </c>
      <c r="D17" s="20">
        <v>1135</v>
      </c>
      <c r="E17" s="20">
        <v>1.6938419</v>
      </c>
      <c r="F17" s="99">
        <v>154.35890000000001</v>
      </c>
      <c r="G17" s="20">
        <v>1.9947462</v>
      </c>
    </row>
    <row r="18" spans="2:7" x14ac:dyDescent="0.2">
      <c r="B18" s="2" t="s">
        <v>35</v>
      </c>
      <c r="C18" s="20">
        <v>1.7435499000000001</v>
      </c>
      <c r="D18" s="20">
        <v>10</v>
      </c>
      <c r="E18" s="20">
        <v>1.0559236999999999</v>
      </c>
      <c r="F18" s="99">
        <v>3.3192219999999999</v>
      </c>
      <c r="G18" s="20">
        <v>2.1503274000000001</v>
      </c>
    </row>
    <row r="19" spans="2:7" x14ac:dyDescent="0.2">
      <c r="B19" s="2"/>
      <c r="C19" s="20"/>
      <c r="D19" s="20"/>
      <c r="E19" s="20"/>
      <c r="F19" s="99"/>
      <c r="G19" s="20"/>
    </row>
    <row r="20" spans="2:7" x14ac:dyDescent="0.2">
      <c r="B20" s="2" t="s">
        <v>36</v>
      </c>
      <c r="C20" s="20">
        <v>1009.5927</v>
      </c>
      <c r="D20" s="20">
        <v>3981</v>
      </c>
      <c r="E20" s="20">
        <v>9.3846664000000004</v>
      </c>
      <c r="F20" s="99">
        <v>736.51653999999996</v>
      </c>
      <c r="G20" s="20">
        <v>8.6906766999999991</v>
      </c>
    </row>
    <row r="21" spans="2:7" x14ac:dyDescent="0.2">
      <c r="B21" s="24" t="s">
        <v>28</v>
      </c>
      <c r="C21" s="20"/>
      <c r="D21" s="20"/>
      <c r="E21" s="20"/>
      <c r="F21" s="99"/>
      <c r="G21" s="20"/>
    </row>
    <row r="22" spans="2:7" x14ac:dyDescent="0.2">
      <c r="B22" s="2" t="s">
        <v>165</v>
      </c>
      <c r="C22" s="20">
        <v>981.13495</v>
      </c>
      <c r="D22" s="20">
        <v>3809</v>
      </c>
      <c r="E22" s="20">
        <v>97.181267000000005</v>
      </c>
      <c r="F22" s="99">
        <v>698.6662</v>
      </c>
      <c r="G22" s="20">
        <v>94.860900999999998</v>
      </c>
    </row>
    <row r="23" spans="2:7" x14ac:dyDescent="0.2">
      <c r="B23" s="2" t="s">
        <v>37</v>
      </c>
      <c r="C23" s="20">
        <v>6.5000935000000002</v>
      </c>
      <c r="D23" s="20">
        <v>26</v>
      </c>
      <c r="E23" s="20">
        <v>0.64383327999999995</v>
      </c>
      <c r="F23" s="99">
        <v>12.417771999999999</v>
      </c>
      <c r="G23" s="20">
        <v>1.6860141</v>
      </c>
    </row>
    <row r="24" spans="2:7" ht="15" thickBot="1" x14ac:dyDescent="0.25">
      <c r="B24" s="2" t="s">
        <v>38</v>
      </c>
      <c r="C24" s="20">
        <v>21.957577000000001</v>
      </c>
      <c r="D24" s="20">
        <v>146</v>
      </c>
      <c r="E24" s="20">
        <v>2.1748946</v>
      </c>
      <c r="F24" s="99">
        <v>25.432587000000002</v>
      </c>
      <c r="G24" s="20">
        <v>3.4530911</v>
      </c>
    </row>
    <row r="25" spans="2:7" ht="14.45" customHeight="1" x14ac:dyDescent="0.2">
      <c r="B25" s="181" t="s">
        <v>39</v>
      </c>
      <c r="C25" s="182"/>
      <c r="D25" s="182"/>
      <c r="E25" s="182"/>
      <c r="F25" s="182"/>
      <c r="G25" s="183"/>
    </row>
    <row r="26" spans="2:7" x14ac:dyDescent="0.2">
      <c r="B26" s="184" t="s">
        <v>40</v>
      </c>
      <c r="C26" s="185"/>
      <c r="D26" s="185"/>
      <c r="E26" s="185"/>
      <c r="F26" s="185"/>
      <c r="G26" s="186"/>
    </row>
    <row r="27" spans="2:7" ht="27" customHeight="1" thickBot="1" x14ac:dyDescent="0.25">
      <c r="B27" s="187" t="s">
        <v>167</v>
      </c>
      <c r="C27" s="188"/>
      <c r="D27" s="188"/>
      <c r="E27" s="188"/>
      <c r="F27" s="188"/>
      <c r="G27" s="189"/>
    </row>
    <row r="28" spans="2:7" ht="26.1" customHeight="1" x14ac:dyDescent="0.2">
      <c r="B28" s="72"/>
      <c r="C28" s="72"/>
      <c r="D28" s="72"/>
      <c r="E28" s="72"/>
      <c r="F28" s="72"/>
      <c r="G28" s="72"/>
    </row>
  </sheetData>
  <customSheetViews>
    <customSheetView guid="{41816220-B35C-45A9-9EE2-EC676D322318}">
      <selection activeCell="G20" sqref="G20"/>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B3:G3"/>
    <mergeCell ref="B25:G25"/>
    <mergeCell ref="B26:G26"/>
    <mergeCell ref="B27:G27"/>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99CC"/>
    <pageSetUpPr autoPageBreaks="0"/>
  </sheetPr>
  <dimension ref="B2:P31"/>
  <sheetViews>
    <sheetView zoomScaleNormal="100" workbookViewId="0"/>
  </sheetViews>
  <sheetFormatPr defaultColWidth="9.140625" defaultRowHeight="14.25" x14ac:dyDescent="0.2"/>
  <cols>
    <col min="1" max="10" width="9.140625" style="10"/>
    <col min="11" max="11" width="30.85546875" style="10" customWidth="1"/>
    <col min="12" max="12" width="20.28515625" style="68" bestFit="1" customWidth="1"/>
    <col min="13" max="13" width="14" style="68" bestFit="1" customWidth="1"/>
    <col min="14" max="14" width="20.28515625" style="10" bestFit="1" customWidth="1"/>
    <col min="15" max="15" width="14" style="10" bestFit="1" customWidth="1"/>
    <col min="16" max="16384" width="9.140625" style="10"/>
  </cols>
  <sheetData>
    <row r="2" spans="2:16" ht="15" thickBot="1" x14ac:dyDescent="0.25"/>
    <row r="3" spans="2:16" ht="15" thickBot="1" x14ac:dyDescent="0.25">
      <c r="B3" s="178" t="s">
        <v>210</v>
      </c>
      <c r="C3" s="179"/>
      <c r="D3" s="179"/>
      <c r="E3" s="179"/>
      <c r="F3" s="179"/>
      <c r="G3" s="179"/>
      <c r="H3" s="179"/>
      <c r="I3" s="180"/>
      <c r="K3" s="18"/>
      <c r="L3" s="19" t="s">
        <v>206</v>
      </c>
      <c r="M3" s="19" t="s">
        <v>207</v>
      </c>
      <c r="N3" s="19" t="s">
        <v>208</v>
      </c>
      <c r="O3" s="134" t="s">
        <v>209</v>
      </c>
    </row>
    <row r="4" spans="2:16" x14ac:dyDescent="0.2">
      <c r="B4" s="76"/>
      <c r="C4" s="76"/>
      <c r="D4" s="76"/>
      <c r="E4" s="76"/>
      <c r="F4" s="76"/>
      <c r="G4" s="76"/>
      <c r="H4" s="76"/>
      <c r="I4" s="76"/>
      <c r="K4" s="103" t="s">
        <v>20</v>
      </c>
      <c r="L4" s="99">
        <v>635.24800000000005</v>
      </c>
      <c r="M4" s="99">
        <v>2666</v>
      </c>
      <c r="N4" s="99">
        <v>613.79830000000004</v>
      </c>
      <c r="O4" s="100">
        <v>2504</v>
      </c>
    </row>
    <row r="5" spans="2:16" x14ac:dyDescent="0.2">
      <c r="B5" s="76"/>
      <c r="C5" s="76"/>
      <c r="D5" s="76"/>
      <c r="E5" s="76"/>
      <c r="F5" s="76"/>
      <c r="G5" s="76"/>
      <c r="H5" s="76"/>
      <c r="I5" s="76"/>
      <c r="K5" s="103" t="s">
        <v>21</v>
      </c>
      <c r="L5" s="99">
        <v>662.45939999999996</v>
      </c>
      <c r="M5" s="99">
        <v>2858</v>
      </c>
      <c r="N5" s="99">
        <v>744.23209999999995</v>
      </c>
      <c r="O5" s="100">
        <v>3061</v>
      </c>
    </row>
    <row r="6" spans="2:16" x14ac:dyDescent="0.2">
      <c r="B6" s="76"/>
      <c r="C6" s="76"/>
      <c r="D6" s="76"/>
      <c r="E6" s="76"/>
      <c r="F6" s="76"/>
      <c r="G6" s="76"/>
      <c r="H6" s="76"/>
      <c r="I6" s="76"/>
      <c r="K6" s="103" t="s">
        <v>22</v>
      </c>
      <c r="L6" s="99">
        <v>754.09349999999995</v>
      </c>
      <c r="M6" s="99">
        <v>3188</v>
      </c>
      <c r="N6" s="99">
        <v>810.58450000000005</v>
      </c>
      <c r="O6" s="100">
        <v>3341</v>
      </c>
      <c r="P6" s="74"/>
    </row>
    <row r="7" spans="2:16" x14ac:dyDescent="0.2">
      <c r="B7" s="76"/>
      <c r="C7" s="76"/>
      <c r="D7" s="76"/>
      <c r="E7" s="76"/>
      <c r="F7" s="76"/>
      <c r="G7" s="76"/>
      <c r="H7" s="76"/>
      <c r="I7" s="76"/>
      <c r="K7" s="103" t="s">
        <v>23</v>
      </c>
      <c r="L7" s="99">
        <v>476.9597</v>
      </c>
      <c r="M7" s="99">
        <v>2133</v>
      </c>
      <c r="N7" s="99">
        <v>705.52620000000002</v>
      </c>
      <c r="O7" s="100">
        <v>2959</v>
      </c>
      <c r="P7" s="74"/>
    </row>
    <row r="8" spans="2:16" x14ac:dyDescent="0.2">
      <c r="B8" s="76"/>
      <c r="C8" s="76"/>
      <c r="D8" s="76"/>
      <c r="E8" s="76"/>
      <c r="F8" s="76"/>
      <c r="G8" s="76"/>
      <c r="H8" s="76"/>
      <c r="I8" s="76"/>
      <c r="K8" s="103" t="s">
        <v>24</v>
      </c>
      <c r="L8" s="99">
        <v>458.41750000000002</v>
      </c>
      <c r="M8" s="99">
        <v>2027</v>
      </c>
      <c r="N8" s="99">
        <v>731.03240000000005</v>
      </c>
      <c r="O8" s="100">
        <v>3055</v>
      </c>
      <c r="P8" s="74"/>
    </row>
    <row r="9" spans="2:16" x14ac:dyDescent="0.2">
      <c r="B9" s="76"/>
      <c r="C9" s="76"/>
      <c r="D9" s="76"/>
      <c r="E9" s="76"/>
      <c r="F9" s="76"/>
      <c r="G9" s="76"/>
      <c r="H9" s="76"/>
      <c r="I9" s="76"/>
      <c r="K9" s="103" t="s">
        <v>25</v>
      </c>
      <c r="L9" s="99">
        <v>581.05759999999998</v>
      </c>
      <c r="M9" s="99">
        <v>2432</v>
      </c>
      <c r="N9" s="99">
        <v>863.87019999999995</v>
      </c>
      <c r="O9" s="100">
        <v>3499</v>
      </c>
      <c r="P9" s="74"/>
    </row>
    <row r="10" spans="2:16" x14ac:dyDescent="0.2">
      <c r="B10" s="76"/>
      <c r="C10" s="76"/>
      <c r="D10" s="76"/>
      <c r="E10" s="76"/>
      <c r="F10" s="76"/>
      <c r="G10" s="76"/>
      <c r="H10" s="76"/>
      <c r="I10" s="76"/>
      <c r="K10" s="103" t="s">
        <v>211</v>
      </c>
      <c r="L10" s="99">
        <v>635.94460000000004</v>
      </c>
      <c r="M10" s="99">
        <v>2609</v>
      </c>
      <c r="N10" s="99">
        <v>945.15689999999995</v>
      </c>
      <c r="O10" s="100">
        <v>3766</v>
      </c>
      <c r="P10" s="74"/>
    </row>
    <row r="11" spans="2:16" x14ac:dyDescent="0.2">
      <c r="B11" s="76"/>
      <c r="C11" s="76"/>
      <c r="D11" s="76"/>
      <c r="E11" s="76"/>
      <c r="F11" s="76"/>
      <c r="G11" s="76"/>
      <c r="H11" s="76"/>
      <c r="I11" s="76"/>
      <c r="K11" s="103" t="s">
        <v>212</v>
      </c>
      <c r="L11" s="99">
        <v>556.5616</v>
      </c>
      <c r="M11" s="99">
        <v>2310</v>
      </c>
      <c r="N11" s="99">
        <v>897.71420000000001</v>
      </c>
      <c r="O11" s="100">
        <v>3533</v>
      </c>
      <c r="P11" s="74"/>
    </row>
    <row r="12" spans="2:16" x14ac:dyDescent="0.2">
      <c r="B12" s="76"/>
      <c r="C12" s="76"/>
      <c r="D12" s="76"/>
      <c r="E12" s="76"/>
      <c r="F12" s="76"/>
      <c r="G12" s="76"/>
      <c r="H12" s="76"/>
      <c r="I12" s="76"/>
      <c r="K12" s="103" t="s">
        <v>213</v>
      </c>
      <c r="L12" s="99">
        <v>764.85670000000005</v>
      </c>
      <c r="M12" s="99">
        <v>3111</v>
      </c>
      <c r="N12" s="99">
        <v>1038.768</v>
      </c>
      <c r="O12" s="100">
        <v>4055</v>
      </c>
      <c r="P12" s="74"/>
    </row>
    <row r="13" spans="2:16" x14ac:dyDescent="0.2">
      <c r="B13" s="76"/>
      <c r="C13" s="76"/>
      <c r="D13" s="76"/>
      <c r="E13" s="76"/>
      <c r="F13" s="76"/>
      <c r="G13" s="76"/>
      <c r="H13" s="76"/>
      <c r="I13" s="76"/>
      <c r="K13" s="103" t="s">
        <v>214</v>
      </c>
      <c r="L13" s="99">
        <v>885.77819999999997</v>
      </c>
      <c r="M13" s="99">
        <v>3615</v>
      </c>
      <c r="N13" s="99">
        <v>1019.343</v>
      </c>
      <c r="O13" s="100">
        <v>4002</v>
      </c>
      <c r="P13" s="74"/>
    </row>
    <row r="14" spans="2:16" x14ac:dyDescent="0.2">
      <c r="B14" s="76"/>
      <c r="C14" s="76"/>
      <c r="D14" s="76"/>
      <c r="E14" s="76"/>
      <c r="F14" s="76"/>
      <c r="G14" s="76"/>
      <c r="H14" s="76"/>
      <c r="I14" s="76"/>
      <c r="K14" s="103" t="s">
        <v>215</v>
      </c>
      <c r="L14" s="99">
        <v>965.90520000000004</v>
      </c>
      <c r="M14" s="99">
        <v>3876</v>
      </c>
      <c r="N14" s="99">
        <v>1139.4870000000001</v>
      </c>
      <c r="O14" s="100">
        <v>4436</v>
      </c>
      <c r="P14" s="74"/>
    </row>
    <row r="15" spans="2:16" ht="15" thickBot="1" x14ac:dyDescent="0.25">
      <c r="B15" s="76"/>
      <c r="C15" s="76"/>
      <c r="D15" s="76"/>
      <c r="E15" s="76"/>
      <c r="F15" s="76"/>
      <c r="G15" s="76"/>
      <c r="H15" s="76"/>
      <c r="I15" s="76"/>
      <c r="K15" s="3" t="s">
        <v>216</v>
      </c>
      <c r="L15" s="21">
        <v>1097.5070000000001</v>
      </c>
      <c r="M15" s="21">
        <v>4408</v>
      </c>
      <c r="N15" s="21">
        <v>1248.3820000000001</v>
      </c>
      <c r="O15" s="17">
        <v>4769</v>
      </c>
      <c r="P15" s="74"/>
    </row>
    <row r="16" spans="2:16" x14ac:dyDescent="0.2">
      <c r="B16" s="76"/>
      <c r="C16" s="76"/>
      <c r="D16" s="76"/>
      <c r="E16" s="76"/>
      <c r="F16" s="76"/>
      <c r="G16" s="76"/>
      <c r="H16" s="76"/>
      <c r="I16" s="76"/>
      <c r="L16" s="10"/>
      <c r="M16" s="10"/>
      <c r="N16" s="74"/>
      <c r="O16" s="74"/>
      <c r="P16" s="74"/>
    </row>
    <row r="17" spans="2:16" x14ac:dyDescent="0.2">
      <c r="B17" s="76"/>
      <c r="C17" s="76"/>
      <c r="D17" s="76"/>
      <c r="E17" s="76"/>
      <c r="F17" s="76"/>
      <c r="G17" s="76"/>
      <c r="H17" s="76"/>
      <c r="I17" s="76"/>
      <c r="L17" s="10"/>
      <c r="M17" s="10"/>
      <c r="N17" s="74"/>
      <c r="O17" s="74"/>
      <c r="P17" s="74"/>
    </row>
    <row r="18" spans="2:16" x14ac:dyDescent="0.2">
      <c r="B18" s="76"/>
      <c r="C18" s="76"/>
      <c r="D18" s="76"/>
      <c r="E18" s="76"/>
      <c r="F18" s="76"/>
      <c r="G18" s="76"/>
      <c r="H18" s="76"/>
      <c r="I18" s="76"/>
      <c r="L18" s="10"/>
      <c r="M18" s="10"/>
      <c r="N18" s="74"/>
      <c r="O18" s="74"/>
    </row>
    <row r="19" spans="2:16" x14ac:dyDescent="0.2">
      <c r="B19" s="76"/>
      <c r="C19" s="76"/>
      <c r="D19" s="76"/>
      <c r="E19" s="76"/>
      <c r="F19" s="76"/>
      <c r="G19" s="76"/>
      <c r="H19" s="76"/>
      <c r="I19" s="76"/>
      <c r="L19" s="10"/>
      <c r="M19" s="10"/>
    </row>
    <row r="20" spans="2:16" x14ac:dyDescent="0.2">
      <c r="B20" s="76"/>
      <c r="C20" s="76"/>
      <c r="D20" s="76"/>
      <c r="E20" s="76"/>
      <c r="F20" s="76"/>
      <c r="G20" s="76"/>
      <c r="H20" s="76"/>
      <c r="I20" s="76"/>
      <c r="L20" s="10"/>
      <c r="M20" s="10"/>
    </row>
    <row r="21" spans="2:16" x14ac:dyDescent="0.2">
      <c r="B21" s="76"/>
      <c r="C21" s="76"/>
      <c r="D21" s="76"/>
      <c r="E21" s="76"/>
      <c r="F21" s="76"/>
      <c r="G21" s="76"/>
      <c r="H21" s="76"/>
      <c r="I21" s="76"/>
      <c r="L21" s="10"/>
      <c r="M21" s="10"/>
    </row>
    <row r="22" spans="2:16" x14ac:dyDescent="0.2">
      <c r="B22" s="76"/>
      <c r="C22" s="76"/>
      <c r="D22" s="76"/>
      <c r="E22" s="76"/>
      <c r="F22" s="76"/>
      <c r="G22" s="76"/>
      <c r="H22" s="76"/>
      <c r="I22" s="76"/>
      <c r="L22" s="10"/>
      <c r="M22" s="10"/>
    </row>
    <row r="23" spans="2:16" x14ac:dyDescent="0.2">
      <c r="B23" s="76"/>
      <c r="C23" s="76"/>
      <c r="D23" s="76"/>
      <c r="E23" s="76"/>
      <c r="F23" s="76"/>
      <c r="G23" s="76"/>
      <c r="H23" s="76"/>
      <c r="I23" s="76"/>
      <c r="L23" s="10"/>
      <c r="M23" s="10"/>
    </row>
    <row r="24" spans="2:16" x14ac:dyDescent="0.2">
      <c r="L24" s="10"/>
      <c r="M24" s="10"/>
    </row>
    <row r="25" spans="2:16" x14ac:dyDescent="0.2">
      <c r="L25" s="10"/>
      <c r="M25" s="10"/>
    </row>
    <row r="26" spans="2:16" x14ac:dyDescent="0.2">
      <c r="B26" s="76"/>
      <c r="C26" s="76"/>
      <c r="D26" s="76"/>
      <c r="E26" s="76"/>
      <c r="F26" s="76"/>
      <c r="G26" s="76"/>
      <c r="H26" s="76"/>
      <c r="I26" s="76"/>
      <c r="L26" s="10"/>
      <c r="M26" s="10"/>
    </row>
    <row r="27" spans="2:16" x14ac:dyDescent="0.2">
      <c r="L27" s="10"/>
      <c r="M27" s="10"/>
    </row>
    <row r="28" spans="2:16" x14ac:dyDescent="0.2">
      <c r="L28" s="10"/>
      <c r="M28" s="10"/>
    </row>
    <row r="29" spans="2:16" x14ac:dyDescent="0.2">
      <c r="L29" s="10"/>
      <c r="M29" s="10"/>
    </row>
    <row r="30" spans="2:16" x14ac:dyDescent="0.2">
      <c r="L30" s="10"/>
      <c r="M30" s="10"/>
    </row>
    <row r="31" spans="2:16" x14ac:dyDescent="0.2">
      <c r="M31" s="10"/>
    </row>
  </sheetData>
  <customSheetViews>
    <customSheetView guid="{41816220-B35C-45A9-9EE2-EC676D322318}">
      <selection activeCell="L21" sqref="L21"/>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I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99CC"/>
    <pageSetUpPr autoPageBreaks="0"/>
  </sheetPr>
  <dimension ref="B2:E33"/>
  <sheetViews>
    <sheetView zoomScaleNormal="100" workbookViewId="0"/>
  </sheetViews>
  <sheetFormatPr defaultColWidth="9.140625" defaultRowHeight="14.25" x14ac:dyDescent="0.2"/>
  <cols>
    <col min="1" max="1" width="9.140625" style="10"/>
    <col min="2" max="2" width="40" style="10" customWidth="1"/>
    <col min="3" max="3" width="21.85546875" style="10" customWidth="1"/>
    <col min="4" max="4" width="19.85546875" style="10" customWidth="1"/>
    <col min="5" max="5" width="25.140625" style="68" customWidth="1"/>
    <col min="6" max="16384" width="9.140625" style="10"/>
  </cols>
  <sheetData>
    <row r="2" spans="2:5" ht="15" thickBot="1" x14ac:dyDescent="0.25"/>
    <row r="3" spans="2:5" ht="15" thickBot="1" x14ac:dyDescent="0.25">
      <c r="B3" s="178" t="s">
        <v>226</v>
      </c>
      <c r="C3" s="179"/>
      <c r="D3" s="179"/>
      <c r="E3" s="180"/>
    </row>
    <row r="4" spans="2:5" ht="15" thickBot="1" x14ac:dyDescent="0.25">
      <c r="B4" s="26"/>
      <c r="C4" s="27">
        <v>2020</v>
      </c>
      <c r="D4" s="27">
        <v>2021</v>
      </c>
      <c r="E4" s="28" t="s">
        <v>59</v>
      </c>
    </row>
    <row r="5" spans="2:5" x14ac:dyDescent="0.2">
      <c r="B5" s="29" t="s">
        <v>53</v>
      </c>
      <c r="C5" s="1"/>
      <c r="D5" s="1"/>
      <c r="E5" s="30"/>
    </row>
    <row r="6" spans="2:5" x14ac:dyDescent="0.2">
      <c r="B6" s="11" t="s">
        <v>41</v>
      </c>
      <c r="C6" s="20">
        <v>241559.74</v>
      </c>
      <c r="D6" s="20">
        <v>248998.17</v>
      </c>
      <c r="E6" s="15" t="s">
        <v>235</v>
      </c>
    </row>
    <row r="7" spans="2:5" x14ac:dyDescent="0.2">
      <c r="B7" s="11" t="s">
        <v>42</v>
      </c>
      <c r="C7" s="20">
        <v>298538.67</v>
      </c>
      <c r="D7" s="20">
        <v>313645.99</v>
      </c>
      <c r="E7" s="15" t="s">
        <v>236</v>
      </c>
    </row>
    <row r="8" spans="2:5" x14ac:dyDescent="0.2">
      <c r="B8" s="11" t="s">
        <v>43</v>
      </c>
      <c r="C8" s="31">
        <v>81.897917000000007</v>
      </c>
      <c r="D8" s="31">
        <v>80.538745000000006</v>
      </c>
      <c r="E8" s="102" t="s">
        <v>237</v>
      </c>
    </row>
    <row r="9" spans="2:5" x14ac:dyDescent="0.2">
      <c r="B9" s="11" t="s">
        <v>44</v>
      </c>
      <c r="C9" s="20">
        <v>78852.7</v>
      </c>
      <c r="D9" s="20">
        <v>79535.376000000004</v>
      </c>
      <c r="E9" s="15" t="s">
        <v>238</v>
      </c>
    </row>
    <row r="10" spans="2:5" x14ac:dyDescent="0.2">
      <c r="B10" s="11" t="s">
        <v>45</v>
      </c>
      <c r="C10" s="31">
        <v>3.1042341000000002</v>
      </c>
      <c r="D10" s="31">
        <v>3.1663682</v>
      </c>
      <c r="E10" s="39" t="s">
        <v>184</v>
      </c>
    </row>
    <row r="11" spans="2:5" x14ac:dyDescent="0.2">
      <c r="B11" s="11" t="s">
        <v>46</v>
      </c>
      <c r="C11" s="20">
        <v>29.389737</v>
      </c>
      <c r="D11" s="20">
        <v>29.042632999999999</v>
      </c>
      <c r="E11" s="40" t="s">
        <v>60</v>
      </c>
    </row>
    <row r="12" spans="2:5" x14ac:dyDescent="0.2">
      <c r="B12" s="11" t="s">
        <v>47</v>
      </c>
      <c r="C12" s="20">
        <v>1402.2991999999999</v>
      </c>
      <c r="D12" s="20">
        <v>1409.3987</v>
      </c>
      <c r="E12" s="128">
        <v>7.0994979000000003</v>
      </c>
    </row>
    <row r="13" spans="2:5" x14ac:dyDescent="0.2">
      <c r="B13" s="11" t="s">
        <v>48</v>
      </c>
      <c r="C13" s="31">
        <v>2.7592406</v>
      </c>
      <c r="D13" s="31">
        <v>2.6724315999999999</v>
      </c>
      <c r="E13" s="102" t="s">
        <v>168</v>
      </c>
    </row>
    <row r="14" spans="2:5" x14ac:dyDescent="0.2">
      <c r="B14" s="11" t="s">
        <v>58</v>
      </c>
      <c r="C14" s="2"/>
      <c r="D14" s="2"/>
      <c r="E14" s="15"/>
    </row>
    <row r="15" spans="2:5" x14ac:dyDescent="0.2">
      <c r="B15" s="32" t="s">
        <v>49</v>
      </c>
      <c r="C15" s="31">
        <v>89.962305000000001</v>
      </c>
      <c r="D15" s="31">
        <v>91.597119000000006</v>
      </c>
      <c r="E15" s="39" t="s">
        <v>239</v>
      </c>
    </row>
    <row r="16" spans="2:5" x14ac:dyDescent="0.2">
      <c r="B16" s="32" t="s">
        <v>50</v>
      </c>
      <c r="C16" s="31">
        <v>8.9983845000000002</v>
      </c>
      <c r="D16" s="31">
        <v>7.7879294000000003</v>
      </c>
      <c r="E16" s="102" t="s">
        <v>203</v>
      </c>
    </row>
    <row r="17" spans="2:5" x14ac:dyDescent="0.2">
      <c r="B17" s="32" t="s">
        <v>51</v>
      </c>
      <c r="C17" s="31">
        <v>1.0393106999999999</v>
      </c>
      <c r="D17" s="31">
        <v>0.61495211999999999</v>
      </c>
      <c r="E17" s="102" t="s">
        <v>240</v>
      </c>
    </row>
    <row r="18" spans="2:5" x14ac:dyDescent="0.2">
      <c r="B18" s="33" t="s">
        <v>52</v>
      </c>
      <c r="C18" s="2"/>
      <c r="D18" s="2"/>
      <c r="E18" s="15"/>
    </row>
    <row r="19" spans="2:5" x14ac:dyDescent="0.2">
      <c r="B19" s="11" t="s">
        <v>54</v>
      </c>
      <c r="C19" s="20">
        <v>34.271523000000002</v>
      </c>
      <c r="D19" s="20">
        <v>34.623122000000002</v>
      </c>
      <c r="E19" s="40" t="s">
        <v>60</v>
      </c>
    </row>
    <row r="20" spans="2:5" x14ac:dyDescent="0.2">
      <c r="B20" s="11" t="s">
        <v>55</v>
      </c>
      <c r="C20" s="31">
        <v>71.302428000000006</v>
      </c>
      <c r="D20" s="31">
        <v>68.255292999999995</v>
      </c>
      <c r="E20" s="102" t="s">
        <v>199</v>
      </c>
    </row>
    <row r="21" spans="2:5" x14ac:dyDescent="0.2">
      <c r="B21" s="11" t="s">
        <v>56</v>
      </c>
      <c r="C21" s="31">
        <v>96.537985000000006</v>
      </c>
      <c r="D21" s="31">
        <v>96.837389000000002</v>
      </c>
      <c r="E21" s="64">
        <v>0.29940383999999998</v>
      </c>
    </row>
    <row r="22" spans="2:5" x14ac:dyDescent="0.2">
      <c r="B22" s="11" t="s">
        <v>57</v>
      </c>
      <c r="C22" s="2"/>
      <c r="D22" s="2"/>
      <c r="E22" s="39"/>
    </row>
    <row r="23" spans="2:5" x14ac:dyDescent="0.2">
      <c r="B23" s="32" t="s">
        <v>61</v>
      </c>
      <c r="C23" s="31">
        <v>29.795940000000002</v>
      </c>
      <c r="D23" s="31">
        <v>28.533778000000002</v>
      </c>
      <c r="E23" s="102" t="s">
        <v>241</v>
      </c>
    </row>
    <row r="24" spans="2:5" x14ac:dyDescent="0.2">
      <c r="B24" s="32" t="s">
        <v>62</v>
      </c>
      <c r="C24" s="31">
        <v>31.298120999999998</v>
      </c>
      <c r="D24" s="31">
        <v>32.333303999999998</v>
      </c>
      <c r="E24" s="39" t="s">
        <v>289</v>
      </c>
    </row>
    <row r="25" spans="2:5" x14ac:dyDescent="0.2">
      <c r="B25" s="32" t="s">
        <v>63</v>
      </c>
      <c r="C25" s="31">
        <v>24.481774999999999</v>
      </c>
      <c r="D25" s="31">
        <v>24.145655999999999</v>
      </c>
      <c r="E25" s="64">
        <v>-0.33611881999999998</v>
      </c>
    </row>
    <row r="26" spans="2:5" x14ac:dyDescent="0.2">
      <c r="B26" s="32" t="s">
        <v>166</v>
      </c>
      <c r="C26" s="31">
        <v>9.9122382000000009</v>
      </c>
      <c r="D26" s="31">
        <v>10.410261</v>
      </c>
      <c r="E26" s="39">
        <v>0.49802271999999997</v>
      </c>
    </row>
    <row r="27" spans="2:5" ht="15" thickBot="1" x14ac:dyDescent="0.25">
      <c r="B27" s="32" t="s">
        <v>64</v>
      </c>
      <c r="C27" s="31">
        <v>4.5119258999999996</v>
      </c>
      <c r="D27" s="31">
        <v>4.5770008000000004</v>
      </c>
      <c r="E27" s="39">
        <v>6.5074880000000002E-2</v>
      </c>
    </row>
    <row r="28" spans="2:5" x14ac:dyDescent="0.2">
      <c r="B28" s="53" t="s">
        <v>161</v>
      </c>
      <c r="C28" s="47"/>
      <c r="D28" s="47"/>
      <c r="E28" s="48"/>
    </row>
    <row r="29" spans="2:5" x14ac:dyDescent="0.2">
      <c r="B29" s="54" t="s">
        <v>76</v>
      </c>
      <c r="C29" s="49"/>
      <c r="D29" s="49"/>
      <c r="E29" s="50"/>
    </row>
    <row r="30" spans="2:5" ht="38.1" customHeight="1" x14ac:dyDescent="0.2">
      <c r="B30" s="190" t="s">
        <v>198</v>
      </c>
      <c r="C30" s="191"/>
      <c r="D30" s="191"/>
      <c r="E30" s="192"/>
    </row>
    <row r="31" spans="2:5" ht="15" thickBot="1" x14ac:dyDescent="0.25">
      <c r="B31" s="55" t="s">
        <v>227</v>
      </c>
      <c r="C31" s="51"/>
      <c r="D31" s="51"/>
      <c r="E31" s="52"/>
    </row>
    <row r="33" ht="14.1" customHeight="1" x14ac:dyDescent="0.2"/>
  </sheetData>
  <customSheetViews>
    <customSheetView guid="{41816220-B35C-45A9-9EE2-EC676D322318}" topLeftCell="A4">
      <selection activeCell="E10" sqref="E10"/>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2">
    <mergeCell ref="B3:E3"/>
    <mergeCell ref="B30:E30"/>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99CC"/>
    <pageSetUpPr autoPageBreaks="0"/>
  </sheetPr>
  <dimension ref="B2:AD112"/>
  <sheetViews>
    <sheetView zoomScaleNormal="100" workbookViewId="0"/>
  </sheetViews>
  <sheetFormatPr defaultColWidth="9.140625" defaultRowHeight="14.25" x14ac:dyDescent="0.2"/>
  <cols>
    <col min="1" max="10" width="9.140625" style="63"/>
    <col min="11" max="11" width="9.140625" style="63" customWidth="1"/>
    <col min="12" max="12" width="37.140625" style="63" customWidth="1"/>
    <col min="13" max="13" width="26" style="63" customWidth="1"/>
    <col min="14" max="14" width="25.140625" style="63" customWidth="1"/>
    <col min="15" max="25" width="9.140625" style="63"/>
    <col min="26" max="26" width="15.42578125" style="63" customWidth="1"/>
    <col min="27" max="27" width="29" style="63" customWidth="1"/>
    <col min="28" max="28" width="26.140625" style="63" bestFit="1" customWidth="1"/>
    <col min="29" max="16384" width="9.140625" style="63"/>
  </cols>
  <sheetData>
    <row r="2" spans="2:28" ht="15" thickBot="1" x14ac:dyDescent="0.25"/>
    <row r="3" spans="2:28" ht="15" thickBot="1" x14ac:dyDescent="0.25">
      <c r="B3" s="155" t="s">
        <v>228</v>
      </c>
      <c r="C3" s="168"/>
      <c r="D3" s="168"/>
      <c r="E3" s="168"/>
      <c r="F3" s="168"/>
      <c r="G3" s="168"/>
      <c r="H3" s="168"/>
      <c r="I3" s="168"/>
      <c r="J3" s="169"/>
      <c r="L3" s="155" t="s">
        <v>229</v>
      </c>
      <c r="M3" s="168"/>
      <c r="N3" s="169"/>
      <c r="P3" s="155" t="s">
        <v>232</v>
      </c>
      <c r="Q3" s="168"/>
      <c r="R3" s="168"/>
      <c r="S3" s="168"/>
      <c r="T3" s="168"/>
      <c r="U3" s="168"/>
      <c r="V3" s="168"/>
      <c r="W3" s="168"/>
      <c r="X3" s="169"/>
      <c r="Z3" s="155" t="s">
        <v>233</v>
      </c>
      <c r="AA3" s="168"/>
      <c r="AB3" s="169"/>
    </row>
    <row r="4" spans="2:28" ht="15" thickBot="1" x14ac:dyDescent="0.25">
      <c r="B4" s="26"/>
      <c r="C4" s="35"/>
      <c r="D4" s="35"/>
      <c r="E4" s="35"/>
      <c r="F4" s="35"/>
      <c r="G4" s="35"/>
      <c r="H4" s="35"/>
      <c r="I4" s="35"/>
      <c r="J4" s="69"/>
      <c r="L4" s="27" t="s">
        <v>151</v>
      </c>
      <c r="M4" s="27" t="s">
        <v>230</v>
      </c>
      <c r="N4" s="28" t="s">
        <v>231</v>
      </c>
      <c r="P4" s="26"/>
      <c r="Q4" s="35"/>
      <c r="R4" s="35"/>
      <c r="S4" s="35"/>
      <c r="T4" s="35"/>
      <c r="U4" s="35"/>
      <c r="V4" s="35"/>
      <c r="W4" s="35"/>
      <c r="X4" s="69"/>
      <c r="Z4" s="19" t="s">
        <v>157</v>
      </c>
      <c r="AA4" s="19" t="s">
        <v>234</v>
      </c>
      <c r="AB4" s="75" t="s">
        <v>231</v>
      </c>
    </row>
    <row r="5" spans="2:28" x14ac:dyDescent="0.2">
      <c r="B5" s="11"/>
      <c r="C5" s="12"/>
      <c r="D5" s="12"/>
      <c r="E5" s="12"/>
      <c r="F5" s="12"/>
      <c r="G5" s="12"/>
      <c r="H5" s="12"/>
      <c r="I5" s="12"/>
      <c r="J5" s="13"/>
      <c r="K5" s="79"/>
      <c r="L5" s="4" t="s">
        <v>173</v>
      </c>
      <c r="M5" s="59">
        <v>1.07712E-2</v>
      </c>
      <c r="N5" s="56">
        <v>2.63655E-2</v>
      </c>
      <c r="O5" s="79"/>
      <c r="P5" s="11"/>
      <c r="Q5" s="12"/>
      <c r="R5" s="12"/>
      <c r="S5" s="12"/>
      <c r="T5" s="12"/>
      <c r="U5" s="12"/>
      <c r="V5" s="12"/>
      <c r="W5" s="12"/>
      <c r="X5" s="13"/>
      <c r="Z5" s="78" t="s">
        <v>176</v>
      </c>
      <c r="AA5" s="90">
        <v>1.6158599999999999E-2</v>
      </c>
      <c r="AB5" s="91">
        <v>2.63562E-2</v>
      </c>
    </row>
    <row r="6" spans="2:28" x14ac:dyDescent="0.2">
      <c r="B6" s="11"/>
      <c r="C6" s="12"/>
      <c r="D6" s="12"/>
      <c r="E6" s="12"/>
      <c r="F6" s="12"/>
      <c r="G6" s="12"/>
      <c r="H6" s="12"/>
      <c r="I6" s="12"/>
      <c r="J6" s="13"/>
      <c r="L6" s="6" t="s">
        <v>120</v>
      </c>
      <c r="M6" s="31">
        <v>2.6928000000000001E-2</v>
      </c>
      <c r="N6" s="37">
        <v>4.8336799999999999E-2</v>
      </c>
      <c r="O6" s="79"/>
      <c r="P6" s="11"/>
      <c r="Q6" s="12"/>
      <c r="R6" s="12"/>
      <c r="S6" s="12"/>
      <c r="T6" s="12"/>
      <c r="U6" s="12"/>
      <c r="V6" s="12"/>
      <c r="W6" s="12"/>
      <c r="X6" s="13"/>
      <c r="Z6" s="6" t="s">
        <v>177</v>
      </c>
      <c r="AA6" s="31">
        <v>8.0792799999999998E-2</v>
      </c>
      <c r="AB6" s="37">
        <v>7.0283300000000007E-2</v>
      </c>
    </row>
    <row r="7" spans="2:28" x14ac:dyDescent="0.2">
      <c r="B7" s="11"/>
      <c r="C7" s="12"/>
      <c r="D7" s="12"/>
      <c r="E7" s="12"/>
      <c r="F7" s="12"/>
      <c r="G7" s="12"/>
      <c r="H7" s="12"/>
      <c r="I7" s="12"/>
      <c r="J7" s="13"/>
      <c r="L7" s="6" t="s">
        <v>121</v>
      </c>
      <c r="M7" s="31">
        <v>3.7699299999999998E-2</v>
      </c>
      <c r="N7" s="37">
        <v>3.5153999999999998E-2</v>
      </c>
      <c r="O7" s="79"/>
      <c r="P7" s="11"/>
      <c r="Q7" s="12"/>
      <c r="R7" s="12"/>
      <c r="S7" s="12"/>
      <c r="T7" s="12"/>
      <c r="U7" s="12"/>
      <c r="V7" s="12"/>
      <c r="W7" s="12"/>
      <c r="X7" s="13"/>
      <c r="Z7" s="6" t="s">
        <v>78</v>
      </c>
      <c r="AA7" s="31">
        <v>0.27469569999999999</v>
      </c>
      <c r="AB7" s="37">
        <v>0.19767190000000001</v>
      </c>
    </row>
    <row r="8" spans="2:28" x14ac:dyDescent="0.2">
      <c r="B8" s="11"/>
      <c r="C8" s="12"/>
      <c r="D8" s="12"/>
      <c r="E8" s="12"/>
      <c r="F8" s="12"/>
      <c r="G8" s="12"/>
      <c r="H8" s="12"/>
      <c r="I8" s="12"/>
      <c r="J8" s="13"/>
      <c r="L8" s="6" t="s">
        <v>122</v>
      </c>
      <c r="M8" s="31">
        <v>7.0012900000000003E-2</v>
      </c>
      <c r="N8" s="37">
        <v>5.7125299999999997E-2</v>
      </c>
      <c r="O8" s="79"/>
      <c r="P8" s="11"/>
      <c r="Q8" s="12"/>
      <c r="R8" s="12"/>
      <c r="S8" s="12"/>
      <c r="T8" s="12"/>
      <c r="U8" s="12"/>
      <c r="V8" s="12"/>
      <c r="W8" s="12"/>
      <c r="X8" s="13"/>
      <c r="Z8" s="6" t="s">
        <v>79</v>
      </c>
      <c r="AA8" s="31">
        <v>0.53861899999999996</v>
      </c>
      <c r="AB8" s="37">
        <v>0.53591040000000001</v>
      </c>
    </row>
    <row r="9" spans="2:28" x14ac:dyDescent="0.2">
      <c r="B9" s="11"/>
      <c r="C9" s="12"/>
      <c r="D9" s="12"/>
      <c r="E9" s="12"/>
      <c r="F9" s="12"/>
      <c r="G9" s="12"/>
      <c r="H9" s="12"/>
      <c r="I9" s="12"/>
      <c r="J9" s="13"/>
      <c r="L9" s="6" t="s">
        <v>123</v>
      </c>
      <c r="M9" s="31">
        <v>7.5398499999999993E-2</v>
      </c>
      <c r="N9" s="37">
        <v>4.3942500000000002E-2</v>
      </c>
      <c r="O9" s="79"/>
      <c r="P9" s="11"/>
      <c r="Q9" s="12"/>
      <c r="R9" s="12"/>
      <c r="S9" s="12"/>
      <c r="T9" s="12"/>
      <c r="U9" s="12"/>
      <c r="V9" s="12"/>
      <c r="W9" s="12"/>
      <c r="X9" s="13"/>
      <c r="Z9" s="6" t="s">
        <v>80</v>
      </c>
      <c r="AA9" s="31">
        <v>0.88333510000000004</v>
      </c>
      <c r="AB9" s="37">
        <v>0.78190199999999999</v>
      </c>
    </row>
    <row r="10" spans="2:28" x14ac:dyDescent="0.2">
      <c r="B10" s="11"/>
      <c r="C10" s="12"/>
      <c r="D10" s="12"/>
      <c r="E10" s="12"/>
      <c r="F10" s="12"/>
      <c r="G10" s="12"/>
      <c r="H10" s="12"/>
      <c r="I10" s="12"/>
      <c r="J10" s="13"/>
      <c r="L10" s="6" t="s">
        <v>124</v>
      </c>
      <c r="M10" s="31">
        <v>7.5398499999999993E-2</v>
      </c>
      <c r="N10" s="37">
        <v>0.1010678</v>
      </c>
      <c r="O10" s="79"/>
      <c r="P10" s="11"/>
      <c r="Q10" s="12"/>
      <c r="R10" s="12"/>
      <c r="S10" s="12"/>
      <c r="T10" s="12"/>
      <c r="U10" s="12"/>
      <c r="V10" s="12"/>
      <c r="W10" s="12"/>
      <c r="X10" s="13"/>
      <c r="Z10" s="6" t="s">
        <v>81</v>
      </c>
      <c r="AA10" s="31">
        <v>1.610471</v>
      </c>
      <c r="AB10" s="37">
        <v>1.3002419999999999</v>
      </c>
    </row>
    <row r="11" spans="2:28" x14ac:dyDescent="0.2">
      <c r="B11" s="11"/>
      <c r="C11" s="12"/>
      <c r="D11" s="12"/>
      <c r="E11" s="12"/>
      <c r="F11" s="12"/>
      <c r="G11" s="12"/>
      <c r="H11" s="12"/>
      <c r="I11" s="12"/>
      <c r="J11" s="13"/>
      <c r="L11" s="6" t="s">
        <v>125</v>
      </c>
      <c r="M11" s="31">
        <v>0.1023266</v>
      </c>
      <c r="N11" s="37">
        <v>0.1098563</v>
      </c>
      <c r="O11" s="79"/>
      <c r="P11" s="11"/>
      <c r="Q11" s="12"/>
      <c r="R11" s="12"/>
      <c r="S11" s="12"/>
      <c r="T11" s="12"/>
      <c r="U11" s="12"/>
      <c r="V11" s="12"/>
      <c r="W11" s="12"/>
      <c r="X11" s="13"/>
      <c r="Z11" s="6" t="s">
        <v>82</v>
      </c>
      <c r="AA11" s="31">
        <v>2.6877089999999999</v>
      </c>
      <c r="AB11" s="37">
        <v>2.2139250000000001</v>
      </c>
    </row>
    <row r="12" spans="2:28" x14ac:dyDescent="0.2">
      <c r="B12" s="11"/>
      <c r="C12" s="12"/>
      <c r="D12" s="12"/>
      <c r="E12" s="12"/>
      <c r="F12" s="12"/>
      <c r="G12" s="12"/>
      <c r="H12" s="12"/>
      <c r="I12" s="12"/>
      <c r="J12" s="13"/>
      <c r="L12" s="77" t="s">
        <v>126</v>
      </c>
      <c r="M12" s="31">
        <v>0.1777251</v>
      </c>
      <c r="N12" s="37">
        <v>0.1362218</v>
      </c>
      <c r="O12" s="79"/>
      <c r="P12" s="11"/>
      <c r="Q12" s="12"/>
      <c r="R12" s="12"/>
      <c r="S12" s="12"/>
      <c r="T12" s="12"/>
      <c r="U12" s="12"/>
      <c r="V12" s="12"/>
      <c r="W12" s="12"/>
      <c r="X12" s="13"/>
      <c r="Z12" s="6" t="s">
        <v>83</v>
      </c>
      <c r="AA12" s="31">
        <v>3.9480770000000001</v>
      </c>
      <c r="AB12" s="37">
        <v>3.3472439999999999</v>
      </c>
    </row>
    <row r="13" spans="2:28" x14ac:dyDescent="0.2">
      <c r="B13" s="11"/>
      <c r="C13" s="12"/>
      <c r="D13" s="12"/>
      <c r="E13" s="12"/>
      <c r="F13" s="12"/>
      <c r="G13" s="12"/>
      <c r="H13" s="12"/>
      <c r="I13" s="12"/>
      <c r="J13" s="13"/>
      <c r="L13" s="6" t="s">
        <v>127</v>
      </c>
      <c r="M13" s="31">
        <v>0.1292546</v>
      </c>
      <c r="N13" s="37">
        <v>0.16258729999999999</v>
      </c>
      <c r="O13" s="79"/>
      <c r="P13" s="11"/>
      <c r="Q13" s="12"/>
      <c r="R13" s="12"/>
      <c r="S13" s="12"/>
      <c r="T13" s="12"/>
      <c r="U13" s="12"/>
      <c r="V13" s="12"/>
      <c r="W13" s="12"/>
      <c r="X13" s="13"/>
      <c r="Z13" s="6" t="s">
        <v>84</v>
      </c>
      <c r="AA13" s="31">
        <v>5.7039749999999998</v>
      </c>
      <c r="AB13" s="37">
        <v>5.0603999999999996</v>
      </c>
    </row>
    <row r="14" spans="2:28" x14ac:dyDescent="0.2">
      <c r="B14" s="11"/>
      <c r="C14" s="12"/>
      <c r="D14" s="12"/>
      <c r="E14" s="12"/>
      <c r="F14" s="12"/>
      <c r="G14" s="12"/>
      <c r="H14" s="12"/>
      <c r="I14" s="12"/>
      <c r="J14" s="13"/>
      <c r="L14" s="6" t="s">
        <v>128</v>
      </c>
      <c r="M14" s="31">
        <v>0.23158119999999999</v>
      </c>
      <c r="N14" s="37">
        <v>0.2021356</v>
      </c>
      <c r="O14" s="79"/>
      <c r="P14" s="11"/>
      <c r="Q14" s="12"/>
      <c r="R14" s="12"/>
      <c r="S14" s="12"/>
      <c r="T14" s="12"/>
      <c r="U14" s="12"/>
      <c r="V14" s="12"/>
      <c r="W14" s="12"/>
      <c r="X14" s="13"/>
      <c r="Z14" s="6" t="s">
        <v>85</v>
      </c>
      <c r="AA14" s="31">
        <v>7.8315200000000003</v>
      </c>
      <c r="AB14" s="37">
        <v>6.7823409999999997</v>
      </c>
    </row>
    <row r="15" spans="2:28" x14ac:dyDescent="0.2">
      <c r="B15" s="11"/>
      <c r="C15" s="12"/>
      <c r="D15" s="12"/>
      <c r="E15" s="12"/>
      <c r="F15" s="12"/>
      <c r="G15" s="12"/>
      <c r="H15" s="12"/>
      <c r="I15" s="12"/>
      <c r="J15" s="13"/>
      <c r="L15" s="6" t="s">
        <v>129</v>
      </c>
      <c r="M15" s="31">
        <v>0.2100388</v>
      </c>
      <c r="N15" s="37">
        <v>0.25926090000000002</v>
      </c>
      <c r="O15" s="79"/>
      <c r="P15" s="11"/>
      <c r="Q15" s="12"/>
      <c r="R15" s="12"/>
      <c r="S15" s="12"/>
      <c r="T15" s="12"/>
      <c r="U15" s="12"/>
      <c r="V15" s="12"/>
      <c r="W15" s="12"/>
      <c r="X15" s="13"/>
      <c r="Z15" s="6" t="s">
        <v>86</v>
      </c>
      <c r="AA15" s="31">
        <v>10.76699</v>
      </c>
      <c r="AB15" s="37">
        <v>10.2394</v>
      </c>
    </row>
    <row r="16" spans="2:28" x14ac:dyDescent="0.2">
      <c r="B16" s="11"/>
      <c r="C16" s="12"/>
      <c r="D16" s="12"/>
      <c r="E16" s="12"/>
      <c r="F16" s="12"/>
      <c r="G16" s="12"/>
      <c r="H16" s="12"/>
      <c r="I16" s="12"/>
      <c r="J16" s="13"/>
      <c r="L16" s="6" t="s">
        <v>130</v>
      </c>
      <c r="M16" s="31">
        <v>0.2908229</v>
      </c>
      <c r="N16" s="37">
        <v>0.30320340000000001</v>
      </c>
      <c r="O16" s="79"/>
      <c r="P16" s="11"/>
      <c r="Q16" s="12"/>
      <c r="R16" s="12"/>
      <c r="S16" s="12"/>
      <c r="T16" s="12"/>
      <c r="U16" s="12"/>
      <c r="V16" s="12"/>
      <c r="W16" s="12"/>
      <c r="X16" s="13"/>
      <c r="Z16" s="6" t="s">
        <v>87</v>
      </c>
      <c r="AA16" s="31">
        <v>14.429600000000001</v>
      </c>
      <c r="AB16" s="37">
        <v>13.393370000000001</v>
      </c>
    </row>
    <row r="17" spans="2:30" x14ac:dyDescent="0.2">
      <c r="B17" s="11"/>
      <c r="C17" s="12"/>
      <c r="D17" s="12"/>
      <c r="E17" s="12"/>
      <c r="F17" s="12"/>
      <c r="G17" s="12"/>
      <c r="H17" s="12"/>
      <c r="I17" s="12"/>
      <c r="J17" s="13"/>
      <c r="L17" s="6" t="s">
        <v>131</v>
      </c>
      <c r="M17" s="31">
        <v>0.28005170000000001</v>
      </c>
      <c r="N17" s="37">
        <v>0.2856264</v>
      </c>
      <c r="O17" s="79"/>
      <c r="P17" s="11"/>
      <c r="Q17" s="12"/>
      <c r="R17" s="12"/>
      <c r="S17" s="12"/>
      <c r="T17" s="12"/>
      <c r="U17" s="12"/>
      <c r="V17" s="12"/>
      <c r="W17" s="12"/>
      <c r="X17" s="13"/>
      <c r="Z17" s="6" t="s">
        <v>205</v>
      </c>
      <c r="AA17" s="31">
        <v>41.872239999999998</v>
      </c>
      <c r="AB17" s="37">
        <v>45.231720000000003</v>
      </c>
    </row>
    <row r="18" spans="2:30" x14ac:dyDescent="0.2">
      <c r="B18" s="11"/>
      <c r="C18" s="12"/>
      <c r="D18" s="12"/>
      <c r="E18" s="12"/>
      <c r="F18" s="12"/>
      <c r="G18" s="12"/>
      <c r="H18" s="12"/>
      <c r="I18" s="12"/>
      <c r="J18" s="13"/>
      <c r="L18" s="6" t="s">
        <v>132</v>
      </c>
      <c r="M18" s="31">
        <v>0.26928049999999998</v>
      </c>
      <c r="N18" s="37">
        <v>0.42184820000000001</v>
      </c>
      <c r="O18" s="79"/>
      <c r="P18" s="11"/>
      <c r="Q18" s="12"/>
      <c r="R18" s="12"/>
      <c r="S18" s="12"/>
      <c r="T18" s="12"/>
      <c r="U18" s="12"/>
      <c r="V18" s="12"/>
      <c r="W18" s="12"/>
      <c r="X18" s="13"/>
      <c r="Z18" s="6" t="s">
        <v>89</v>
      </c>
      <c r="AA18" s="31">
        <v>1.8151459999999999</v>
      </c>
      <c r="AB18" s="37">
        <v>1.8054030000000001</v>
      </c>
      <c r="AD18" s="79"/>
    </row>
    <row r="19" spans="2:30" x14ac:dyDescent="0.2">
      <c r="B19" s="11"/>
      <c r="C19" s="12"/>
      <c r="D19" s="12"/>
      <c r="E19" s="12"/>
      <c r="F19" s="12"/>
      <c r="G19" s="12"/>
      <c r="H19" s="12"/>
      <c r="I19" s="12"/>
      <c r="J19" s="13"/>
      <c r="L19" s="6" t="s">
        <v>133</v>
      </c>
      <c r="M19" s="31">
        <v>0.37160710000000002</v>
      </c>
      <c r="N19" s="37">
        <v>0.44821369999999999</v>
      </c>
      <c r="O19" s="79"/>
      <c r="P19" s="11"/>
      <c r="Q19" s="12"/>
      <c r="R19" s="12"/>
      <c r="S19" s="12"/>
      <c r="T19" s="12"/>
      <c r="U19" s="12"/>
      <c r="V19" s="12"/>
      <c r="W19" s="12"/>
      <c r="X19" s="13"/>
      <c r="Z19" s="6" t="s">
        <v>90</v>
      </c>
      <c r="AA19" s="31">
        <v>3.1832379999999998</v>
      </c>
      <c r="AB19" s="37">
        <v>3.408741</v>
      </c>
      <c r="AD19" s="79"/>
    </row>
    <row r="20" spans="2:30" x14ac:dyDescent="0.2">
      <c r="B20" s="11"/>
      <c r="C20" s="12"/>
      <c r="D20" s="12"/>
      <c r="E20" s="12"/>
      <c r="F20" s="12"/>
      <c r="G20" s="12"/>
      <c r="H20" s="12"/>
      <c r="I20" s="12"/>
      <c r="J20" s="13"/>
      <c r="L20" s="6" t="s">
        <v>134</v>
      </c>
      <c r="M20" s="31">
        <v>0.3823783</v>
      </c>
      <c r="N20" s="37">
        <v>0.50094479999999997</v>
      </c>
      <c r="O20" s="79"/>
      <c r="P20" s="11"/>
      <c r="Q20" s="12"/>
      <c r="R20" s="12"/>
      <c r="S20" s="12"/>
      <c r="T20" s="12"/>
      <c r="U20" s="12"/>
      <c r="V20" s="12"/>
      <c r="W20" s="12"/>
      <c r="X20" s="13"/>
      <c r="Z20" s="6" t="s">
        <v>91</v>
      </c>
      <c r="AA20" s="31">
        <v>2.1652480000000001</v>
      </c>
      <c r="AB20" s="37">
        <v>2.4467379999999999</v>
      </c>
    </row>
    <row r="21" spans="2:30" x14ac:dyDescent="0.2">
      <c r="B21" s="11"/>
      <c r="C21" s="12"/>
      <c r="D21" s="12"/>
      <c r="E21" s="12"/>
      <c r="F21" s="12"/>
      <c r="G21" s="12"/>
      <c r="H21" s="12"/>
      <c r="I21" s="12"/>
      <c r="J21" s="13"/>
      <c r="L21" s="6" t="s">
        <v>135</v>
      </c>
      <c r="M21" s="31">
        <v>0.49547609999999997</v>
      </c>
      <c r="N21" s="37">
        <v>0.55367580000000005</v>
      </c>
      <c r="O21" s="79"/>
      <c r="P21" s="11"/>
      <c r="Q21" s="12"/>
      <c r="R21" s="12"/>
      <c r="S21" s="12"/>
      <c r="T21" s="12"/>
      <c r="U21" s="12"/>
      <c r="V21" s="12"/>
      <c r="W21" s="12"/>
      <c r="X21" s="13"/>
      <c r="Z21" s="6" t="s">
        <v>175</v>
      </c>
      <c r="AA21" s="31">
        <v>1.524292</v>
      </c>
      <c r="AB21" s="37">
        <v>2.205139</v>
      </c>
    </row>
    <row r="22" spans="2:30" ht="15" thickBot="1" x14ac:dyDescent="0.25">
      <c r="B22" s="11"/>
      <c r="C22" s="12"/>
      <c r="D22" s="12"/>
      <c r="E22" s="12"/>
      <c r="F22" s="12"/>
      <c r="G22" s="12"/>
      <c r="H22" s="12"/>
      <c r="I22" s="12"/>
      <c r="J22" s="13"/>
      <c r="L22" s="6" t="s">
        <v>136</v>
      </c>
      <c r="M22" s="31">
        <v>0.72705730000000002</v>
      </c>
      <c r="N22" s="37">
        <v>0.84809069999999998</v>
      </c>
      <c r="O22" s="79"/>
      <c r="P22" s="11"/>
      <c r="Q22" s="12"/>
      <c r="R22" s="12"/>
      <c r="S22" s="12"/>
      <c r="T22" s="12"/>
      <c r="U22" s="12"/>
      <c r="V22" s="12"/>
      <c r="W22" s="12"/>
      <c r="X22" s="13"/>
      <c r="Z22" s="6" t="s">
        <v>182</v>
      </c>
      <c r="AA22" s="31">
        <v>0.66788760000000003</v>
      </c>
      <c r="AB22" s="37">
        <v>0.95321769999999995</v>
      </c>
    </row>
    <row r="23" spans="2:30" x14ac:dyDescent="0.2">
      <c r="B23" s="11"/>
      <c r="C23" s="12"/>
      <c r="D23" s="12"/>
      <c r="E23" s="12"/>
      <c r="F23" s="12"/>
      <c r="G23" s="12"/>
      <c r="H23" s="12"/>
      <c r="I23" s="12"/>
      <c r="J23" s="13"/>
      <c r="L23" s="6" t="s">
        <v>137</v>
      </c>
      <c r="M23" s="31">
        <v>0.47393360000000001</v>
      </c>
      <c r="N23" s="37">
        <v>0.58882979999999996</v>
      </c>
      <c r="O23" s="79"/>
      <c r="P23" s="11"/>
      <c r="Q23" s="12"/>
      <c r="R23" s="12"/>
      <c r="S23" s="12"/>
      <c r="T23" s="12"/>
      <c r="U23" s="12"/>
      <c r="V23" s="12"/>
      <c r="W23" s="12"/>
      <c r="X23" s="13"/>
      <c r="Z23" s="53" t="s">
        <v>178</v>
      </c>
      <c r="AA23" s="35"/>
      <c r="AB23" s="69"/>
    </row>
    <row r="24" spans="2:30" ht="15" thickBot="1" x14ac:dyDescent="0.25">
      <c r="B24" s="16"/>
      <c r="C24" s="36"/>
      <c r="D24" s="36"/>
      <c r="E24" s="36"/>
      <c r="F24" s="36"/>
      <c r="G24" s="36"/>
      <c r="H24" s="36"/>
      <c r="I24" s="36"/>
      <c r="J24" s="70"/>
      <c r="L24" s="6" t="s">
        <v>138</v>
      </c>
      <c r="M24" s="31">
        <v>0.67858680000000005</v>
      </c>
      <c r="N24" s="37">
        <v>0.71626310000000004</v>
      </c>
      <c r="O24" s="79"/>
      <c r="P24" s="16"/>
      <c r="Q24" s="36"/>
      <c r="R24" s="36"/>
      <c r="S24" s="36"/>
      <c r="T24" s="36"/>
      <c r="U24" s="36"/>
      <c r="V24" s="36"/>
      <c r="W24" s="36"/>
      <c r="X24" s="70"/>
      <c r="Z24" s="55" t="s">
        <v>77</v>
      </c>
      <c r="AA24" s="36"/>
      <c r="AB24" s="70"/>
    </row>
    <row r="25" spans="2:30" x14ac:dyDescent="0.2">
      <c r="L25" s="6" t="s">
        <v>139</v>
      </c>
      <c r="M25" s="31">
        <v>0.66242999999999996</v>
      </c>
      <c r="N25" s="37">
        <v>0.74262859999999997</v>
      </c>
      <c r="O25" s="79"/>
      <c r="Y25" s="71"/>
      <c r="AC25" s="71"/>
    </row>
    <row r="26" spans="2:30" x14ac:dyDescent="0.2">
      <c r="L26" s="6" t="s">
        <v>140</v>
      </c>
      <c r="M26" s="31">
        <v>0.78629899999999997</v>
      </c>
      <c r="N26" s="37">
        <v>0.96673549999999997</v>
      </c>
      <c r="O26" s="79"/>
      <c r="Y26" s="61"/>
      <c r="Z26" s="71"/>
      <c r="AA26" s="71"/>
      <c r="AB26" s="71"/>
      <c r="AC26" s="71"/>
    </row>
    <row r="27" spans="2:30" x14ac:dyDescent="0.2">
      <c r="L27" s="6" t="s">
        <v>141</v>
      </c>
      <c r="M27" s="31">
        <v>0.8993968</v>
      </c>
      <c r="N27" s="37">
        <v>1.230391</v>
      </c>
      <c r="O27" s="79"/>
      <c r="W27" s="89"/>
      <c r="X27" s="61"/>
      <c r="Y27" s="71"/>
      <c r="Z27" s="80"/>
      <c r="AA27" s="71"/>
      <c r="AB27" s="71"/>
    </row>
    <row r="28" spans="2:30" x14ac:dyDescent="0.2">
      <c r="L28" s="6" t="s">
        <v>142</v>
      </c>
      <c r="M28" s="31">
        <v>0.80245580000000005</v>
      </c>
      <c r="N28" s="37">
        <v>0.99310100000000001</v>
      </c>
      <c r="O28" s="79"/>
      <c r="W28" s="89"/>
      <c r="X28" s="61"/>
      <c r="Y28" s="71"/>
      <c r="Z28" s="71"/>
      <c r="AA28" s="71"/>
      <c r="AB28" s="71"/>
    </row>
    <row r="29" spans="2:30" x14ac:dyDescent="0.2">
      <c r="L29" s="6" t="s">
        <v>143</v>
      </c>
      <c r="M29" s="31">
        <v>0.98018099999999997</v>
      </c>
      <c r="N29" s="37">
        <v>1.151294</v>
      </c>
      <c r="O29" s="79"/>
      <c r="T29" s="79"/>
      <c r="W29" s="89"/>
      <c r="X29" s="61"/>
      <c r="Y29" s="71"/>
      <c r="Z29" s="71"/>
      <c r="AA29" s="71"/>
      <c r="AB29" s="71"/>
    </row>
    <row r="30" spans="2:30" x14ac:dyDescent="0.2">
      <c r="L30" s="6" t="s">
        <v>144</v>
      </c>
      <c r="M30" s="31">
        <v>1.2171479999999999</v>
      </c>
      <c r="N30" s="37">
        <v>1.26115</v>
      </c>
      <c r="O30" s="79"/>
      <c r="T30" s="79"/>
      <c r="W30" s="89"/>
      <c r="X30" s="61"/>
      <c r="Y30" s="71"/>
      <c r="Z30" s="71"/>
      <c r="AA30" s="71"/>
      <c r="AB30" s="71"/>
    </row>
    <row r="31" spans="2:30" x14ac:dyDescent="0.2">
      <c r="L31" s="6" t="s">
        <v>145</v>
      </c>
      <c r="M31" s="31">
        <v>1.2817750000000001</v>
      </c>
      <c r="N31" s="37">
        <v>1.3666119999999999</v>
      </c>
      <c r="O31" s="79"/>
      <c r="T31" s="79"/>
      <c r="W31" s="89"/>
      <c r="X31" s="61"/>
      <c r="Y31" s="71"/>
      <c r="Z31" s="71"/>
      <c r="AA31" s="71"/>
      <c r="AB31" s="71"/>
    </row>
    <row r="32" spans="2:30" x14ac:dyDescent="0.2">
      <c r="L32" s="6" t="s">
        <v>174</v>
      </c>
      <c r="M32" s="31">
        <v>2.3158120000000002</v>
      </c>
      <c r="N32" s="37">
        <v>3.0671879999999998</v>
      </c>
      <c r="O32" s="79"/>
      <c r="T32" s="79"/>
      <c r="W32" s="89"/>
      <c r="X32" s="61"/>
      <c r="Y32" s="71"/>
      <c r="Z32" s="71"/>
      <c r="AA32" s="71"/>
      <c r="AB32" s="71"/>
    </row>
    <row r="33" spans="12:29" x14ac:dyDescent="0.2">
      <c r="L33" s="6" t="s">
        <v>146</v>
      </c>
      <c r="M33" s="31">
        <v>2.703576</v>
      </c>
      <c r="N33" s="37">
        <v>3.1814390000000001</v>
      </c>
      <c r="O33" s="79"/>
      <c r="T33" s="79"/>
      <c r="W33" s="89"/>
      <c r="X33" s="61"/>
      <c r="Y33" s="71"/>
      <c r="Z33" s="71"/>
      <c r="AA33" s="71"/>
      <c r="AB33" s="71"/>
    </row>
    <row r="34" spans="12:29" x14ac:dyDescent="0.2">
      <c r="L34" s="6" t="s">
        <v>147</v>
      </c>
      <c r="M34" s="31">
        <v>2.5258509999999998</v>
      </c>
      <c r="N34" s="37">
        <v>2.9265720000000002</v>
      </c>
      <c r="O34" s="79"/>
      <c r="T34" s="79"/>
      <c r="W34" s="89"/>
      <c r="X34" s="61"/>
      <c r="Y34" s="71"/>
      <c r="Z34" s="71"/>
      <c r="AA34" s="71"/>
      <c r="AB34" s="71"/>
    </row>
    <row r="35" spans="12:29" x14ac:dyDescent="0.2">
      <c r="L35" s="6" t="s">
        <v>148</v>
      </c>
      <c r="M35" s="31">
        <v>3.155967</v>
      </c>
      <c r="N35" s="37">
        <v>3.4494880000000001</v>
      </c>
      <c r="O35" s="79"/>
      <c r="T35" s="79"/>
      <c r="W35" s="89"/>
      <c r="X35" s="61"/>
      <c r="Y35" s="71"/>
      <c r="Z35" s="71"/>
      <c r="AA35" s="71"/>
      <c r="AB35" s="71"/>
    </row>
    <row r="36" spans="12:29" x14ac:dyDescent="0.2">
      <c r="L36" s="6" t="s">
        <v>149</v>
      </c>
      <c r="M36" s="31">
        <v>3.3336920000000001</v>
      </c>
      <c r="N36" s="37">
        <v>3.8581539999999999</v>
      </c>
      <c r="O36" s="79"/>
      <c r="T36" s="79"/>
      <c r="W36" s="89"/>
      <c r="X36" s="61"/>
      <c r="Y36" s="71"/>
      <c r="Z36" s="71"/>
      <c r="AA36" s="71"/>
      <c r="AB36" s="71"/>
    </row>
    <row r="37" spans="12:29" x14ac:dyDescent="0.2">
      <c r="L37" s="6" t="s">
        <v>150</v>
      </c>
      <c r="M37" s="31">
        <v>4.6962510000000002</v>
      </c>
      <c r="N37" s="37">
        <v>6.560619</v>
      </c>
      <c r="O37" s="79"/>
      <c r="T37" s="79"/>
      <c r="W37" s="89"/>
      <c r="X37" s="61"/>
      <c r="Y37" s="71"/>
      <c r="Z37" s="71"/>
      <c r="AA37" s="71"/>
      <c r="AB37" s="71"/>
    </row>
    <row r="38" spans="12:29" x14ac:dyDescent="0.2">
      <c r="L38" s="6" t="s">
        <v>152</v>
      </c>
      <c r="M38" s="31">
        <v>4.0392070000000002</v>
      </c>
      <c r="N38" s="37">
        <v>4.4953200000000004</v>
      </c>
      <c r="O38" s="79"/>
      <c r="T38" s="79"/>
      <c r="W38" s="89"/>
      <c r="X38" s="61"/>
      <c r="Y38" s="71"/>
      <c r="Z38" s="71"/>
      <c r="AA38" s="71"/>
      <c r="AB38" s="71"/>
    </row>
    <row r="39" spans="12:29" x14ac:dyDescent="0.2">
      <c r="L39" s="6" t="s">
        <v>153</v>
      </c>
      <c r="M39" s="31">
        <v>4.3354160000000004</v>
      </c>
      <c r="N39" s="37">
        <v>5.0358130000000001</v>
      </c>
      <c r="O39" s="79"/>
      <c r="T39" s="79"/>
      <c r="W39" s="89"/>
      <c r="X39" s="61"/>
      <c r="Y39" s="71"/>
      <c r="Z39" s="71"/>
      <c r="AA39" s="71"/>
      <c r="AB39" s="71"/>
    </row>
    <row r="40" spans="12:29" x14ac:dyDescent="0.2">
      <c r="L40" s="6" t="s">
        <v>154</v>
      </c>
      <c r="M40" s="31">
        <v>5.9187849999999997</v>
      </c>
      <c r="N40" s="37">
        <v>6.1475590000000002</v>
      </c>
      <c r="O40" s="79"/>
      <c r="T40" s="79"/>
      <c r="W40" s="89"/>
      <c r="X40" s="61"/>
      <c r="Y40" s="71"/>
      <c r="Z40" s="71"/>
      <c r="AA40" s="71"/>
      <c r="AB40" s="71"/>
    </row>
    <row r="41" spans="12:29" x14ac:dyDescent="0.2">
      <c r="L41" s="6" t="s">
        <v>155</v>
      </c>
      <c r="M41" s="31">
        <v>6.7158550000000004</v>
      </c>
      <c r="N41" s="37">
        <v>6.696841</v>
      </c>
      <c r="O41" s="79"/>
      <c r="T41" s="79"/>
      <c r="W41" s="89"/>
      <c r="X41" s="61"/>
      <c r="Y41" s="71"/>
      <c r="Z41" s="71"/>
      <c r="AA41" s="71"/>
      <c r="AB41" s="71"/>
    </row>
    <row r="42" spans="12:29" x14ac:dyDescent="0.2">
      <c r="L42" s="6" t="s">
        <v>156</v>
      </c>
      <c r="M42" s="31">
        <v>48.443559999999998</v>
      </c>
      <c r="N42" s="37">
        <v>40.993980000000001</v>
      </c>
      <c r="O42" s="79"/>
      <c r="T42" s="79"/>
      <c r="W42" s="89"/>
      <c r="X42" s="71"/>
      <c r="Y42" s="71"/>
      <c r="Z42" s="71"/>
      <c r="AA42" s="71"/>
      <c r="AB42" s="71"/>
    </row>
    <row r="43" spans="12:29" ht="15" thickBot="1" x14ac:dyDescent="0.25">
      <c r="L43" s="58" t="s">
        <v>172</v>
      </c>
      <c r="M43" s="60">
        <v>7.00128E-2</v>
      </c>
      <c r="N43" s="57">
        <v>2.6365599999999999E-2</v>
      </c>
      <c r="O43" s="79"/>
      <c r="T43" s="79"/>
      <c r="W43" s="89"/>
      <c r="X43" s="71"/>
      <c r="Y43" s="71"/>
      <c r="Z43" s="71"/>
      <c r="AA43" s="71"/>
      <c r="AB43" s="71"/>
    </row>
    <row r="44" spans="12:29" x14ac:dyDescent="0.2">
      <c r="L44" s="53" t="s">
        <v>171</v>
      </c>
      <c r="M44" s="35"/>
      <c r="N44" s="69"/>
      <c r="T44" s="79"/>
      <c r="W44" s="89"/>
      <c r="X44" s="71"/>
      <c r="Y44" s="71"/>
      <c r="Z44" s="71"/>
      <c r="AA44" s="71"/>
      <c r="AB44" s="71"/>
    </row>
    <row r="45" spans="12:29" ht="15" thickBot="1" x14ac:dyDescent="0.25">
      <c r="L45" s="55" t="s">
        <v>77</v>
      </c>
      <c r="M45" s="36"/>
      <c r="N45" s="70"/>
      <c r="T45" s="79"/>
      <c r="Y45" s="71"/>
      <c r="Z45" s="71"/>
      <c r="AA45" s="71"/>
      <c r="AB45" s="71"/>
      <c r="AC45" s="71"/>
    </row>
    <row r="46" spans="12:29" x14ac:dyDescent="0.2">
      <c r="T46" s="79"/>
      <c r="V46" s="88"/>
      <c r="W46" s="88"/>
      <c r="Y46" s="71"/>
      <c r="Z46" s="71"/>
      <c r="AA46" s="71"/>
      <c r="AB46" s="71"/>
      <c r="AC46" s="71"/>
    </row>
    <row r="47" spans="12:29" x14ac:dyDescent="0.2">
      <c r="M47" s="79"/>
      <c r="N47" s="79"/>
      <c r="T47" s="79"/>
      <c r="Y47" s="71"/>
      <c r="Z47" s="71"/>
      <c r="AA47" s="71"/>
      <c r="AB47" s="71"/>
      <c r="AC47" s="71"/>
    </row>
    <row r="48" spans="12:29" x14ac:dyDescent="0.2">
      <c r="T48" s="79"/>
      <c r="U48" s="63" t="s">
        <v>188</v>
      </c>
      <c r="Y48" s="71"/>
      <c r="Z48" s="71"/>
      <c r="AA48" s="71"/>
      <c r="AB48" s="71"/>
      <c r="AC48" s="71"/>
    </row>
    <row r="49" spans="20:29" x14ac:dyDescent="0.2">
      <c r="T49" s="79"/>
      <c r="Y49" s="71"/>
      <c r="Z49" s="71"/>
      <c r="AA49" s="71"/>
      <c r="AB49" s="71"/>
      <c r="AC49" s="71"/>
    </row>
    <row r="50" spans="20:29" x14ac:dyDescent="0.2">
      <c r="T50" s="79"/>
      <c r="Y50" s="71"/>
      <c r="Z50" s="71"/>
      <c r="AA50" s="71"/>
      <c r="AB50" s="71"/>
      <c r="AC50" s="71"/>
    </row>
    <row r="51" spans="20:29" x14ac:dyDescent="0.2">
      <c r="T51" s="79"/>
      <c r="Y51" s="71"/>
      <c r="Z51" s="71"/>
      <c r="AA51" s="71"/>
      <c r="AB51" s="71"/>
      <c r="AC51" s="71"/>
    </row>
    <row r="52" spans="20:29" x14ac:dyDescent="0.2">
      <c r="T52" s="79"/>
      <c r="Y52" s="71"/>
      <c r="Z52" s="71"/>
      <c r="AA52" s="71"/>
      <c r="AB52" s="71"/>
      <c r="AC52" s="71"/>
    </row>
    <row r="53" spans="20:29" x14ac:dyDescent="0.2">
      <c r="T53" s="79"/>
      <c r="Y53" s="71"/>
      <c r="Z53" s="71"/>
      <c r="AA53" s="71"/>
      <c r="AB53" s="71"/>
      <c r="AC53" s="71"/>
    </row>
    <row r="54" spans="20:29" x14ac:dyDescent="0.2">
      <c r="T54" s="79"/>
      <c r="Y54" s="71"/>
      <c r="Z54" s="71"/>
      <c r="AA54" s="71"/>
      <c r="AB54" s="71"/>
      <c r="AC54" s="71"/>
    </row>
    <row r="55" spans="20:29" x14ac:dyDescent="0.2">
      <c r="T55" s="79"/>
      <c r="Y55" s="71"/>
      <c r="Z55" s="71"/>
      <c r="AA55" s="71"/>
      <c r="AB55" s="71"/>
      <c r="AC55" s="71"/>
    </row>
    <row r="56" spans="20:29" x14ac:dyDescent="0.2">
      <c r="T56" s="79"/>
      <c r="Y56" s="71"/>
      <c r="Z56" s="71"/>
      <c r="AA56" s="71"/>
      <c r="AB56" s="71"/>
      <c r="AC56" s="71"/>
    </row>
    <row r="57" spans="20:29" x14ac:dyDescent="0.2">
      <c r="T57" s="79"/>
      <c r="Y57" s="71"/>
      <c r="Z57" s="71"/>
      <c r="AA57" s="71"/>
      <c r="AB57" s="71"/>
      <c r="AC57" s="71"/>
    </row>
    <row r="58" spans="20:29" x14ac:dyDescent="0.2">
      <c r="T58" s="79"/>
      <c r="Y58" s="71"/>
      <c r="Z58" s="71"/>
      <c r="AA58" s="71"/>
      <c r="AB58" s="71"/>
      <c r="AC58" s="71"/>
    </row>
    <row r="59" spans="20:29" x14ac:dyDescent="0.2">
      <c r="T59" s="79"/>
      <c r="Y59" s="71"/>
      <c r="Z59" s="71"/>
      <c r="AA59" s="71"/>
      <c r="AB59" s="71"/>
      <c r="AC59" s="71"/>
    </row>
    <row r="60" spans="20:29" x14ac:dyDescent="0.2">
      <c r="T60" s="79"/>
      <c r="Y60" s="71"/>
      <c r="Z60" s="71"/>
      <c r="AA60" s="71"/>
      <c r="AB60" s="71"/>
      <c r="AC60" s="71"/>
    </row>
    <row r="61" spans="20:29" x14ac:dyDescent="0.2">
      <c r="T61" s="79"/>
      <c r="Y61" s="71"/>
      <c r="Z61" s="71"/>
      <c r="AA61" s="71"/>
      <c r="AB61" s="71"/>
      <c r="AC61" s="71"/>
    </row>
    <row r="62" spans="20:29" x14ac:dyDescent="0.2">
      <c r="T62" s="79"/>
      <c r="Y62" s="71"/>
      <c r="Z62" s="71"/>
      <c r="AA62" s="71"/>
      <c r="AB62" s="71"/>
      <c r="AC62" s="71"/>
    </row>
    <row r="63" spans="20:29" x14ac:dyDescent="0.2">
      <c r="T63" s="79"/>
      <c r="Y63" s="71"/>
      <c r="Z63" s="71"/>
      <c r="AA63" s="71"/>
      <c r="AB63" s="71"/>
      <c r="AC63" s="71"/>
    </row>
    <row r="64" spans="20:29" x14ac:dyDescent="0.2">
      <c r="T64" s="79"/>
      <c r="Y64" s="71"/>
      <c r="Z64" s="71"/>
      <c r="AA64" s="71"/>
      <c r="AB64" s="71"/>
      <c r="AC64" s="71"/>
    </row>
    <row r="65" spans="2:29" x14ac:dyDescent="0.2">
      <c r="T65" s="79"/>
      <c r="Y65" s="71"/>
      <c r="Z65" s="71"/>
      <c r="AA65" s="71"/>
      <c r="AB65" s="71"/>
      <c r="AC65" s="71"/>
    </row>
    <row r="66" spans="2:29" x14ac:dyDescent="0.2">
      <c r="Y66" s="71"/>
      <c r="Z66" s="71"/>
      <c r="AA66" s="71"/>
      <c r="AB66" s="71"/>
      <c r="AC66" s="71"/>
    </row>
    <row r="67" spans="2:29" x14ac:dyDescent="0.2">
      <c r="Y67" s="71"/>
      <c r="Z67" s="71"/>
      <c r="AA67" s="71"/>
      <c r="AB67" s="71"/>
      <c r="AC67" s="71"/>
    </row>
    <row r="68" spans="2:29" x14ac:dyDescent="0.2">
      <c r="Y68" s="71"/>
      <c r="Z68" s="71"/>
      <c r="AA68" s="71"/>
      <c r="AB68" s="71"/>
      <c r="AC68" s="71"/>
    </row>
    <row r="69" spans="2:29" x14ac:dyDescent="0.2">
      <c r="Y69" s="71"/>
      <c r="Z69" s="71"/>
      <c r="AA69" s="71"/>
      <c r="AB69" s="71"/>
      <c r="AC69" s="71"/>
    </row>
    <row r="70" spans="2:29" x14ac:dyDescent="0.2">
      <c r="Y70" s="71"/>
      <c r="Z70" s="71"/>
      <c r="AA70" s="71"/>
      <c r="AB70" s="71"/>
      <c r="AC70" s="71"/>
    </row>
    <row r="71" spans="2:29" x14ac:dyDescent="0.2">
      <c r="Y71" s="71"/>
      <c r="Z71" s="71"/>
      <c r="AA71" s="71"/>
      <c r="AB71" s="71"/>
      <c r="AC71" s="71"/>
    </row>
    <row r="72" spans="2:29" x14ac:dyDescent="0.2">
      <c r="B72" s="63">
        <f>SUM(B65:B69)</f>
        <v>0</v>
      </c>
      <c r="D72" s="63">
        <f>SUM(D65:D69)</f>
        <v>0</v>
      </c>
      <c r="Y72" s="71"/>
      <c r="Z72" s="71"/>
      <c r="AA72" s="71"/>
      <c r="AB72" s="71"/>
      <c r="AC72" s="71"/>
    </row>
    <row r="73" spans="2:29" x14ac:dyDescent="0.2">
      <c r="Y73" s="71"/>
      <c r="Z73" s="71"/>
      <c r="AA73" s="71"/>
      <c r="AB73" s="71"/>
      <c r="AC73" s="71"/>
    </row>
    <row r="74" spans="2:29" x14ac:dyDescent="0.2">
      <c r="Y74" s="71"/>
      <c r="Z74" s="71"/>
      <c r="AA74" s="71"/>
      <c r="AB74" s="71"/>
      <c r="AC74" s="71"/>
    </row>
    <row r="75" spans="2:29" x14ac:dyDescent="0.2">
      <c r="Y75" s="71"/>
      <c r="Z75" s="71"/>
      <c r="AA75" s="71"/>
      <c r="AB75" s="71"/>
      <c r="AC75" s="71"/>
    </row>
    <row r="76" spans="2:29" x14ac:dyDescent="0.2">
      <c r="Y76" s="71"/>
      <c r="Z76" s="71"/>
      <c r="AA76" s="71"/>
      <c r="AB76" s="71"/>
      <c r="AC76" s="71"/>
    </row>
    <row r="77" spans="2:29" x14ac:dyDescent="0.2">
      <c r="Y77" s="71"/>
      <c r="Z77" s="71"/>
      <c r="AA77" s="71"/>
      <c r="AB77" s="71"/>
      <c r="AC77" s="71"/>
    </row>
    <row r="78" spans="2:29" x14ac:dyDescent="0.2">
      <c r="Y78" s="71"/>
      <c r="Z78" s="71"/>
      <c r="AA78" s="71"/>
      <c r="AB78" s="71"/>
      <c r="AC78" s="71"/>
    </row>
    <row r="79" spans="2:29" x14ac:dyDescent="0.2">
      <c r="Y79" s="71"/>
      <c r="Z79" s="71"/>
      <c r="AA79" s="71"/>
      <c r="AB79" s="71"/>
      <c r="AC79" s="71"/>
    </row>
    <row r="80" spans="2:29" x14ac:dyDescent="0.2">
      <c r="Y80" s="71"/>
      <c r="Z80" s="71"/>
      <c r="AA80" s="71"/>
      <c r="AB80" s="71"/>
      <c r="AC80" s="71"/>
    </row>
    <row r="81" spans="25:29" x14ac:dyDescent="0.2">
      <c r="Y81" s="71"/>
      <c r="Z81" s="71"/>
      <c r="AA81" s="71"/>
      <c r="AB81" s="71"/>
      <c r="AC81" s="71"/>
    </row>
    <row r="82" spans="25:29" x14ac:dyDescent="0.2">
      <c r="Y82" s="71"/>
      <c r="Z82" s="71"/>
      <c r="AA82" s="71"/>
      <c r="AB82" s="71"/>
      <c r="AC82" s="71"/>
    </row>
    <row r="83" spans="25:29" x14ac:dyDescent="0.2">
      <c r="Y83" s="71"/>
      <c r="Z83" s="71"/>
      <c r="AA83" s="71"/>
      <c r="AB83" s="71"/>
      <c r="AC83" s="71"/>
    </row>
    <row r="84" spans="25:29" x14ac:dyDescent="0.2">
      <c r="Y84" s="71"/>
      <c r="Z84" s="71"/>
      <c r="AA84" s="71"/>
      <c r="AB84" s="71"/>
      <c r="AC84" s="71"/>
    </row>
    <row r="85" spans="25:29" x14ac:dyDescent="0.2">
      <c r="Y85" s="71"/>
      <c r="Z85" s="71"/>
      <c r="AA85" s="71"/>
      <c r="AB85" s="71"/>
      <c r="AC85" s="71"/>
    </row>
    <row r="86" spans="25:29" x14ac:dyDescent="0.2">
      <c r="Z86" s="71"/>
      <c r="AA86" s="71"/>
      <c r="AB86" s="71"/>
    </row>
    <row r="102" spans="8:8" x14ac:dyDescent="0.2">
      <c r="H102" s="88"/>
    </row>
    <row r="103" spans="8:8" x14ac:dyDescent="0.2">
      <c r="H103" s="88"/>
    </row>
    <row r="111" spans="8:8" x14ac:dyDescent="0.2">
      <c r="H111" s="88"/>
    </row>
    <row r="112" spans="8:8" x14ac:dyDescent="0.2">
      <c r="H112" s="88"/>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L3:N3"/>
    <mergeCell ref="B3:J3"/>
    <mergeCell ref="P3:X3"/>
    <mergeCell ref="Z3:AB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99CC"/>
    <pageSetUpPr autoPageBreaks="0"/>
  </sheetPr>
  <dimension ref="B2:G32"/>
  <sheetViews>
    <sheetView zoomScaleNormal="100" workbookViewId="0"/>
  </sheetViews>
  <sheetFormatPr defaultColWidth="9.140625" defaultRowHeight="14.25" x14ac:dyDescent="0.2"/>
  <cols>
    <col min="1" max="1" width="9.140625" style="10"/>
    <col min="2" max="2" width="43.85546875" style="10" customWidth="1"/>
    <col min="3" max="3" width="21.140625" style="10" customWidth="1"/>
    <col min="4" max="4" width="19.42578125" style="10" customWidth="1"/>
    <col min="5" max="5" width="27.42578125" style="10" customWidth="1"/>
    <col min="6" max="16384" width="9.140625" style="10"/>
  </cols>
  <sheetData>
    <row r="2" spans="2:7" ht="15" thickBot="1" x14ac:dyDescent="0.25"/>
    <row r="3" spans="2:7" ht="15" thickBot="1" x14ac:dyDescent="0.25">
      <c r="B3" s="178" t="s">
        <v>242</v>
      </c>
      <c r="C3" s="179"/>
      <c r="D3" s="179"/>
      <c r="E3" s="180"/>
    </row>
    <row r="4" spans="2:7" ht="15" thickBot="1" x14ac:dyDescent="0.25">
      <c r="B4" s="26"/>
      <c r="C4" s="27">
        <v>2020</v>
      </c>
      <c r="D4" s="27">
        <v>2021</v>
      </c>
      <c r="E4" s="28" t="s">
        <v>59</v>
      </c>
    </row>
    <row r="5" spans="2:7" x14ac:dyDescent="0.2">
      <c r="B5" s="29" t="s">
        <v>53</v>
      </c>
      <c r="C5" s="1"/>
      <c r="D5" s="1"/>
      <c r="E5" s="30"/>
    </row>
    <row r="6" spans="2:7" x14ac:dyDescent="0.2">
      <c r="B6" s="11" t="s">
        <v>41</v>
      </c>
      <c r="C6" s="20">
        <v>281296.36</v>
      </c>
      <c r="D6" s="20">
        <v>304623.38</v>
      </c>
      <c r="E6" s="129" t="s">
        <v>243</v>
      </c>
      <c r="F6" s="74"/>
      <c r="G6" s="74"/>
    </row>
    <row r="7" spans="2:7" x14ac:dyDescent="0.2">
      <c r="B7" s="11" t="s">
        <v>42</v>
      </c>
      <c r="C7" s="20">
        <v>426777.94</v>
      </c>
      <c r="D7" s="20">
        <v>474496.82</v>
      </c>
      <c r="E7" s="129" t="s">
        <v>244</v>
      </c>
      <c r="F7" s="74"/>
      <c r="G7" s="74"/>
    </row>
    <row r="8" spans="2:7" x14ac:dyDescent="0.2">
      <c r="B8" s="11" t="s">
        <v>43</v>
      </c>
      <c r="C8" s="31">
        <v>67.799284999999998</v>
      </c>
      <c r="D8" s="31">
        <v>66.370283000000001</v>
      </c>
      <c r="E8" s="130" t="s">
        <v>237</v>
      </c>
      <c r="F8" s="126"/>
      <c r="G8" s="74"/>
    </row>
    <row r="9" spans="2:7" x14ac:dyDescent="0.2">
      <c r="B9" s="11" t="s">
        <v>44</v>
      </c>
      <c r="C9" s="20">
        <v>111871.32</v>
      </c>
      <c r="D9" s="20">
        <v>119695.98</v>
      </c>
      <c r="E9" s="129" t="s">
        <v>245</v>
      </c>
      <c r="F9" s="74"/>
      <c r="G9" s="74"/>
    </row>
    <row r="10" spans="2:7" x14ac:dyDescent="0.2">
      <c r="B10" s="11" t="s">
        <v>45</v>
      </c>
      <c r="C10" s="31">
        <v>2.6106066999999999</v>
      </c>
      <c r="D10" s="31">
        <v>2.6584802000000001</v>
      </c>
      <c r="E10" s="131" t="s">
        <v>60</v>
      </c>
      <c r="F10" s="74"/>
      <c r="G10" s="74"/>
    </row>
    <row r="11" spans="2:7" x14ac:dyDescent="0.2">
      <c r="B11" s="11" t="s">
        <v>46</v>
      </c>
      <c r="C11" s="20">
        <v>24.040019000000001</v>
      </c>
      <c r="D11" s="20">
        <v>23.852798</v>
      </c>
      <c r="E11" s="130">
        <v>-0.18722148999999999</v>
      </c>
      <c r="F11" s="74"/>
      <c r="G11" s="74"/>
    </row>
    <row r="12" spans="2:7" x14ac:dyDescent="0.2">
      <c r="B12" s="11" t="s">
        <v>47</v>
      </c>
      <c r="C12" s="20">
        <v>1779.2256</v>
      </c>
      <c r="D12" s="20">
        <v>1828.3958</v>
      </c>
      <c r="E12" s="128" t="s">
        <v>246</v>
      </c>
      <c r="F12" s="126"/>
      <c r="G12" s="74"/>
    </row>
    <row r="13" spans="2:7" x14ac:dyDescent="0.2">
      <c r="B13" s="11" t="s">
        <v>48</v>
      </c>
      <c r="C13" s="31">
        <v>2.6781385000000002</v>
      </c>
      <c r="D13" s="31">
        <v>2.5819076999999999</v>
      </c>
      <c r="E13" s="130" t="s">
        <v>168</v>
      </c>
      <c r="F13" s="74"/>
      <c r="G13" s="74"/>
    </row>
    <row r="14" spans="2:7" x14ac:dyDescent="0.2">
      <c r="B14" s="11" t="s">
        <v>58</v>
      </c>
      <c r="C14" s="2"/>
      <c r="D14" s="2"/>
      <c r="E14" s="129"/>
      <c r="F14" s="74"/>
      <c r="G14" s="74"/>
    </row>
    <row r="15" spans="2:7" x14ac:dyDescent="0.2">
      <c r="B15" s="32" t="s">
        <v>49</v>
      </c>
      <c r="C15" s="31">
        <v>74.019024999999999</v>
      </c>
      <c r="D15" s="31">
        <v>80.444355000000002</v>
      </c>
      <c r="E15" s="131" t="s">
        <v>247</v>
      </c>
      <c r="F15" s="74"/>
      <c r="G15" s="74"/>
    </row>
    <row r="16" spans="2:7" x14ac:dyDescent="0.2">
      <c r="B16" s="32" t="s">
        <v>50</v>
      </c>
      <c r="C16" s="31">
        <v>13.365042000000001</v>
      </c>
      <c r="D16" s="31">
        <v>9.8078462999999996</v>
      </c>
      <c r="E16" s="102" t="s">
        <v>248</v>
      </c>
      <c r="F16" s="74"/>
      <c r="G16" s="74"/>
    </row>
    <row r="17" spans="2:7" x14ac:dyDescent="0.2">
      <c r="B17" s="32" t="s">
        <v>51</v>
      </c>
      <c r="C17" s="31">
        <v>12.615933</v>
      </c>
      <c r="D17" s="31">
        <v>9.7477982000000001</v>
      </c>
      <c r="E17" s="102" t="s">
        <v>290</v>
      </c>
      <c r="F17" s="74"/>
      <c r="G17" s="74"/>
    </row>
    <row r="18" spans="2:7" x14ac:dyDescent="0.2">
      <c r="B18" s="33" t="s">
        <v>52</v>
      </c>
      <c r="C18" s="2"/>
      <c r="D18" s="2"/>
      <c r="E18" s="15"/>
      <c r="F18" s="74"/>
      <c r="G18" s="74"/>
    </row>
    <row r="19" spans="2:7" x14ac:dyDescent="0.2">
      <c r="B19" s="11" t="s">
        <v>54</v>
      </c>
      <c r="C19" s="20">
        <v>41.776986000000001</v>
      </c>
      <c r="D19" s="20">
        <v>42.107931999999998</v>
      </c>
      <c r="E19" s="15" t="s">
        <v>60</v>
      </c>
      <c r="F19" s="74"/>
      <c r="G19" s="74"/>
    </row>
    <row r="20" spans="2:7" x14ac:dyDescent="0.2">
      <c r="B20" s="11" t="s">
        <v>55</v>
      </c>
      <c r="C20" s="31">
        <v>78.316113999999999</v>
      </c>
      <c r="D20" s="31">
        <v>78.023407000000006</v>
      </c>
      <c r="E20" s="64">
        <v>-0.29270744999999998</v>
      </c>
      <c r="F20" s="74"/>
      <c r="G20" s="74"/>
    </row>
    <row r="21" spans="2:7" x14ac:dyDescent="0.2">
      <c r="B21" s="11" t="s">
        <v>56</v>
      </c>
      <c r="C21" s="31">
        <v>93.385583999999994</v>
      </c>
      <c r="D21" s="31">
        <v>93.037910999999994</v>
      </c>
      <c r="E21" s="64">
        <v>-0.34767228999999999</v>
      </c>
      <c r="F21" s="74"/>
      <c r="G21" s="74"/>
    </row>
    <row r="22" spans="2:7" x14ac:dyDescent="0.2">
      <c r="B22" s="11" t="s">
        <v>57</v>
      </c>
      <c r="C22" s="2"/>
      <c r="D22" s="2"/>
      <c r="E22" s="39"/>
      <c r="F22" s="74"/>
      <c r="G22" s="74"/>
    </row>
    <row r="23" spans="2:7" x14ac:dyDescent="0.2">
      <c r="B23" s="32" t="s">
        <v>61</v>
      </c>
      <c r="C23" s="31">
        <v>34.948343000000001</v>
      </c>
      <c r="D23" s="31">
        <v>35.360607999999999</v>
      </c>
      <c r="E23" s="64">
        <v>0.41226476000000001</v>
      </c>
      <c r="F23" s="74"/>
      <c r="G23" s="74"/>
    </row>
    <row r="24" spans="2:7" x14ac:dyDescent="0.2">
      <c r="B24" s="32" t="s">
        <v>62</v>
      </c>
      <c r="C24" s="31">
        <v>29.628309999999999</v>
      </c>
      <c r="D24" s="31">
        <v>29.668901000000002</v>
      </c>
      <c r="E24" s="39">
        <v>4.059049E-2</v>
      </c>
      <c r="F24" s="74"/>
      <c r="G24" s="74"/>
    </row>
    <row r="25" spans="2:7" x14ac:dyDescent="0.2">
      <c r="B25" s="32" t="s">
        <v>63</v>
      </c>
      <c r="C25" s="31">
        <v>23.405771000000001</v>
      </c>
      <c r="D25" s="31">
        <v>22.736820999999999</v>
      </c>
      <c r="E25" s="102">
        <v>-0.66895024000000003</v>
      </c>
      <c r="F25" s="74"/>
      <c r="G25" s="74"/>
    </row>
    <row r="26" spans="2:7" x14ac:dyDescent="0.2">
      <c r="B26" s="32" t="s">
        <v>166</v>
      </c>
      <c r="C26" s="31">
        <v>8.8113051000000002</v>
      </c>
      <c r="D26" s="31">
        <v>8.9826948000000009</v>
      </c>
      <c r="E26" s="39">
        <v>0.17138974000000001</v>
      </c>
      <c r="F26" s="74"/>
      <c r="G26" s="74"/>
    </row>
    <row r="27" spans="2:7" ht="15" thickBot="1" x14ac:dyDescent="0.25">
      <c r="B27" s="32" t="s">
        <v>64</v>
      </c>
      <c r="C27" s="31">
        <v>3.20627</v>
      </c>
      <c r="D27" s="31">
        <v>3.2509752999999999</v>
      </c>
      <c r="E27" s="39">
        <v>4.4705250000000002E-2</v>
      </c>
      <c r="F27" s="74"/>
      <c r="G27" s="74"/>
    </row>
    <row r="28" spans="2:7" x14ac:dyDescent="0.2">
      <c r="B28" s="53" t="s">
        <v>161</v>
      </c>
      <c r="C28" s="47"/>
      <c r="D28" s="47"/>
      <c r="E28" s="48"/>
      <c r="F28" s="74"/>
    </row>
    <row r="29" spans="2:7" x14ac:dyDescent="0.2">
      <c r="B29" s="54" t="s">
        <v>76</v>
      </c>
      <c r="C29" s="49"/>
      <c r="D29" s="49"/>
      <c r="E29" s="50"/>
      <c r="F29" s="74"/>
    </row>
    <row r="30" spans="2:7" x14ac:dyDescent="0.2">
      <c r="B30" s="54" t="s">
        <v>160</v>
      </c>
      <c r="C30" s="49"/>
      <c r="D30" s="49"/>
      <c r="E30" s="50"/>
      <c r="F30" s="74"/>
    </row>
    <row r="31" spans="2:7" x14ac:dyDescent="0.2">
      <c r="B31" s="54" t="s">
        <v>162</v>
      </c>
      <c r="C31" s="49"/>
      <c r="D31" s="49"/>
      <c r="E31" s="50"/>
      <c r="F31" s="74"/>
    </row>
    <row r="32" spans="2:7" ht="15" thickBot="1" x14ac:dyDescent="0.25">
      <c r="B32" s="55" t="s">
        <v>227</v>
      </c>
      <c r="C32" s="51"/>
      <c r="D32" s="51"/>
      <c r="E32" s="52"/>
      <c r="F32" s="74"/>
    </row>
  </sheetData>
  <customSheetViews>
    <customSheetView guid="{41816220-B35C-45A9-9EE2-EC676D322318}" topLeftCell="A5">
      <selection activeCell="G5" sqref="G1:L1048576"/>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99CC"/>
    <pageSetUpPr autoPageBreaks="0"/>
  </sheetPr>
  <dimension ref="B2:AC111"/>
  <sheetViews>
    <sheetView zoomScaleNormal="100" workbookViewId="0"/>
  </sheetViews>
  <sheetFormatPr defaultColWidth="9.140625" defaultRowHeight="14.25" x14ac:dyDescent="0.2"/>
  <cols>
    <col min="1" max="10" width="9.140625" style="63"/>
    <col min="11" max="11" width="9.140625" style="63" customWidth="1"/>
    <col min="12" max="12" width="37.140625" style="63" customWidth="1"/>
    <col min="13" max="13" width="29.42578125" style="63" customWidth="1"/>
    <col min="14" max="14" width="28.42578125" style="63" customWidth="1"/>
    <col min="15" max="25" width="9.140625" style="63"/>
    <col min="26" max="26" width="15.42578125" style="63" customWidth="1"/>
    <col min="27" max="27" width="29" style="63" customWidth="1"/>
    <col min="28" max="28" width="28.42578125" style="63" customWidth="1"/>
    <col min="29" max="16384" width="9.140625" style="63"/>
  </cols>
  <sheetData>
    <row r="2" spans="2:28" ht="15" thickBot="1" x14ac:dyDescent="0.25"/>
    <row r="3" spans="2:28" ht="15" thickBot="1" x14ac:dyDescent="0.25">
      <c r="B3" s="155" t="s">
        <v>283</v>
      </c>
      <c r="C3" s="168"/>
      <c r="D3" s="168"/>
      <c r="E3" s="168"/>
      <c r="F3" s="168"/>
      <c r="G3" s="168"/>
      <c r="H3" s="168"/>
      <c r="I3" s="168"/>
      <c r="J3" s="169"/>
      <c r="L3" s="155" t="s">
        <v>284</v>
      </c>
      <c r="M3" s="168"/>
      <c r="N3" s="169"/>
      <c r="P3" s="155" t="s">
        <v>285</v>
      </c>
      <c r="Q3" s="168"/>
      <c r="R3" s="168"/>
      <c r="S3" s="168"/>
      <c r="T3" s="168"/>
      <c r="U3" s="168"/>
      <c r="V3" s="168"/>
      <c r="W3" s="168"/>
      <c r="X3" s="169"/>
      <c r="Z3" s="155" t="s">
        <v>286</v>
      </c>
      <c r="AA3" s="168"/>
      <c r="AB3" s="169"/>
    </row>
    <row r="4" spans="2:28" ht="15" thickBot="1" x14ac:dyDescent="0.25">
      <c r="B4" s="26"/>
      <c r="C4" s="35"/>
      <c r="D4" s="35"/>
      <c r="E4" s="35"/>
      <c r="F4" s="35"/>
      <c r="G4" s="35"/>
      <c r="H4" s="35"/>
      <c r="I4" s="35"/>
      <c r="J4" s="69"/>
      <c r="L4" s="27" t="s">
        <v>151</v>
      </c>
      <c r="M4" s="27" t="s">
        <v>230</v>
      </c>
      <c r="N4" s="28" t="s">
        <v>231</v>
      </c>
      <c r="P4" s="26"/>
      <c r="Q4" s="35"/>
      <c r="R4" s="35"/>
      <c r="S4" s="35"/>
      <c r="T4" s="35"/>
      <c r="U4" s="35"/>
      <c r="V4" s="35"/>
      <c r="W4" s="35"/>
      <c r="X4" s="69"/>
      <c r="Z4" s="19" t="s">
        <v>157</v>
      </c>
      <c r="AA4" s="19" t="s">
        <v>234</v>
      </c>
      <c r="AB4" s="75" t="s">
        <v>231</v>
      </c>
    </row>
    <row r="5" spans="2:28" x14ac:dyDescent="0.2">
      <c r="B5" s="11"/>
      <c r="C5" s="12"/>
      <c r="D5" s="12"/>
      <c r="E5" s="12"/>
      <c r="F5" s="12"/>
      <c r="G5" s="12"/>
      <c r="H5" s="12"/>
      <c r="I5" s="12"/>
      <c r="J5" s="13"/>
      <c r="L5" s="4" t="s">
        <v>173</v>
      </c>
      <c r="M5" s="59">
        <v>0.40587319999999999</v>
      </c>
      <c r="N5" s="56">
        <v>0.32186680000000001</v>
      </c>
      <c r="O5" s="79"/>
      <c r="P5" s="11"/>
      <c r="Q5" s="12"/>
      <c r="R5" s="12"/>
      <c r="S5" s="12"/>
      <c r="T5" s="12"/>
      <c r="U5" s="12"/>
      <c r="V5" s="12"/>
      <c r="W5" s="12"/>
      <c r="X5" s="13"/>
      <c r="Z5" s="78" t="s">
        <v>176</v>
      </c>
      <c r="AA5" s="124">
        <v>0.33258110000000002</v>
      </c>
      <c r="AB5" s="125">
        <v>0.2801401</v>
      </c>
    </row>
    <row r="6" spans="2:28" x14ac:dyDescent="0.2">
      <c r="B6" s="11"/>
      <c r="C6" s="12"/>
      <c r="D6" s="12"/>
      <c r="E6" s="12"/>
      <c r="F6" s="12"/>
      <c r="G6" s="12"/>
      <c r="H6" s="12"/>
      <c r="I6" s="12"/>
      <c r="J6" s="13"/>
      <c r="L6" s="6" t="s">
        <v>120</v>
      </c>
      <c r="M6" s="31">
        <v>0.34618599999999999</v>
      </c>
      <c r="N6" s="37">
        <v>0.3721585</v>
      </c>
      <c r="O6" s="79"/>
      <c r="P6" s="11"/>
      <c r="Q6" s="12"/>
      <c r="R6" s="12"/>
      <c r="S6" s="12"/>
      <c r="T6" s="12"/>
      <c r="U6" s="12"/>
      <c r="V6" s="12"/>
      <c r="W6" s="12"/>
      <c r="X6" s="13"/>
      <c r="Z6" s="6" t="s">
        <v>177</v>
      </c>
      <c r="AA6" s="31">
        <v>0.85520850000000004</v>
      </c>
      <c r="AB6" s="37">
        <v>0.81040520000000005</v>
      </c>
    </row>
    <row r="7" spans="2:28" x14ac:dyDescent="0.2">
      <c r="B7" s="11"/>
      <c r="C7" s="12"/>
      <c r="D7" s="12"/>
      <c r="E7" s="12"/>
      <c r="F7" s="12"/>
      <c r="G7" s="12"/>
      <c r="H7" s="12"/>
      <c r="I7" s="12"/>
      <c r="J7" s="13"/>
      <c r="L7" s="6" t="s">
        <v>121</v>
      </c>
      <c r="M7" s="31">
        <v>0.5133103</v>
      </c>
      <c r="N7" s="37">
        <v>0.55320860000000005</v>
      </c>
      <c r="O7" s="79"/>
      <c r="P7" s="11"/>
      <c r="Q7" s="12"/>
      <c r="R7" s="12"/>
      <c r="S7" s="12"/>
      <c r="T7" s="12"/>
      <c r="U7" s="12"/>
      <c r="V7" s="12"/>
      <c r="W7" s="12"/>
      <c r="X7" s="13"/>
      <c r="Z7" s="6" t="s">
        <v>78</v>
      </c>
      <c r="AA7" s="31">
        <v>1.9598530000000001</v>
      </c>
      <c r="AB7" s="37">
        <v>1.86093</v>
      </c>
    </row>
    <row r="8" spans="2:28" x14ac:dyDescent="0.2">
      <c r="B8" s="11"/>
      <c r="C8" s="12"/>
      <c r="D8" s="12"/>
      <c r="E8" s="12"/>
      <c r="F8" s="12"/>
      <c r="G8" s="12"/>
      <c r="H8" s="12"/>
      <c r="I8" s="12"/>
      <c r="J8" s="13"/>
      <c r="L8" s="6" t="s">
        <v>122</v>
      </c>
      <c r="M8" s="31">
        <v>0.3342485</v>
      </c>
      <c r="N8" s="37">
        <v>0.53309200000000001</v>
      </c>
      <c r="O8" s="79"/>
      <c r="P8" s="11"/>
      <c r="Q8" s="12"/>
      <c r="R8" s="12"/>
      <c r="S8" s="12"/>
      <c r="T8" s="12"/>
      <c r="U8" s="12"/>
      <c r="V8" s="12"/>
      <c r="W8" s="12"/>
      <c r="X8" s="13"/>
      <c r="Z8" s="6" t="s">
        <v>79</v>
      </c>
      <c r="AA8" s="31">
        <v>2.6250149999999999</v>
      </c>
      <c r="AB8" s="37">
        <v>2.7813910000000002</v>
      </c>
    </row>
    <row r="9" spans="2:28" x14ac:dyDescent="0.2">
      <c r="B9" s="11"/>
      <c r="C9" s="12"/>
      <c r="D9" s="12"/>
      <c r="E9" s="12"/>
      <c r="F9" s="12"/>
      <c r="G9" s="12"/>
      <c r="H9" s="12"/>
      <c r="I9" s="12"/>
      <c r="J9" s="13"/>
      <c r="L9" s="6" t="s">
        <v>123</v>
      </c>
      <c r="M9" s="31">
        <v>0.453623</v>
      </c>
      <c r="N9" s="37">
        <v>0.65379200000000004</v>
      </c>
      <c r="O9" s="79"/>
      <c r="P9" s="11"/>
      <c r="Q9" s="12"/>
      <c r="R9" s="12"/>
      <c r="S9" s="12"/>
      <c r="T9" s="12"/>
      <c r="U9" s="12"/>
      <c r="V9" s="12"/>
      <c r="W9" s="12"/>
      <c r="X9" s="13"/>
      <c r="Z9" s="6" t="s">
        <v>80</v>
      </c>
      <c r="AA9" s="31">
        <v>3.979095</v>
      </c>
      <c r="AB9" s="37">
        <v>3.3516759999999999</v>
      </c>
    </row>
    <row r="10" spans="2:28" x14ac:dyDescent="0.2">
      <c r="B10" s="11"/>
      <c r="C10" s="12"/>
      <c r="D10" s="12"/>
      <c r="E10" s="12"/>
      <c r="F10" s="12"/>
      <c r="G10" s="12"/>
      <c r="H10" s="12"/>
      <c r="I10" s="12"/>
      <c r="J10" s="13"/>
      <c r="L10" s="6" t="s">
        <v>124</v>
      </c>
      <c r="M10" s="31">
        <v>0.53718509999999997</v>
      </c>
      <c r="N10" s="37">
        <v>0.60350029999999999</v>
      </c>
      <c r="O10" s="79"/>
      <c r="P10" s="11"/>
      <c r="Q10" s="12"/>
      <c r="R10" s="12"/>
      <c r="S10" s="12"/>
      <c r="T10" s="12"/>
      <c r="U10" s="12"/>
      <c r="V10" s="12"/>
      <c r="W10" s="12"/>
      <c r="X10" s="13"/>
      <c r="Z10" s="6" t="s">
        <v>81</v>
      </c>
      <c r="AA10" s="31">
        <v>5.4994649999999998</v>
      </c>
      <c r="AB10" s="37">
        <v>5.2726360000000003</v>
      </c>
    </row>
    <row r="11" spans="2:28" x14ac:dyDescent="0.2">
      <c r="B11" s="11"/>
      <c r="C11" s="12"/>
      <c r="D11" s="12"/>
      <c r="E11" s="12"/>
      <c r="F11" s="12"/>
      <c r="G11" s="12"/>
      <c r="H11" s="12"/>
      <c r="I11" s="12"/>
      <c r="J11" s="13"/>
      <c r="L11" s="6" t="s">
        <v>125</v>
      </c>
      <c r="M11" s="31">
        <v>0.68043450000000005</v>
      </c>
      <c r="N11" s="37">
        <v>0.8449004</v>
      </c>
      <c r="O11" s="79"/>
      <c r="P11" s="11"/>
      <c r="Q11" s="12"/>
      <c r="R11" s="12"/>
      <c r="S11" s="12"/>
      <c r="T11" s="12"/>
      <c r="U11" s="12"/>
      <c r="V11" s="12"/>
      <c r="W11" s="12"/>
      <c r="X11" s="13"/>
      <c r="Z11" s="6" t="s">
        <v>82</v>
      </c>
      <c r="AA11" s="31">
        <v>7.4593179999999997</v>
      </c>
      <c r="AB11" s="37">
        <v>6.8434220000000003</v>
      </c>
    </row>
    <row r="12" spans="2:28" x14ac:dyDescent="0.2">
      <c r="B12" s="11"/>
      <c r="C12" s="12"/>
      <c r="D12" s="12"/>
      <c r="E12" s="12"/>
      <c r="F12" s="12"/>
      <c r="G12" s="12"/>
      <c r="H12" s="12"/>
      <c r="I12" s="12"/>
      <c r="J12" s="13"/>
      <c r="L12" s="77" t="s">
        <v>126</v>
      </c>
      <c r="M12" s="31">
        <v>0.79980899999999999</v>
      </c>
      <c r="N12" s="37">
        <v>0.90525040000000001</v>
      </c>
      <c r="O12" s="79"/>
      <c r="P12" s="11"/>
      <c r="Q12" s="12"/>
      <c r="R12" s="12"/>
      <c r="S12" s="12"/>
      <c r="T12" s="12"/>
      <c r="U12" s="12"/>
      <c r="V12" s="12"/>
      <c r="W12" s="12"/>
      <c r="X12" s="13"/>
      <c r="Z12" s="6" t="s">
        <v>83</v>
      </c>
      <c r="AA12" s="31">
        <v>8.3857940000000006</v>
      </c>
      <c r="AB12" s="37">
        <v>8.3341670000000008</v>
      </c>
    </row>
    <row r="13" spans="2:28" x14ac:dyDescent="0.2">
      <c r="B13" s="11"/>
      <c r="C13" s="12"/>
      <c r="D13" s="12"/>
      <c r="E13" s="12"/>
      <c r="F13" s="12"/>
      <c r="G13" s="12"/>
      <c r="H13" s="12"/>
      <c r="I13" s="12"/>
      <c r="J13" s="13"/>
      <c r="L13" s="6" t="s">
        <v>127</v>
      </c>
      <c r="M13" s="31">
        <v>0.88337109999999996</v>
      </c>
      <c r="N13" s="37">
        <v>0.94548379999999999</v>
      </c>
      <c r="O13" s="79"/>
      <c r="P13" s="11"/>
      <c r="Q13" s="12"/>
      <c r="R13" s="12"/>
      <c r="S13" s="12"/>
      <c r="T13" s="12"/>
      <c r="U13" s="12"/>
      <c r="V13" s="12"/>
      <c r="W13" s="12"/>
      <c r="X13" s="13"/>
      <c r="Z13" s="6" t="s">
        <v>84</v>
      </c>
      <c r="AA13" s="31">
        <v>10.06058</v>
      </c>
      <c r="AB13" s="37">
        <v>9.4147069999999999</v>
      </c>
    </row>
    <row r="14" spans="2:28" x14ac:dyDescent="0.2">
      <c r="B14" s="11"/>
      <c r="C14" s="12"/>
      <c r="D14" s="12"/>
      <c r="E14" s="12"/>
      <c r="F14" s="12"/>
      <c r="G14" s="12"/>
      <c r="H14" s="12"/>
      <c r="I14" s="12"/>
      <c r="J14" s="13"/>
      <c r="L14" s="6" t="s">
        <v>128</v>
      </c>
      <c r="M14" s="31">
        <v>0.87143369999999998</v>
      </c>
      <c r="N14" s="37">
        <v>1.015892</v>
      </c>
      <c r="O14" s="79"/>
      <c r="P14" s="11"/>
      <c r="Q14" s="12"/>
      <c r="R14" s="12"/>
      <c r="S14" s="12"/>
      <c r="T14" s="12"/>
      <c r="U14" s="12"/>
      <c r="V14" s="12"/>
      <c r="W14" s="12"/>
      <c r="X14" s="13"/>
      <c r="Z14" s="6" t="s">
        <v>85</v>
      </c>
      <c r="AA14" s="31">
        <v>10.73762</v>
      </c>
      <c r="AB14" s="37">
        <v>9.9349670000000003</v>
      </c>
    </row>
    <row r="15" spans="2:28" x14ac:dyDescent="0.2">
      <c r="B15" s="11"/>
      <c r="C15" s="12"/>
      <c r="D15" s="12"/>
      <c r="E15" s="12"/>
      <c r="F15" s="12"/>
      <c r="G15" s="12"/>
      <c r="H15" s="12"/>
      <c r="I15" s="12"/>
      <c r="J15" s="13"/>
      <c r="L15" s="6" t="s">
        <v>129</v>
      </c>
      <c r="M15" s="31">
        <v>1.0982449999999999</v>
      </c>
      <c r="N15" s="37">
        <v>0.99577550000000004</v>
      </c>
      <c r="O15" s="79"/>
      <c r="P15" s="11"/>
      <c r="Q15" s="12"/>
      <c r="R15" s="12"/>
      <c r="S15" s="12"/>
      <c r="T15" s="12"/>
      <c r="U15" s="12"/>
      <c r="V15" s="12"/>
      <c r="W15" s="12"/>
      <c r="X15" s="13"/>
      <c r="Z15" s="6" t="s">
        <v>86</v>
      </c>
      <c r="AA15" s="31">
        <v>11.521559999999999</v>
      </c>
      <c r="AB15" s="37">
        <v>11.195600000000001</v>
      </c>
    </row>
    <row r="16" spans="2:28" x14ac:dyDescent="0.2">
      <c r="B16" s="11"/>
      <c r="C16" s="12"/>
      <c r="D16" s="12"/>
      <c r="E16" s="12"/>
      <c r="F16" s="12"/>
      <c r="G16" s="12"/>
      <c r="H16" s="12"/>
      <c r="I16" s="12"/>
      <c r="J16" s="13"/>
      <c r="L16" s="6" t="s">
        <v>130</v>
      </c>
      <c r="M16" s="31">
        <v>1.277307</v>
      </c>
      <c r="N16" s="37">
        <v>1.2572920000000001</v>
      </c>
      <c r="O16" s="79"/>
      <c r="P16" s="11"/>
      <c r="Q16" s="12"/>
      <c r="R16" s="12"/>
      <c r="S16" s="12"/>
      <c r="T16" s="12"/>
      <c r="U16" s="12"/>
      <c r="V16" s="12"/>
      <c r="W16" s="12"/>
      <c r="X16" s="13"/>
      <c r="Z16" s="6" t="s">
        <v>87</v>
      </c>
      <c r="AA16" s="31">
        <v>11.022690000000001</v>
      </c>
      <c r="AB16" s="37">
        <v>11.3957</v>
      </c>
    </row>
    <row r="17" spans="2:29" x14ac:dyDescent="0.2">
      <c r="B17" s="11"/>
      <c r="C17" s="12"/>
      <c r="D17" s="12"/>
      <c r="E17" s="12"/>
      <c r="F17" s="12"/>
      <c r="G17" s="12"/>
      <c r="H17" s="12"/>
      <c r="I17" s="12"/>
      <c r="J17" s="13"/>
      <c r="L17" s="6" t="s">
        <v>131</v>
      </c>
      <c r="M17" s="31">
        <v>1.456369</v>
      </c>
      <c r="N17" s="37">
        <v>1.1868840000000001</v>
      </c>
      <c r="O17" s="79"/>
      <c r="P17" s="11"/>
      <c r="Q17" s="12"/>
      <c r="R17" s="12"/>
      <c r="S17" s="12"/>
      <c r="T17" s="12"/>
      <c r="U17" s="12"/>
      <c r="V17" s="12"/>
      <c r="W17" s="12"/>
      <c r="X17" s="13"/>
      <c r="Z17" s="6" t="s">
        <v>88</v>
      </c>
      <c r="AA17" s="31">
        <v>21.8672</v>
      </c>
      <c r="AB17" s="37">
        <v>24.53227</v>
      </c>
    </row>
    <row r="18" spans="2:29" x14ac:dyDescent="0.2">
      <c r="B18" s="11"/>
      <c r="C18" s="12"/>
      <c r="D18" s="12"/>
      <c r="E18" s="12"/>
      <c r="F18" s="12"/>
      <c r="G18" s="12"/>
      <c r="H18" s="12"/>
      <c r="I18" s="12"/>
      <c r="J18" s="13"/>
      <c r="L18" s="6" t="s">
        <v>132</v>
      </c>
      <c r="M18" s="31">
        <v>1.265369</v>
      </c>
      <c r="N18" s="37">
        <v>1.277409</v>
      </c>
      <c r="O18" s="79"/>
      <c r="P18" s="11"/>
      <c r="Q18" s="12"/>
      <c r="R18" s="12"/>
      <c r="S18" s="12"/>
      <c r="T18" s="12"/>
      <c r="U18" s="12"/>
      <c r="V18" s="12"/>
      <c r="W18" s="12"/>
      <c r="X18" s="13"/>
      <c r="Z18" s="6" t="s">
        <v>89</v>
      </c>
      <c r="AA18" s="31">
        <v>1.080889</v>
      </c>
      <c r="AB18" s="37">
        <v>0.76038019999999995</v>
      </c>
    </row>
    <row r="19" spans="2:29" x14ac:dyDescent="0.2">
      <c r="B19" s="11"/>
      <c r="C19" s="12"/>
      <c r="D19" s="12"/>
      <c r="E19" s="12"/>
      <c r="F19" s="12"/>
      <c r="G19" s="12"/>
      <c r="H19" s="12"/>
      <c r="I19" s="12"/>
      <c r="J19" s="13"/>
      <c r="L19" s="6" t="s">
        <v>133</v>
      </c>
      <c r="M19" s="31">
        <v>1.384744</v>
      </c>
      <c r="N19" s="37">
        <v>1.6696839999999999</v>
      </c>
      <c r="O19" s="79"/>
      <c r="P19" s="11"/>
      <c r="Q19" s="12"/>
      <c r="R19" s="12"/>
      <c r="S19" s="12"/>
      <c r="T19" s="12"/>
      <c r="U19" s="12"/>
      <c r="V19" s="12"/>
      <c r="W19" s="12"/>
      <c r="X19" s="13"/>
      <c r="Z19" s="6" t="s">
        <v>90</v>
      </c>
      <c r="AA19" s="31">
        <v>1.0214989999999999</v>
      </c>
      <c r="AB19" s="37">
        <v>1.50075</v>
      </c>
    </row>
    <row r="20" spans="2:29" x14ac:dyDescent="0.2">
      <c r="B20" s="11"/>
      <c r="C20" s="12"/>
      <c r="D20" s="12"/>
      <c r="E20" s="12"/>
      <c r="F20" s="12"/>
      <c r="G20" s="12"/>
      <c r="H20" s="12"/>
      <c r="I20" s="12"/>
      <c r="J20" s="13"/>
      <c r="L20" s="6" t="s">
        <v>134</v>
      </c>
      <c r="M20" s="31">
        <v>1.5279929999999999</v>
      </c>
      <c r="N20" s="37">
        <v>1.9010260000000001</v>
      </c>
      <c r="O20" s="79"/>
      <c r="P20" s="11"/>
      <c r="Q20" s="12"/>
      <c r="R20" s="12"/>
      <c r="S20" s="12"/>
      <c r="T20" s="12"/>
      <c r="U20" s="12"/>
      <c r="V20" s="12"/>
      <c r="W20" s="12"/>
      <c r="X20" s="13"/>
      <c r="Z20" s="6" t="s">
        <v>91</v>
      </c>
      <c r="AA20" s="31">
        <v>0.87896419999999997</v>
      </c>
      <c r="AB20" s="37">
        <v>0.98049030000000004</v>
      </c>
    </row>
    <row r="21" spans="2:29" x14ac:dyDescent="0.2">
      <c r="B21" s="11"/>
      <c r="C21" s="12"/>
      <c r="D21" s="12"/>
      <c r="E21" s="12"/>
      <c r="F21" s="12"/>
      <c r="G21" s="12"/>
      <c r="H21" s="12"/>
      <c r="I21" s="12"/>
      <c r="J21" s="13"/>
      <c r="L21" s="6" t="s">
        <v>135</v>
      </c>
      <c r="M21" s="31">
        <v>1.659305</v>
      </c>
      <c r="N21" s="37">
        <v>1.6898010000000001</v>
      </c>
      <c r="O21" s="79"/>
      <c r="P21" s="11"/>
      <c r="Q21" s="12"/>
      <c r="R21" s="12"/>
      <c r="S21" s="12"/>
      <c r="T21" s="12"/>
      <c r="U21" s="12"/>
      <c r="V21" s="12"/>
      <c r="W21" s="12"/>
      <c r="X21" s="13"/>
      <c r="Z21" s="6" t="s">
        <v>175</v>
      </c>
      <c r="AA21" s="31">
        <v>0.51074949999999997</v>
      </c>
      <c r="AB21" s="37">
        <v>0.68034019999999995</v>
      </c>
    </row>
    <row r="22" spans="2:29" ht="15" thickBot="1" x14ac:dyDescent="0.25">
      <c r="B22" s="11"/>
      <c r="C22" s="12"/>
      <c r="D22" s="12"/>
      <c r="E22" s="12"/>
      <c r="F22" s="12"/>
      <c r="G22" s="12"/>
      <c r="H22" s="12"/>
      <c r="I22" s="12"/>
      <c r="J22" s="13"/>
      <c r="L22" s="6" t="s">
        <v>136</v>
      </c>
      <c r="M22" s="31">
        <v>2.0890529999999998</v>
      </c>
      <c r="N22" s="37">
        <v>2.313418</v>
      </c>
      <c r="O22" s="79"/>
      <c r="P22" s="11"/>
      <c r="Q22" s="12"/>
      <c r="R22" s="12"/>
      <c r="S22" s="12"/>
      <c r="T22" s="12"/>
      <c r="U22" s="12"/>
      <c r="V22" s="12"/>
      <c r="W22" s="12"/>
      <c r="X22" s="13"/>
      <c r="Z22" s="6" t="s">
        <v>182</v>
      </c>
      <c r="AA22" s="31">
        <v>0.2019242</v>
      </c>
      <c r="AB22" s="37">
        <v>7.0035E-2</v>
      </c>
    </row>
    <row r="23" spans="2:29" x14ac:dyDescent="0.2">
      <c r="B23" s="11"/>
      <c r="C23" s="12"/>
      <c r="D23" s="12"/>
      <c r="E23" s="12"/>
      <c r="F23" s="12"/>
      <c r="G23" s="12"/>
      <c r="H23" s="12"/>
      <c r="I23" s="12"/>
      <c r="J23" s="13"/>
      <c r="L23" s="6" t="s">
        <v>137</v>
      </c>
      <c r="M23" s="31">
        <v>1.659305</v>
      </c>
      <c r="N23" s="37">
        <v>2.212834</v>
      </c>
      <c r="O23" s="79"/>
      <c r="P23" s="11"/>
      <c r="Q23" s="12"/>
      <c r="R23" s="12"/>
      <c r="S23" s="12"/>
      <c r="T23" s="12"/>
      <c r="U23" s="12"/>
      <c r="V23" s="12"/>
      <c r="W23" s="12"/>
      <c r="X23" s="13"/>
      <c r="Z23" s="53" t="s">
        <v>178</v>
      </c>
      <c r="AA23" s="35"/>
      <c r="AB23" s="69"/>
    </row>
    <row r="24" spans="2:29" ht="15" thickBot="1" x14ac:dyDescent="0.25">
      <c r="B24" s="16"/>
      <c r="C24" s="36"/>
      <c r="D24" s="36"/>
      <c r="E24" s="36"/>
      <c r="F24" s="36"/>
      <c r="G24" s="36"/>
      <c r="H24" s="36"/>
      <c r="I24" s="36"/>
      <c r="J24" s="70"/>
      <c r="L24" s="6" t="s">
        <v>138</v>
      </c>
      <c r="M24" s="31">
        <v>1.862242</v>
      </c>
      <c r="N24" s="37">
        <v>2.0418430000000001</v>
      </c>
      <c r="O24" s="79"/>
      <c r="P24" s="16"/>
      <c r="Q24" s="36"/>
      <c r="R24" s="36"/>
      <c r="S24" s="36"/>
      <c r="T24" s="36"/>
      <c r="U24" s="36"/>
      <c r="V24" s="36"/>
      <c r="W24" s="36"/>
      <c r="X24" s="70"/>
      <c r="Z24" s="55" t="s">
        <v>77</v>
      </c>
      <c r="AA24" s="36"/>
      <c r="AB24" s="70"/>
    </row>
    <row r="25" spans="2:29" x14ac:dyDescent="0.2">
      <c r="L25" s="6" t="s">
        <v>139</v>
      </c>
      <c r="M25" s="31">
        <v>2.1009910000000001</v>
      </c>
      <c r="N25" s="37">
        <v>2.1726009999999998</v>
      </c>
      <c r="O25" s="79"/>
      <c r="Y25" s="71"/>
      <c r="AC25" s="71"/>
    </row>
    <row r="26" spans="2:29" x14ac:dyDescent="0.2">
      <c r="L26" s="6" t="s">
        <v>140</v>
      </c>
      <c r="M26" s="31">
        <v>2.2203650000000001</v>
      </c>
      <c r="N26" s="37">
        <v>2.3033600000000001</v>
      </c>
      <c r="O26" s="79"/>
      <c r="Y26" s="61"/>
      <c r="Z26" s="71"/>
      <c r="AA26" s="80"/>
      <c r="AB26" s="80"/>
      <c r="AC26" s="71"/>
    </row>
    <row r="27" spans="2:29" x14ac:dyDescent="0.2">
      <c r="L27" s="6" t="s">
        <v>141</v>
      </c>
      <c r="M27" s="31">
        <v>2.5546139999999999</v>
      </c>
      <c r="N27" s="37">
        <v>3.0476770000000002</v>
      </c>
      <c r="O27" s="79"/>
      <c r="V27" s="89"/>
      <c r="Y27" s="61"/>
      <c r="Z27" s="71"/>
      <c r="AA27" s="80"/>
      <c r="AB27" s="71"/>
      <c r="AC27" s="71"/>
    </row>
    <row r="28" spans="2:29" x14ac:dyDescent="0.2">
      <c r="L28" s="6" t="s">
        <v>142</v>
      </c>
      <c r="M28" s="31">
        <v>2.0532409999999999</v>
      </c>
      <c r="N28" s="37">
        <v>2.4341179999999998</v>
      </c>
      <c r="O28" s="79"/>
      <c r="V28" s="89"/>
      <c r="Y28" s="61"/>
      <c r="Z28" s="71"/>
      <c r="AA28" s="71"/>
      <c r="AB28" s="71"/>
      <c r="AC28" s="71"/>
    </row>
    <row r="29" spans="2:29" x14ac:dyDescent="0.2">
      <c r="L29" s="6" t="s">
        <v>143</v>
      </c>
      <c r="M29" s="31">
        <v>2.6381760000000001</v>
      </c>
      <c r="N29" s="37">
        <v>2.7056930000000001</v>
      </c>
      <c r="O29" s="79"/>
      <c r="T29" s="79"/>
      <c r="V29" s="89"/>
      <c r="Y29" s="61"/>
      <c r="Z29" s="71"/>
      <c r="AA29" s="71"/>
      <c r="AB29" s="71"/>
      <c r="AC29" s="71"/>
    </row>
    <row r="30" spans="2:29" x14ac:dyDescent="0.2">
      <c r="L30" s="6" t="s">
        <v>144</v>
      </c>
      <c r="M30" s="31">
        <v>2.8291750000000002</v>
      </c>
      <c r="N30" s="37">
        <v>2.6654599999999999</v>
      </c>
      <c r="O30" s="79"/>
      <c r="T30" s="79"/>
      <c r="V30" s="89"/>
      <c r="Y30" s="61"/>
      <c r="Z30" s="71"/>
      <c r="AA30" s="71"/>
      <c r="AB30" s="71"/>
      <c r="AC30" s="71"/>
    </row>
    <row r="31" spans="2:29" x14ac:dyDescent="0.2">
      <c r="L31" s="6" t="s">
        <v>145</v>
      </c>
      <c r="M31" s="31">
        <v>3.1037360000000001</v>
      </c>
      <c r="N31" s="37">
        <v>3.6914099999999999</v>
      </c>
      <c r="O31" s="79"/>
      <c r="T31" s="79"/>
      <c r="V31" s="89"/>
      <c r="Y31" s="61"/>
      <c r="Z31" s="71"/>
      <c r="AA31" s="71"/>
      <c r="AB31" s="71"/>
      <c r="AC31" s="71"/>
    </row>
    <row r="32" spans="2:29" x14ac:dyDescent="0.2">
      <c r="L32" s="6" t="s">
        <v>174</v>
      </c>
      <c r="M32" s="31">
        <v>3.41411</v>
      </c>
      <c r="N32" s="37">
        <v>4.0233350000000003</v>
      </c>
      <c r="O32" s="79"/>
      <c r="T32" s="79"/>
      <c r="V32" s="89"/>
      <c r="Y32" s="61"/>
      <c r="Z32" s="71"/>
      <c r="AA32" s="71"/>
      <c r="AB32" s="71"/>
      <c r="AC32" s="71"/>
    </row>
    <row r="33" spans="12:29" x14ac:dyDescent="0.2">
      <c r="L33" s="6" t="s">
        <v>146</v>
      </c>
      <c r="M33" s="31">
        <v>3.6409220000000002</v>
      </c>
      <c r="N33" s="37">
        <v>3.5707100000000001</v>
      </c>
      <c r="O33" s="79"/>
      <c r="T33" s="79"/>
      <c r="V33" s="89"/>
      <c r="Y33" s="61"/>
      <c r="Z33" s="71"/>
      <c r="AA33" s="71"/>
      <c r="AB33" s="71"/>
      <c r="AC33" s="71"/>
    </row>
    <row r="34" spans="12:29" x14ac:dyDescent="0.2">
      <c r="L34" s="6" t="s">
        <v>147</v>
      </c>
      <c r="M34" s="31">
        <v>3.3305479999999998</v>
      </c>
      <c r="N34" s="37">
        <v>3.6008849999999999</v>
      </c>
      <c r="O34" s="79"/>
      <c r="T34" s="79"/>
      <c r="V34" s="89"/>
      <c r="Y34" s="61"/>
      <c r="Z34" s="71"/>
      <c r="AA34" s="71"/>
      <c r="AB34" s="71"/>
      <c r="AC34" s="71"/>
    </row>
    <row r="35" spans="12:29" x14ac:dyDescent="0.2">
      <c r="L35" s="6" t="s">
        <v>148</v>
      </c>
      <c r="M35" s="31">
        <v>4.5004179999999998</v>
      </c>
      <c r="N35" s="37">
        <v>4.3753770000000003</v>
      </c>
      <c r="O35" s="79"/>
      <c r="T35" s="79"/>
      <c r="V35" s="89"/>
      <c r="Y35" s="61"/>
      <c r="Z35" s="71"/>
      <c r="AA35" s="71"/>
      <c r="AB35" s="71"/>
      <c r="AC35" s="71"/>
    </row>
    <row r="36" spans="12:29" x14ac:dyDescent="0.2">
      <c r="L36" s="6" t="s">
        <v>149</v>
      </c>
      <c r="M36" s="31">
        <v>5.2047270000000001</v>
      </c>
      <c r="N36" s="37">
        <v>5.0895190000000001</v>
      </c>
      <c r="O36" s="79"/>
      <c r="T36" s="79"/>
      <c r="V36" s="89"/>
      <c r="Y36" s="61"/>
      <c r="Z36" s="71"/>
      <c r="AA36" s="71"/>
      <c r="AB36" s="71"/>
      <c r="AC36" s="71"/>
    </row>
    <row r="37" spans="12:29" x14ac:dyDescent="0.2">
      <c r="L37" s="6" t="s">
        <v>150</v>
      </c>
      <c r="M37" s="31">
        <v>30.655360000000002</v>
      </c>
      <c r="N37" s="37">
        <v>28.96801</v>
      </c>
      <c r="O37" s="79"/>
      <c r="T37" s="79"/>
      <c r="V37" s="89"/>
      <c r="Y37" s="61"/>
      <c r="Z37" s="71"/>
      <c r="AA37" s="71"/>
      <c r="AB37" s="71"/>
      <c r="AC37" s="71"/>
    </row>
    <row r="38" spans="12:29" x14ac:dyDescent="0.2">
      <c r="L38" s="6" t="s">
        <v>152</v>
      </c>
      <c r="M38" s="31">
        <v>0.38199830000000001</v>
      </c>
      <c r="N38" s="37">
        <v>0.2916918</v>
      </c>
      <c r="O38" s="79"/>
      <c r="T38" s="79"/>
      <c r="V38" s="89"/>
      <c r="Y38" s="61"/>
      <c r="Z38" s="71"/>
      <c r="AA38" s="71"/>
      <c r="AB38" s="71"/>
      <c r="AC38" s="71"/>
    </row>
    <row r="39" spans="12:29" x14ac:dyDescent="0.2">
      <c r="L39" s="6" t="s">
        <v>153</v>
      </c>
      <c r="M39" s="31">
        <v>0.72818430000000001</v>
      </c>
      <c r="N39" s="37">
        <v>0.61355870000000001</v>
      </c>
      <c r="O39" s="79"/>
      <c r="T39" s="79"/>
      <c r="V39" s="89"/>
      <c r="Y39" s="61"/>
      <c r="Z39" s="71"/>
      <c r="AA39" s="71"/>
      <c r="AB39" s="71"/>
      <c r="AC39" s="71"/>
    </row>
    <row r="40" spans="12:29" x14ac:dyDescent="0.2">
      <c r="L40" s="6" t="s">
        <v>154</v>
      </c>
      <c r="M40" s="31">
        <v>1.1459950000000001</v>
      </c>
      <c r="N40" s="37">
        <v>0.87507550000000001</v>
      </c>
      <c r="O40" s="79"/>
      <c r="T40" s="79"/>
      <c r="V40" s="89"/>
      <c r="Y40" s="61"/>
      <c r="Z40" s="71"/>
      <c r="AA40" s="71"/>
      <c r="AB40" s="71"/>
      <c r="AC40" s="71"/>
    </row>
    <row r="41" spans="12:29" x14ac:dyDescent="0.2">
      <c r="L41" s="6" t="s">
        <v>155</v>
      </c>
      <c r="M41" s="31">
        <v>1.1818070000000001</v>
      </c>
      <c r="N41" s="37">
        <v>0.8449004</v>
      </c>
      <c r="O41" s="79"/>
      <c r="T41" s="79"/>
      <c r="V41" s="89"/>
      <c r="Y41" s="61"/>
      <c r="Z41" s="71"/>
      <c r="AA41" s="71"/>
      <c r="AB41" s="71"/>
      <c r="AC41" s="71"/>
    </row>
    <row r="42" spans="12:29" x14ac:dyDescent="0.2">
      <c r="L42" s="6" t="s">
        <v>156</v>
      </c>
      <c r="M42" s="31">
        <v>7.150531</v>
      </c>
      <c r="N42" s="37">
        <v>5.4315030000000002</v>
      </c>
      <c r="O42" s="79"/>
      <c r="T42" s="79"/>
      <c r="V42" s="89"/>
      <c r="Y42" s="71"/>
      <c r="Z42" s="71"/>
      <c r="AA42" s="71"/>
      <c r="AB42" s="71"/>
      <c r="AC42" s="71"/>
    </row>
    <row r="43" spans="12:29" ht="15" thickBot="1" x14ac:dyDescent="0.25">
      <c r="L43" s="58" t="s">
        <v>172</v>
      </c>
      <c r="M43" s="60">
        <v>5.968720000000001E-2</v>
      </c>
      <c r="N43" s="57">
        <v>0</v>
      </c>
      <c r="O43" s="79"/>
      <c r="T43" s="79"/>
      <c r="V43" s="89"/>
      <c r="Y43" s="71"/>
      <c r="Z43" s="71"/>
      <c r="AA43" s="71"/>
      <c r="AB43" s="71"/>
      <c r="AC43" s="71"/>
    </row>
    <row r="44" spans="12:29" x14ac:dyDescent="0.2">
      <c r="L44" s="53" t="s">
        <v>171</v>
      </c>
      <c r="M44" s="84"/>
      <c r="N44" s="82"/>
      <c r="T44" s="79"/>
      <c r="V44" s="89"/>
      <c r="Y44" s="71"/>
      <c r="Z44" s="71"/>
      <c r="AA44" s="71"/>
      <c r="AB44" s="71"/>
      <c r="AC44" s="71"/>
    </row>
    <row r="45" spans="12:29" ht="15" thickBot="1" x14ac:dyDescent="0.25">
      <c r="L45" s="55" t="s">
        <v>77</v>
      </c>
      <c r="M45" s="36"/>
      <c r="N45" s="70"/>
      <c r="T45" s="79"/>
      <c r="V45" s="89"/>
      <c r="Y45" s="71"/>
      <c r="Z45" s="71"/>
      <c r="AA45" s="71"/>
      <c r="AB45" s="71"/>
      <c r="AC45" s="71"/>
    </row>
    <row r="46" spans="12:29" x14ac:dyDescent="0.2">
      <c r="T46" s="79"/>
      <c r="Y46" s="71"/>
      <c r="Z46" s="71"/>
      <c r="AA46" s="71"/>
      <c r="AB46" s="71"/>
      <c r="AC46" s="71"/>
    </row>
    <row r="47" spans="12:29" x14ac:dyDescent="0.2">
      <c r="T47" s="79"/>
      <c r="Y47" s="71"/>
      <c r="Z47" s="71"/>
      <c r="AA47" s="71"/>
      <c r="AB47" s="71"/>
      <c r="AC47" s="71"/>
    </row>
    <row r="48" spans="12:29" x14ac:dyDescent="0.2">
      <c r="T48" s="79"/>
      <c r="Y48" s="71"/>
      <c r="Z48" s="71"/>
      <c r="AA48" s="71"/>
      <c r="AB48" s="71"/>
      <c r="AC48" s="71"/>
    </row>
    <row r="49" spans="20:29" x14ac:dyDescent="0.2">
      <c r="T49" s="79"/>
      <c r="Y49" s="71"/>
      <c r="Z49" s="71"/>
      <c r="AA49" s="71"/>
      <c r="AB49" s="71"/>
      <c r="AC49" s="71"/>
    </row>
    <row r="50" spans="20:29" x14ac:dyDescent="0.2">
      <c r="T50" s="79"/>
      <c r="Y50" s="71"/>
      <c r="Z50" s="71"/>
      <c r="AA50" s="71"/>
      <c r="AB50" s="71"/>
      <c r="AC50" s="71"/>
    </row>
    <row r="51" spans="20:29" x14ac:dyDescent="0.2">
      <c r="T51" s="79"/>
      <c r="Y51" s="71"/>
      <c r="Z51" s="71"/>
      <c r="AA51" s="71"/>
      <c r="AB51" s="71"/>
      <c r="AC51" s="71"/>
    </row>
    <row r="52" spans="20:29" x14ac:dyDescent="0.2">
      <c r="T52" s="79"/>
      <c r="Y52" s="71"/>
      <c r="Z52" s="71"/>
      <c r="AA52" s="71"/>
      <c r="AB52" s="71"/>
      <c r="AC52" s="71"/>
    </row>
    <row r="53" spans="20:29" x14ac:dyDescent="0.2">
      <c r="T53" s="79"/>
      <c r="Y53" s="71"/>
      <c r="Z53" s="71"/>
      <c r="AA53" s="71"/>
      <c r="AB53" s="71"/>
      <c r="AC53" s="71"/>
    </row>
    <row r="54" spans="20:29" x14ac:dyDescent="0.2">
      <c r="T54" s="79"/>
      <c r="Y54" s="71"/>
      <c r="Z54" s="71"/>
      <c r="AA54" s="71"/>
      <c r="AB54" s="71"/>
      <c r="AC54" s="71"/>
    </row>
    <row r="55" spans="20:29" x14ac:dyDescent="0.2">
      <c r="T55" s="79"/>
      <c r="Y55" s="71"/>
      <c r="Z55" s="71"/>
      <c r="AA55" s="71"/>
      <c r="AB55" s="71"/>
      <c r="AC55" s="71"/>
    </row>
    <row r="56" spans="20:29" x14ac:dyDescent="0.2">
      <c r="T56" s="79"/>
      <c r="Y56" s="71"/>
      <c r="Z56" s="71"/>
      <c r="AA56" s="71"/>
      <c r="AB56" s="71"/>
      <c r="AC56" s="71"/>
    </row>
    <row r="57" spans="20:29" x14ac:dyDescent="0.2">
      <c r="T57" s="79"/>
      <c r="Y57" s="71"/>
      <c r="Z57" s="71"/>
      <c r="AA57" s="71"/>
      <c r="AB57" s="71"/>
      <c r="AC57" s="71"/>
    </row>
    <row r="58" spans="20:29" x14ac:dyDescent="0.2">
      <c r="T58" s="79"/>
      <c r="Y58" s="71"/>
      <c r="Z58" s="71"/>
      <c r="AA58" s="71"/>
      <c r="AB58" s="71"/>
      <c r="AC58" s="71"/>
    </row>
    <row r="59" spans="20:29" x14ac:dyDescent="0.2">
      <c r="T59" s="79"/>
      <c r="Y59" s="71"/>
      <c r="Z59" s="71"/>
      <c r="AA59" s="71"/>
      <c r="AB59" s="71"/>
      <c r="AC59" s="71"/>
    </row>
    <row r="60" spans="20:29" x14ac:dyDescent="0.2">
      <c r="T60" s="79"/>
      <c r="Y60" s="71"/>
      <c r="Z60" s="71"/>
      <c r="AA60" s="71"/>
      <c r="AB60" s="71"/>
      <c r="AC60" s="71"/>
    </row>
    <row r="61" spans="20:29" x14ac:dyDescent="0.2">
      <c r="T61" s="79"/>
      <c r="Y61" s="71"/>
      <c r="Z61" s="71"/>
      <c r="AA61" s="71"/>
      <c r="AB61" s="71"/>
      <c r="AC61" s="71"/>
    </row>
    <row r="62" spans="20:29" x14ac:dyDescent="0.2">
      <c r="T62" s="79"/>
      <c r="Y62" s="71"/>
      <c r="Z62" s="71"/>
      <c r="AA62" s="71"/>
      <c r="AB62" s="71"/>
      <c r="AC62" s="71"/>
    </row>
    <row r="63" spans="20:29" x14ac:dyDescent="0.2">
      <c r="T63" s="79"/>
      <c r="Y63" s="71"/>
      <c r="Z63" s="71"/>
      <c r="AA63" s="71"/>
      <c r="AB63" s="71"/>
      <c r="AC63" s="71"/>
    </row>
    <row r="64" spans="20:29" x14ac:dyDescent="0.2">
      <c r="T64" s="79"/>
      <c r="Y64" s="71"/>
      <c r="Z64" s="71"/>
      <c r="AA64" s="71"/>
      <c r="AB64" s="71"/>
      <c r="AC64" s="71"/>
    </row>
    <row r="65" spans="2:29" x14ac:dyDescent="0.2">
      <c r="T65" s="79"/>
      <c r="Y65" s="71"/>
      <c r="Z65" s="71"/>
      <c r="AA65" s="71"/>
      <c r="AB65" s="71"/>
      <c r="AC65" s="71"/>
    </row>
    <row r="66" spans="2:29" x14ac:dyDescent="0.2">
      <c r="Y66" s="71"/>
      <c r="Z66" s="71"/>
      <c r="AA66" s="71"/>
      <c r="AB66" s="71"/>
      <c r="AC66" s="71"/>
    </row>
    <row r="67" spans="2:29" x14ac:dyDescent="0.2">
      <c r="Y67" s="71"/>
      <c r="Z67" s="71"/>
      <c r="AA67" s="71"/>
      <c r="AB67" s="71"/>
      <c r="AC67" s="71"/>
    </row>
    <row r="68" spans="2:29" x14ac:dyDescent="0.2">
      <c r="Y68" s="71"/>
      <c r="Z68" s="71"/>
      <c r="AA68" s="71"/>
      <c r="AB68" s="71"/>
      <c r="AC68" s="71"/>
    </row>
    <row r="69" spans="2:29" x14ac:dyDescent="0.2">
      <c r="Y69" s="71"/>
      <c r="Z69" s="71"/>
      <c r="AA69" s="71"/>
      <c r="AB69" s="71"/>
      <c r="AC69" s="71"/>
    </row>
    <row r="70" spans="2:29" x14ac:dyDescent="0.2">
      <c r="B70" s="63">
        <f>SUM(B65:B67)</f>
        <v>0</v>
      </c>
      <c r="Y70" s="71"/>
      <c r="Z70" s="71"/>
      <c r="AA70" s="71"/>
      <c r="AB70" s="71"/>
      <c r="AC70" s="71"/>
    </row>
    <row r="71" spans="2:29" x14ac:dyDescent="0.2">
      <c r="B71" s="63">
        <f>SUM(D65:D67)</f>
        <v>0</v>
      </c>
      <c r="Y71" s="71"/>
      <c r="Z71" s="71"/>
      <c r="AA71" s="71"/>
      <c r="AB71" s="71"/>
      <c r="AC71" s="71"/>
    </row>
    <row r="72" spans="2:29" x14ac:dyDescent="0.2">
      <c r="Y72" s="71"/>
      <c r="Z72" s="71"/>
      <c r="AA72" s="71"/>
      <c r="AB72" s="71"/>
      <c r="AC72" s="71"/>
    </row>
    <row r="73" spans="2:29" x14ac:dyDescent="0.2">
      <c r="Y73" s="71"/>
      <c r="Z73" s="71"/>
      <c r="AA73" s="71"/>
      <c r="AB73" s="71"/>
      <c r="AC73" s="71"/>
    </row>
    <row r="74" spans="2:29" x14ac:dyDescent="0.2">
      <c r="Y74" s="71"/>
      <c r="Z74" s="71"/>
      <c r="AA74" s="71"/>
      <c r="AB74" s="71"/>
      <c r="AC74" s="71"/>
    </row>
    <row r="75" spans="2:29" x14ac:dyDescent="0.2">
      <c r="Y75" s="71"/>
      <c r="Z75" s="71"/>
      <c r="AA75" s="71"/>
      <c r="AB75" s="71"/>
      <c r="AC75" s="71"/>
    </row>
    <row r="76" spans="2:29" x14ac:dyDescent="0.2">
      <c r="Y76" s="71"/>
      <c r="Z76" s="71"/>
      <c r="AA76" s="71"/>
      <c r="AB76" s="71"/>
      <c r="AC76" s="71"/>
    </row>
    <row r="77" spans="2:29" x14ac:dyDescent="0.2">
      <c r="Y77" s="71"/>
      <c r="Z77" s="71"/>
      <c r="AA77" s="71"/>
      <c r="AB77" s="71"/>
      <c r="AC77" s="71"/>
    </row>
    <row r="78" spans="2:29" x14ac:dyDescent="0.2">
      <c r="Y78" s="71"/>
      <c r="Z78" s="71"/>
      <c r="AA78" s="71"/>
      <c r="AB78" s="71"/>
      <c r="AC78" s="71"/>
    </row>
    <row r="79" spans="2:29" x14ac:dyDescent="0.2">
      <c r="Y79" s="71"/>
      <c r="Z79" s="71"/>
      <c r="AA79" s="71"/>
      <c r="AB79" s="71"/>
      <c r="AC79" s="71"/>
    </row>
    <row r="80" spans="2:29" x14ac:dyDescent="0.2">
      <c r="Y80" s="71"/>
      <c r="Z80" s="71"/>
      <c r="AA80" s="71"/>
      <c r="AB80" s="71"/>
      <c r="AC80" s="71"/>
    </row>
    <row r="81" spans="8:29" x14ac:dyDescent="0.2">
      <c r="Y81" s="71"/>
      <c r="Z81" s="71"/>
      <c r="AA81" s="71"/>
      <c r="AB81" s="71"/>
      <c r="AC81" s="71"/>
    </row>
    <row r="82" spans="8:29" x14ac:dyDescent="0.2">
      <c r="Y82" s="71"/>
      <c r="Z82" s="71"/>
      <c r="AA82" s="71"/>
      <c r="AB82" s="71"/>
      <c r="AC82" s="71"/>
    </row>
    <row r="83" spans="8:29" x14ac:dyDescent="0.2">
      <c r="Y83" s="71"/>
      <c r="Z83" s="71"/>
      <c r="AA83" s="71"/>
      <c r="AB83" s="71"/>
      <c r="AC83" s="71"/>
    </row>
    <row r="84" spans="8:29" x14ac:dyDescent="0.2">
      <c r="Y84" s="71"/>
      <c r="Z84" s="71"/>
      <c r="AA84" s="71"/>
      <c r="AB84" s="71"/>
      <c r="AC84" s="71"/>
    </row>
    <row r="85" spans="8:29" x14ac:dyDescent="0.2">
      <c r="Y85" s="71"/>
      <c r="Z85" s="71"/>
      <c r="AA85" s="71"/>
      <c r="AB85" s="71"/>
      <c r="AC85" s="71"/>
    </row>
    <row r="86" spans="8:29" x14ac:dyDescent="0.2">
      <c r="Z86" s="71"/>
      <c r="AA86" s="71"/>
      <c r="AB86" s="71"/>
    </row>
    <row r="93" spans="8:29" x14ac:dyDescent="0.2">
      <c r="H93" s="88"/>
    </row>
    <row r="94" spans="8:29" x14ac:dyDescent="0.2">
      <c r="H94" s="88"/>
    </row>
    <row r="110" spans="8:8" x14ac:dyDescent="0.2">
      <c r="H110" s="88"/>
    </row>
    <row r="111" spans="8:8" x14ac:dyDescent="0.2">
      <c r="H111" s="88"/>
    </row>
  </sheetData>
  <customSheetViews>
    <customSheetView guid="{41816220-B35C-45A9-9EE2-EC676D322318}">
      <selection activeCell="M40" sqref="M40"/>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B3:J3"/>
    <mergeCell ref="L3:N3"/>
    <mergeCell ref="P3:X3"/>
    <mergeCell ref="Z3:AB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99CC"/>
    <pageSetUpPr autoPageBreaks="0"/>
  </sheetPr>
  <dimension ref="B2:AB48"/>
  <sheetViews>
    <sheetView zoomScaleNormal="100" workbookViewId="0"/>
  </sheetViews>
  <sheetFormatPr defaultColWidth="8.85546875" defaultRowHeight="14.25" x14ac:dyDescent="0.2"/>
  <cols>
    <col min="1" max="1" width="8.85546875" style="10"/>
    <col min="2" max="2" width="8.85546875" style="68"/>
    <col min="3" max="3" width="18.5703125" style="10" bestFit="1" customWidth="1"/>
    <col min="4" max="4" width="12.42578125" style="10" bestFit="1" customWidth="1"/>
    <col min="5" max="5" width="15.85546875" style="10" bestFit="1" customWidth="1"/>
    <col min="6" max="6" width="12.42578125" style="10" bestFit="1" customWidth="1"/>
    <col min="7" max="7" width="12.7109375" style="10" bestFit="1" customWidth="1"/>
    <col min="8" max="9" width="12.7109375" style="10" customWidth="1"/>
    <col min="10" max="10" width="15.85546875" style="10" bestFit="1" customWidth="1"/>
    <col min="11" max="11" width="12.42578125" style="10" bestFit="1" customWidth="1"/>
    <col min="12" max="12" width="12.7109375" style="10" customWidth="1"/>
    <col min="13" max="14" width="12.42578125" style="10" bestFit="1" customWidth="1"/>
    <col min="15" max="15" width="15.85546875" style="10" bestFit="1" customWidth="1"/>
    <col min="16" max="16" width="12.42578125" style="10" bestFit="1" customWidth="1"/>
    <col min="17" max="17" width="12.7109375" style="10" bestFit="1" customWidth="1"/>
    <col min="18" max="19" width="12.28515625" style="10" bestFit="1" customWidth="1"/>
    <col min="20" max="20" width="15.7109375" style="10" bestFit="1" customWidth="1"/>
    <col min="21" max="21" width="12.28515625" style="10" bestFit="1" customWidth="1"/>
    <col min="22" max="22" width="12.7109375" style="10" bestFit="1" customWidth="1"/>
    <col min="23" max="23" width="17.5703125" style="10" customWidth="1"/>
    <col min="24" max="24" width="15.85546875" style="10" customWidth="1"/>
    <col min="25" max="25" width="18" style="10" customWidth="1"/>
    <col min="26" max="26" width="10.28515625" style="10" customWidth="1"/>
    <col min="27" max="27" width="7" style="10" customWidth="1"/>
    <col min="28" max="16384" width="8.85546875" style="10"/>
  </cols>
  <sheetData>
    <row r="2" spans="2:28" ht="15" thickBot="1" x14ac:dyDescent="0.25"/>
    <row r="3" spans="2:28" s="63" customFormat="1" ht="15" customHeight="1" thickBot="1" x14ac:dyDescent="0.25">
      <c r="B3" s="155" t="s">
        <v>116</v>
      </c>
      <c r="C3" s="168"/>
      <c r="D3" s="168"/>
      <c r="E3" s="168"/>
      <c r="F3" s="168"/>
      <c r="G3" s="169"/>
      <c r="I3" s="155" t="s">
        <v>117</v>
      </c>
      <c r="J3" s="168"/>
      <c r="K3" s="168"/>
      <c r="L3" s="168"/>
      <c r="M3" s="168"/>
      <c r="N3" s="169"/>
      <c r="P3" s="155" t="s">
        <v>118</v>
      </c>
      <c r="Q3" s="168"/>
      <c r="R3" s="168"/>
      <c r="S3" s="168"/>
      <c r="T3" s="168"/>
      <c r="U3" s="169"/>
      <c r="W3" s="155" t="s">
        <v>119</v>
      </c>
      <c r="X3" s="168"/>
      <c r="Y3" s="168"/>
      <c r="Z3" s="168"/>
      <c r="AA3" s="168"/>
      <c r="AB3" s="169"/>
    </row>
    <row r="4" spans="2:28" s="63" customFormat="1" x14ac:dyDescent="0.2">
      <c r="B4" s="92"/>
      <c r="C4" s="35"/>
      <c r="D4" s="35"/>
      <c r="E4" s="35"/>
      <c r="F4" s="35"/>
      <c r="G4" s="69"/>
      <c r="H4" s="62"/>
      <c r="I4" s="92"/>
      <c r="J4" s="35"/>
      <c r="K4" s="35"/>
      <c r="L4" s="35"/>
      <c r="M4" s="35"/>
      <c r="N4" s="69"/>
      <c r="P4" s="92"/>
      <c r="Q4" s="35"/>
      <c r="R4" s="35"/>
      <c r="S4" s="35"/>
      <c r="T4" s="35"/>
      <c r="U4" s="69"/>
      <c r="W4" s="92"/>
      <c r="X4" s="35"/>
      <c r="Y4" s="35"/>
      <c r="Z4" s="35"/>
      <c r="AA4" s="35"/>
      <c r="AB4" s="69"/>
    </row>
    <row r="5" spans="2:28" s="63" customFormat="1" x14ac:dyDescent="0.2">
      <c r="B5" s="98"/>
      <c r="C5" s="12"/>
      <c r="D5" s="12"/>
      <c r="E5" s="12"/>
      <c r="F5" s="12"/>
      <c r="G5" s="13"/>
      <c r="H5" s="71"/>
      <c r="I5" s="98"/>
      <c r="J5" s="12"/>
      <c r="K5" s="12"/>
      <c r="L5" s="12"/>
      <c r="M5" s="12"/>
      <c r="N5" s="13"/>
      <c r="P5" s="98"/>
      <c r="Q5" s="12"/>
      <c r="R5" s="12"/>
      <c r="S5" s="12"/>
      <c r="T5" s="12"/>
      <c r="U5" s="13"/>
      <c r="W5" s="98"/>
      <c r="X5" s="12"/>
      <c r="Y5" s="12"/>
      <c r="Z5" s="12"/>
      <c r="AA5" s="12"/>
      <c r="AB5" s="13"/>
    </row>
    <row r="6" spans="2:28" s="63" customFormat="1" x14ac:dyDescent="0.2">
      <c r="B6" s="98"/>
      <c r="C6" s="12"/>
      <c r="D6" s="12"/>
      <c r="E6" s="12"/>
      <c r="F6" s="12"/>
      <c r="G6" s="13"/>
      <c r="H6" s="71"/>
      <c r="I6" s="98"/>
      <c r="J6" s="12"/>
      <c r="K6" s="12"/>
      <c r="L6" s="12"/>
      <c r="M6" s="12"/>
      <c r="N6" s="13"/>
      <c r="P6" s="98"/>
      <c r="Q6" s="12"/>
      <c r="R6" s="12"/>
      <c r="S6" s="12"/>
      <c r="T6" s="12"/>
      <c r="U6" s="13"/>
      <c r="W6" s="98"/>
      <c r="X6" s="12"/>
      <c r="Y6" s="12"/>
      <c r="Z6" s="12"/>
      <c r="AA6" s="12"/>
      <c r="AB6" s="13"/>
    </row>
    <row r="7" spans="2:28" s="63" customFormat="1" x14ac:dyDescent="0.2">
      <c r="B7" s="98"/>
      <c r="C7" s="12"/>
      <c r="D7" s="12"/>
      <c r="E7" s="12"/>
      <c r="F7" s="12"/>
      <c r="G7" s="13"/>
      <c r="H7" s="71"/>
      <c r="I7" s="98"/>
      <c r="J7" s="12"/>
      <c r="K7" s="12"/>
      <c r="L7" s="12"/>
      <c r="M7" s="12"/>
      <c r="N7" s="13"/>
      <c r="P7" s="98"/>
      <c r="Q7" s="12"/>
      <c r="R7" s="12"/>
      <c r="S7" s="12"/>
      <c r="T7" s="12"/>
      <c r="U7" s="13"/>
      <c r="W7" s="98"/>
      <c r="X7" s="12"/>
      <c r="Y7" s="12"/>
      <c r="Z7" s="12"/>
      <c r="AA7" s="12"/>
      <c r="AB7" s="13"/>
    </row>
    <row r="8" spans="2:28" s="63" customFormat="1" x14ac:dyDescent="0.2">
      <c r="B8" s="98"/>
      <c r="C8" s="12"/>
      <c r="D8" s="12"/>
      <c r="E8" s="12"/>
      <c r="F8" s="12"/>
      <c r="G8" s="13"/>
      <c r="H8" s="71"/>
      <c r="I8" s="98"/>
      <c r="J8" s="12"/>
      <c r="K8" s="12"/>
      <c r="L8" s="12"/>
      <c r="M8" s="12"/>
      <c r="N8" s="13"/>
      <c r="P8" s="98"/>
      <c r="Q8" s="12"/>
      <c r="R8" s="12"/>
      <c r="S8" s="12"/>
      <c r="T8" s="12"/>
      <c r="U8" s="13"/>
      <c r="W8" s="98"/>
      <c r="X8" s="12"/>
      <c r="Y8" s="12"/>
      <c r="Z8" s="12"/>
      <c r="AA8" s="12"/>
      <c r="AB8" s="13"/>
    </row>
    <row r="9" spans="2:28" s="63" customFormat="1" x14ac:dyDescent="0.2">
      <c r="B9" s="98"/>
      <c r="C9" s="12"/>
      <c r="D9" s="12"/>
      <c r="E9" s="12"/>
      <c r="F9" s="12"/>
      <c r="G9" s="13"/>
      <c r="H9" s="71"/>
      <c r="I9" s="98"/>
      <c r="J9" s="12"/>
      <c r="K9" s="12"/>
      <c r="L9" s="12"/>
      <c r="M9" s="12"/>
      <c r="N9" s="13"/>
      <c r="P9" s="98"/>
      <c r="Q9" s="12"/>
      <c r="R9" s="12"/>
      <c r="S9" s="12"/>
      <c r="T9" s="12"/>
      <c r="U9" s="13"/>
      <c r="W9" s="98"/>
      <c r="X9" s="12"/>
      <c r="Y9" s="12"/>
      <c r="Z9" s="12"/>
      <c r="AA9" s="12"/>
      <c r="AB9" s="13"/>
    </row>
    <row r="10" spans="2:28" s="63" customFormat="1" x14ac:dyDescent="0.2">
      <c r="B10" s="98"/>
      <c r="C10" s="12"/>
      <c r="D10" s="12"/>
      <c r="E10" s="12"/>
      <c r="F10" s="12"/>
      <c r="G10" s="13"/>
      <c r="H10" s="71"/>
      <c r="I10" s="98"/>
      <c r="J10" s="12"/>
      <c r="K10" s="12"/>
      <c r="L10" s="12"/>
      <c r="M10" s="12"/>
      <c r="N10" s="13"/>
      <c r="P10" s="98"/>
      <c r="Q10" s="12"/>
      <c r="R10" s="12"/>
      <c r="S10" s="12"/>
      <c r="T10" s="12"/>
      <c r="U10" s="13"/>
      <c r="W10" s="98"/>
      <c r="X10" s="12"/>
      <c r="Y10" s="12"/>
      <c r="Z10" s="12"/>
      <c r="AA10" s="12"/>
      <c r="AB10" s="13"/>
    </row>
    <row r="11" spans="2:28" s="63" customFormat="1" x14ac:dyDescent="0.2">
      <c r="B11" s="98"/>
      <c r="C11" s="12"/>
      <c r="D11" s="12"/>
      <c r="E11" s="12"/>
      <c r="F11" s="12"/>
      <c r="G11" s="13"/>
      <c r="H11" s="71"/>
      <c r="I11" s="98"/>
      <c r="J11" s="12"/>
      <c r="K11" s="12"/>
      <c r="L11" s="12"/>
      <c r="M11" s="12"/>
      <c r="N11" s="13"/>
      <c r="P11" s="98"/>
      <c r="Q11" s="12"/>
      <c r="R11" s="12"/>
      <c r="S11" s="12"/>
      <c r="T11" s="12"/>
      <c r="U11" s="13"/>
      <c r="W11" s="98"/>
      <c r="X11" s="12"/>
      <c r="Y11" s="12"/>
      <c r="Z11" s="12"/>
      <c r="AA11" s="12"/>
      <c r="AB11" s="13"/>
    </row>
    <row r="12" spans="2:28" s="63" customFormat="1" x14ac:dyDescent="0.2">
      <c r="B12" s="98"/>
      <c r="C12" s="12"/>
      <c r="D12" s="12"/>
      <c r="E12" s="12"/>
      <c r="F12" s="12"/>
      <c r="G12" s="13"/>
      <c r="H12" s="71"/>
      <c r="I12" s="98"/>
      <c r="J12" s="12"/>
      <c r="K12" s="12"/>
      <c r="L12" s="12"/>
      <c r="M12" s="12"/>
      <c r="N12" s="13"/>
      <c r="P12" s="98"/>
      <c r="Q12" s="12"/>
      <c r="R12" s="12"/>
      <c r="S12" s="12"/>
      <c r="T12" s="12"/>
      <c r="U12" s="13"/>
      <c r="W12" s="98"/>
      <c r="X12" s="12"/>
      <c r="Y12" s="12"/>
      <c r="Z12" s="12"/>
      <c r="AA12" s="12"/>
      <c r="AB12" s="13"/>
    </row>
    <row r="13" spans="2:28" s="63" customFormat="1" x14ac:dyDescent="0.2">
      <c r="B13" s="98"/>
      <c r="C13" s="12"/>
      <c r="D13" s="12"/>
      <c r="E13" s="12"/>
      <c r="F13" s="12"/>
      <c r="G13" s="13"/>
      <c r="H13" s="71"/>
      <c r="I13" s="98"/>
      <c r="J13" s="12"/>
      <c r="K13" s="12"/>
      <c r="L13" s="12"/>
      <c r="M13" s="12"/>
      <c r="N13" s="13"/>
      <c r="P13" s="98"/>
      <c r="Q13" s="12"/>
      <c r="R13" s="12"/>
      <c r="S13" s="12"/>
      <c r="T13" s="12"/>
      <c r="U13" s="13"/>
      <c r="W13" s="98"/>
      <c r="X13" s="12"/>
      <c r="Y13" s="12"/>
      <c r="Z13" s="12"/>
      <c r="AA13" s="12"/>
      <c r="AB13" s="13"/>
    </row>
    <row r="14" spans="2:28" s="63" customFormat="1" x14ac:dyDescent="0.2">
      <c r="B14" s="98"/>
      <c r="C14" s="12"/>
      <c r="D14" s="12"/>
      <c r="E14" s="12"/>
      <c r="F14" s="12"/>
      <c r="G14" s="13"/>
      <c r="H14" s="71"/>
      <c r="I14" s="98"/>
      <c r="J14" s="12"/>
      <c r="K14" s="12"/>
      <c r="L14" s="12"/>
      <c r="M14" s="12"/>
      <c r="N14" s="13"/>
      <c r="P14" s="98"/>
      <c r="Q14" s="12"/>
      <c r="R14" s="12"/>
      <c r="S14" s="12"/>
      <c r="T14" s="12"/>
      <c r="U14" s="13"/>
      <c r="W14" s="98"/>
      <c r="X14" s="12"/>
      <c r="Y14" s="12"/>
      <c r="Z14" s="12"/>
      <c r="AA14" s="12"/>
      <c r="AB14" s="13"/>
    </row>
    <row r="15" spans="2:28" s="63" customFormat="1" x14ac:dyDescent="0.2">
      <c r="B15" s="98"/>
      <c r="C15" s="12"/>
      <c r="D15" s="12"/>
      <c r="E15" s="12"/>
      <c r="F15" s="12"/>
      <c r="G15" s="13"/>
      <c r="H15" s="71"/>
      <c r="I15" s="98"/>
      <c r="J15" s="12"/>
      <c r="K15" s="12"/>
      <c r="L15" s="12"/>
      <c r="M15" s="12"/>
      <c r="N15" s="13"/>
      <c r="P15" s="98"/>
      <c r="Q15" s="12"/>
      <c r="R15" s="12"/>
      <c r="S15" s="12"/>
      <c r="T15" s="12"/>
      <c r="U15" s="13"/>
      <c r="W15" s="98"/>
      <c r="X15" s="12"/>
      <c r="Y15" s="12"/>
      <c r="Z15" s="12"/>
      <c r="AA15" s="12"/>
      <c r="AB15" s="13"/>
    </row>
    <row r="16" spans="2:28" s="63" customFormat="1" x14ac:dyDescent="0.2">
      <c r="B16" s="98"/>
      <c r="C16" s="12"/>
      <c r="D16" s="12"/>
      <c r="E16" s="12"/>
      <c r="F16" s="12"/>
      <c r="G16" s="13"/>
      <c r="H16" s="71"/>
      <c r="I16" s="98"/>
      <c r="J16" s="12"/>
      <c r="K16" s="12"/>
      <c r="L16" s="12"/>
      <c r="M16" s="12"/>
      <c r="N16" s="13"/>
      <c r="P16" s="98"/>
      <c r="Q16" s="12"/>
      <c r="R16" s="12"/>
      <c r="S16" s="12"/>
      <c r="T16" s="12"/>
      <c r="U16" s="13"/>
      <c r="W16" s="98"/>
      <c r="X16" s="12"/>
      <c r="Y16" s="12"/>
      <c r="Z16" s="12"/>
      <c r="AA16" s="12"/>
      <c r="AB16" s="13"/>
    </row>
    <row r="17" spans="2:28" s="63" customFormat="1" x14ac:dyDescent="0.2">
      <c r="B17" s="98"/>
      <c r="C17" s="12"/>
      <c r="D17" s="12"/>
      <c r="E17" s="12"/>
      <c r="F17" s="12"/>
      <c r="G17" s="13"/>
      <c r="H17" s="71"/>
      <c r="I17" s="98"/>
      <c r="J17" s="12"/>
      <c r="K17" s="12"/>
      <c r="L17" s="12"/>
      <c r="M17" s="12"/>
      <c r="N17" s="13"/>
      <c r="P17" s="98"/>
      <c r="Q17" s="12"/>
      <c r="R17" s="12"/>
      <c r="S17" s="12"/>
      <c r="T17" s="12"/>
      <c r="U17" s="13"/>
      <c r="W17" s="98"/>
      <c r="X17" s="12"/>
      <c r="Y17" s="12"/>
      <c r="Z17" s="12"/>
      <c r="AA17" s="12"/>
      <c r="AB17" s="13"/>
    </row>
    <row r="18" spans="2:28" s="63" customFormat="1" x14ac:dyDescent="0.2">
      <c r="B18" s="98"/>
      <c r="C18" s="12"/>
      <c r="D18" s="12"/>
      <c r="E18" s="12"/>
      <c r="F18" s="12"/>
      <c r="G18" s="13"/>
      <c r="H18" s="71"/>
      <c r="I18" s="98"/>
      <c r="J18" s="12"/>
      <c r="K18" s="12"/>
      <c r="L18" s="12"/>
      <c r="M18" s="12"/>
      <c r="N18" s="13"/>
      <c r="P18" s="98"/>
      <c r="Q18" s="12"/>
      <c r="R18" s="12"/>
      <c r="S18" s="12"/>
      <c r="T18" s="12"/>
      <c r="U18" s="13"/>
      <c r="W18" s="98"/>
      <c r="X18" s="12"/>
      <c r="Y18" s="12"/>
      <c r="Z18" s="12"/>
      <c r="AA18" s="12"/>
      <c r="AB18" s="13"/>
    </row>
    <row r="19" spans="2:28" s="63" customFormat="1" x14ac:dyDescent="0.2">
      <c r="B19" s="98"/>
      <c r="C19" s="12"/>
      <c r="D19" s="12"/>
      <c r="E19" s="12"/>
      <c r="F19" s="12"/>
      <c r="G19" s="13"/>
      <c r="H19" s="71"/>
      <c r="I19" s="98"/>
      <c r="J19" s="12"/>
      <c r="K19" s="12"/>
      <c r="L19" s="12"/>
      <c r="M19" s="12"/>
      <c r="N19" s="13"/>
      <c r="P19" s="98"/>
      <c r="Q19" s="12"/>
      <c r="R19" s="12"/>
      <c r="S19" s="12"/>
      <c r="T19" s="12"/>
      <c r="U19" s="13"/>
      <c r="W19" s="98"/>
      <c r="X19" s="12"/>
      <c r="Y19" s="12"/>
      <c r="Z19" s="12"/>
      <c r="AA19" s="12"/>
      <c r="AB19" s="13"/>
    </row>
    <row r="20" spans="2:28" s="63" customFormat="1" x14ac:dyDescent="0.2">
      <c r="B20" s="98"/>
      <c r="C20" s="12"/>
      <c r="D20" s="12"/>
      <c r="E20" s="12"/>
      <c r="F20" s="12"/>
      <c r="G20" s="13"/>
      <c r="H20" s="71"/>
      <c r="I20" s="98"/>
      <c r="J20" s="12"/>
      <c r="K20" s="12"/>
      <c r="L20" s="12"/>
      <c r="M20" s="12"/>
      <c r="N20" s="13"/>
      <c r="P20" s="98"/>
      <c r="Q20" s="12"/>
      <c r="R20" s="12"/>
      <c r="S20" s="12"/>
      <c r="T20" s="12"/>
      <c r="U20" s="13"/>
      <c r="W20" s="98"/>
      <c r="X20" s="12"/>
      <c r="Y20" s="12"/>
      <c r="Z20" s="12"/>
      <c r="AA20" s="12"/>
      <c r="AB20" s="13"/>
    </row>
    <row r="21" spans="2:28" s="63" customFormat="1" x14ac:dyDescent="0.2">
      <c r="B21" s="98"/>
      <c r="C21" s="12"/>
      <c r="D21" s="12"/>
      <c r="E21" s="12"/>
      <c r="F21" s="12"/>
      <c r="G21" s="13"/>
      <c r="H21" s="71"/>
      <c r="I21" s="98"/>
      <c r="J21" s="12"/>
      <c r="K21" s="12"/>
      <c r="L21" s="12"/>
      <c r="M21" s="12"/>
      <c r="N21" s="13"/>
      <c r="P21" s="98"/>
      <c r="Q21" s="12"/>
      <c r="R21" s="12"/>
      <c r="S21" s="12"/>
      <c r="T21" s="12"/>
      <c r="U21" s="13"/>
      <c r="W21" s="98"/>
      <c r="X21" s="12"/>
      <c r="Y21" s="12"/>
      <c r="Z21" s="12"/>
      <c r="AA21" s="12"/>
      <c r="AB21" s="13"/>
    </row>
    <row r="22" spans="2:28" s="63" customFormat="1" x14ac:dyDescent="0.2">
      <c r="B22" s="98"/>
      <c r="C22" s="12"/>
      <c r="D22" s="12"/>
      <c r="E22" s="12"/>
      <c r="F22" s="12"/>
      <c r="G22" s="13"/>
      <c r="H22" s="71"/>
      <c r="I22" s="98"/>
      <c r="J22" s="12"/>
      <c r="K22" s="12"/>
      <c r="L22" s="12"/>
      <c r="M22" s="12"/>
      <c r="N22" s="13"/>
      <c r="P22" s="98"/>
      <c r="Q22" s="12"/>
      <c r="R22" s="12"/>
      <c r="S22" s="12"/>
      <c r="T22" s="12"/>
      <c r="U22" s="13"/>
      <c r="W22" s="98"/>
      <c r="X22" s="12"/>
      <c r="Y22" s="12"/>
      <c r="Z22" s="12"/>
      <c r="AA22" s="12"/>
      <c r="AB22" s="13"/>
    </row>
    <row r="23" spans="2:28" s="63" customFormat="1" x14ac:dyDescent="0.2">
      <c r="B23" s="98"/>
      <c r="C23" s="12"/>
      <c r="D23" s="12"/>
      <c r="E23" s="12"/>
      <c r="F23" s="12"/>
      <c r="G23" s="13"/>
      <c r="H23" s="71"/>
      <c r="I23" s="98"/>
      <c r="J23" s="12"/>
      <c r="K23" s="12"/>
      <c r="L23" s="12"/>
      <c r="M23" s="12"/>
      <c r="N23" s="13"/>
      <c r="P23" s="98"/>
      <c r="Q23" s="12"/>
      <c r="R23" s="12"/>
      <c r="S23" s="12"/>
      <c r="T23" s="12"/>
      <c r="U23" s="13"/>
      <c r="W23" s="98"/>
      <c r="X23" s="12"/>
      <c r="Y23" s="12"/>
      <c r="Z23" s="12"/>
      <c r="AA23" s="12"/>
      <c r="AB23" s="13"/>
    </row>
    <row r="24" spans="2:28" s="63" customFormat="1" ht="15" thickBot="1" x14ac:dyDescent="0.25">
      <c r="B24" s="16"/>
      <c r="C24" s="36"/>
      <c r="D24" s="36"/>
      <c r="E24" s="36"/>
      <c r="F24" s="36"/>
      <c r="G24" s="70"/>
      <c r="H24" s="71"/>
      <c r="I24" s="16"/>
      <c r="J24" s="36"/>
      <c r="K24" s="36"/>
      <c r="L24" s="36"/>
      <c r="M24" s="36"/>
      <c r="N24" s="70"/>
      <c r="P24" s="16"/>
      <c r="Q24" s="36"/>
      <c r="R24" s="36"/>
      <c r="S24" s="36"/>
      <c r="T24" s="36"/>
      <c r="U24" s="70"/>
      <c r="W24" s="16"/>
      <c r="X24" s="36"/>
      <c r="Y24" s="36"/>
      <c r="Z24" s="36"/>
      <c r="AA24" s="36"/>
      <c r="AB24" s="70"/>
    </row>
    <row r="29" spans="2:28" ht="15" thickBot="1" x14ac:dyDescent="0.25"/>
    <row r="30" spans="2:28" ht="15" thickBot="1" x14ac:dyDescent="0.25">
      <c r="B30" s="108"/>
      <c r="C30" s="194" t="s">
        <v>112</v>
      </c>
      <c r="D30" s="194"/>
      <c r="E30" s="194"/>
      <c r="F30" s="194"/>
      <c r="G30" s="195"/>
      <c r="H30" s="193" t="s">
        <v>113</v>
      </c>
      <c r="I30" s="194"/>
      <c r="J30" s="194"/>
      <c r="K30" s="194"/>
      <c r="L30" s="195"/>
      <c r="M30" s="193" t="s">
        <v>114</v>
      </c>
      <c r="N30" s="194"/>
      <c r="O30" s="194"/>
      <c r="P30" s="194"/>
      <c r="Q30" s="195"/>
      <c r="R30" s="193" t="s">
        <v>115</v>
      </c>
      <c r="S30" s="194"/>
      <c r="T30" s="194"/>
      <c r="U30" s="194"/>
      <c r="V30" s="195"/>
    </row>
    <row r="31" spans="2:28" ht="15" thickBot="1" x14ac:dyDescent="0.25">
      <c r="B31" s="109"/>
      <c r="C31" s="136" t="s">
        <v>92</v>
      </c>
      <c r="D31" s="135" t="s">
        <v>93</v>
      </c>
      <c r="E31" s="135" t="s">
        <v>94</v>
      </c>
      <c r="F31" s="135" t="s">
        <v>95</v>
      </c>
      <c r="G31" s="136" t="s">
        <v>96</v>
      </c>
      <c r="H31" s="135" t="s">
        <v>97</v>
      </c>
      <c r="I31" s="135" t="s">
        <v>98</v>
      </c>
      <c r="J31" s="135" t="s">
        <v>99</v>
      </c>
      <c r="K31" s="135" t="s">
        <v>100</v>
      </c>
      <c r="L31" s="136" t="s">
        <v>101</v>
      </c>
      <c r="M31" s="135" t="s">
        <v>102</v>
      </c>
      <c r="N31" s="135" t="s">
        <v>103</v>
      </c>
      <c r="O31" s="135" t="s">
        <v>104</v>
      </c>
      <c r="P31" s="135" t="s">
        <v>105</v>
      </c>
      <c r="Q31" s="136" t="s">
        <v>106</v>
      </c>
      <c r="R31" s="135" t="s">
        <v>107</v>
      </c>
      <c r="S31" s="135" t="s">
        <v>108</v>
      </c>
      <c r="T31" s="135" t="s">
        <v>109</v>
      </c>
      <c r="U31" s="135" t="s">
        <v>110</v>
      </c>
      <c r="V31" s="136" t="s">
        <v>111</v>
      </c>
    </row>
    <row r="32" spans="2:28" x14ac:dyDescent="0.2">
      <c r="B32" s="108">
        <v>2006</v>
      </c>
      <c r="C32" s="110">
        <v>2.6500000953674316</v>
      </c>
      <c r="D32" s="110">
        <v>3.4800000190734863</v>
      </c>
      <c r="E32" s="110">
        <v>4.2300000190734863</v>
      </c>
      <c r="F32" s="110">
        <v>4.8899998664855957</v>
      </c>
      <c r="G32" s="110">
        <v>5.4499998092651367</v>
      </c>
      <c r="H32" s="111">
        <v>0.28299999999999997</v>
      </c>
      <c r="I32" s="111">
        <v>0.61499999999999999</v>
      </c>
      <c r="J32" s="111">
        <v>0.88500000000000001</v>
      </c>
      <c r="K32" s="111">
        <v>0.96199999999999997</v>
      </c>
      <c r="L32" s="111">
        <v>1</v>
      </c>
      <c r="M32" s="110">
        <v>0.64999997615814209</v>
      </c>
      <c r="N32" s="110">
        <v>1.4199999570846558</v>
      </c>
      <c r="O32" s="110">
        <v>2.9500000476837158</v>
      </c>
      <c r="P32" s="110">
        <v>4.190000057220459</v>
      </c>
      <c r="Q32" s="110">
        <v>5.0300002098083496</v>
      </c>
      <c r="R32" s="111">
        <v>0.10529999732971192</v>
      </c>
      <c r="S32" s="111">
        <v>0.23079999923706054</v>
      </c>
      <c r="T32" s="111">
        <v>0.5</v>
      </c>
      <c r="U32" s="111">
        <v>0.7608999633789062</v>
      </c>
      <c r="V32" s="112">
        <v>0.9</v>
      </c>
    </row>
    <row r="33" spans="2:22" x14ac:dyDescent="0.2">
      <c r="B33" s="109">
        <v>2007</v>
      </c>
      <c r="C33" s="113">
        <v>2.6800000667572021</v>
      </c>
      <c r="D33" s="113">
        <v>3.5499999523162842</v>
      </c>
      <c r="E33" s="113">
        <v>4.320000171661377</v>
      </c>
      <c r="F33" s="113">
        <v>5</v>
      </c>
      <c r="G33" s="113">
        <v>5.6399998664855957</v>
      </c>
      <c r="H33" s="114">
        <v>0.22079999923706053</v>
      </c>
      <c r="I33" s="114">
        <v>0.54029998779296873</v>
      </c>
      <c r="J33" s="114">
        <v>0.85</v>
      </c>
      <c r="K33" s="114">
        <v>0.95</v>
      </c>
      <c r="L33" s="114">
        <v>1</v>
      </c>
      <c r="M33" s="113">
        <v>0.72000002861022949</v>
      </c>
      <c r="N33" s="113">
        <v>1.6699999570846558</v>
      </c>
      <c r="O33" s="113">
        <v>3.1700000762939453</v>
      </c>
      <c r="P33" s="113">
        <v>4.3499999046325684</v>
      </c>
      <c r="Q33" s="113">
        <v>5.190000057220459</v>
      </c>
      <c r="R33" s="114">
        <v>0.10609999656677246</v>
      </c>
      <c r="S33" s="114">
        <v>0.24</v>
      </c>
      <c r="T33" s="114">
        <v>0.51959999084472652</v>
      </c>
      <c r="U33" s="114">
        <v>0.77220001220703127</v>
      </c>
      <c r="V33" s="115">
        <v>0.9</v>
      </c>
    </row>
    <row r="34" spans="2:22" x14ac:dyDescent="0.2">
      <c r="B34" s="109">
        <v>2008</v>
      </c>
      <c r="C34" s="113">
        <v>2.6400001049041748</v>
      </c>
      <c r="D34" s="113">
        <v>3.5</v>
      </c>
      <c r="E34" s="113">
        <v>4.4000000953674316</v>
      </c>
      <c r="F34" s="113">
        <v>5.190000057220459</v>
      </c>
      <c r="G34" s="113">
        <v>5.8299999237060547</v>
      </c>
      <c r="H34" s="114">
        <v>0.144399995803833</v>
      </c>
      <c r="I34" s="114">
        <v>0.5</v>
      </c>
      <c r="J34" s="114">
        <v>0.79749999999999999</v>
      </c>
      <c r="K34" s="114">
        <v>0.92</v>
      </c>
      <c r="L34" s="114">
        <v>0.95239997863769532</v>
      </c>
      <c r="M34" s="113">
        <v>0.5899999737739563</v>
      </c>
      <c r="N34" s="113">
        <v>1.3400000333786011</v>
      </c>
      <c r="O34" s="113">
        <v>2.880000114440918</v>
      </c>
      <c r="P34" s="113">
        <v>4.1399998664855957</v>
      </c>
      <c r="Q34" s="113">
        <v>5.0399999618530273</v>
      </c>
      <c r="R34" s="114">
        <v>8.6599998474121087E-2</v>
      </c>
      <c r="S34" s="114">
        <v>0.2</v>
      </c>
      <c r="T34" s="114">
        <v>0.48959999084472655</v>
      </c>
      <c r="U34" s="114">
        <v>0.75330001831054683</v>
      </c>
      <c r="V34" s="115">
        <v>0.9</v>
      </c>
    </row>
    <row r="35" spans="2:22" x14ac:dyDescent="0.2">
      <c r="B35" s="109">
        <v>2009</v>
      </c>
      <c r="C35" s="113">
        <v>2.3900001049041748</v>
      </c>
      <c r="D35" s="113">
        <v>3.1500000953674316</v>
      </c>
      <c r="E35" s="113">
        <v>3.9800000190734863</v>
      </c>
      <c r="F35" s="113">
        <v>4.7600002288818359</v>
      </c>
      <c r="G35" s="113">
        <v>5.3600001335144043</v>
      </c>
      <c r="H35" s="114">
        <v>0.14000000000000001</v>
      </c>
      <c r="I35" s="114">
        <v>0.54560001373291012</v>
      </c>
      <c r="J35" s="114">
        <v>0.8</v>
      </c>
      <c r="K35" s="114">
        <v>0.91860000610351566</v>
      </c>
      <c r="L35" s="114">
        <v>0.92</v>
      </c>
      <c r="M35" s="113">
        <v>0.43000000715255737</v>
      </c>
      <c r="N35" s="113">
        <v>0.80000001192092896</v>
      </c>
      <c r="O35" s="113">
        <v>1.9199999570846558</v>
      </c>
      <c r="P35" s="113">
        <v>3.1800000667572021</v>
      </c>
      <c r="Q35" s="113">
        <v>4.2100000381469727</v>
      </c>
      <c r="R35" s="114">
        <v>6.7600002288818364E-2</v>
      </c>
      <c r="S35" s="114">
        <v>0.14499999999999999</v>
      </c>
      <c r="T35" s="114">
        <v>0.4</v>
      </c>
      <c r="U35" s="114">
        <v>0.70970001220703127</v>
      </c>
      <c r="V35" s="115">
        <v>0.88</v>
      </c>
    </row>
    <row r="36" spans="2:22" x14ac:dyDescent="0.2">
      <c r="B36" s="109">
        <v>2010</v>
      </c>
      <c r="C36" s="113">
        <v>2.2200000286102295</v>
      </c>
      <c r="D36" s="113">
        <v>2.869999885559082</v>
      </c>
      <c r="E36" s="113">
        <v>3.690000057220459</v>
      </c>
      <c r="F36" s="113">
        <v>4.380000114440918</v>
      </c>
      <c r="G36" s="113">
        <v>4.940000057220459</v>
      </c>
      <c r="H36" s="114">
        <v>0.25090000152587888</v>
      </c>
      <c r="I36" s="114">
        <v>0.64309997558593746</v>
      </c>
      <c r="J36" s="114">
        <v>0.85</v>
      </c>
      <c r="K36" s="114">
        <v>0.92</v>
      </c>
      <c r="L36" s="114">
        <v>0.92</v>
      </c>
      <c r="M36" s="113">
        <v>0.46000000834465027</v>
      </c>
      <c r="N36" s="113">
        <v>0.93000000715255737</v>
      </c>
      <c r="O36" s="113">
        <v>1.9700000286102295</v>
      </c>
      <c r="P36" s="113">
        <v>2.9600000381469727</v>
      </c>
      <c r="Q36" s="113">
        <v>3.8199999332427979</v>
      </c>
      <c r="R36" s="114">
        <v>7.849999904632568E-2</v>
      </c>
      <c r="S36" s="114">
        <v>0.17959999084472655</v>
      </c>
      <c r="T36" s="114">
        <v>0.47270000457763672</v>
      </c>
      <c r="U36" s="114">
        <v>0.76800003051757815</v>
      </c>
      <c r="V36" s="115">
        <v>0.89919998168945314</v>
      </c>
    </row>
    <row r="37" spans="2:22" x14ac:dyDescent="0.2">
      <c r="B37" s="109">
        <v>2011</v>
      </c>
      <c r="C37" s="113">
        <v>1.9099999666213989</v>
      </c>
      <c r="D37" s="113">
        <v>2.5399999618530273</v>
      </c>
      <c r="E37" s="113">
        <v>3.3399999141693115</v>
      </c>
      <c r="F37" s="113">
        <v>4.0999999046325684</v>
      </c>
      <c r="G37" s="113">
        <v>4.6500000953674316</v>
      </c>
      <c r="H37" s="114">
        <v>0.33770000457763671</v>
      </c>
      <c r="I37" s="114">
        <v>0.62860000610351563</v>
      </c>
      <c r="J37" s="114">
        <v>0.84470001220703128</v>
      </c>
      <c r="K37" s="114">
        <v>0.9</v>
      </c>
      <c r="L37" s="114">
        <v>0.92</v>
      </c>
      <c r="M37" s="113">
        <v>0.56999999284744263</v>
      </c>
      <c r="N37" s="113">
        <v>1.1699999570846558</v>
      </c>
      <c r="O37" s="113">
        <v>2</v>
      </c>
      <c r="P37" s="113">
        <v>2.7599999904632568</v>
      </c>
      <c r="Q37" s="113">
        <v>3.5</v>
      </c>
      <c r="R37" s="114">
        <v>0.11939999580383301</v>
      </c>
      <c r="S37" s="114">
        <v>0.28569999694824216</v>
      </c>
      <c r="T37" s="114">
        <v>0.53330001831054685</v>
      </c>
      <c r="U37" s="114">
        <v>0.78949996948242185</v>
      </c>
      <c r="V37" s="115">
        <v>0.9</v>
      </c>
    </row>
    <row r="38" spans="2:22" x14ac:dyDescent="0.2">
      <c r="B38" s="109">
        <v>2012</v>
      </c>
      <c r="C38" s="113">
        <v>1.5700000524520874</v>
      </c>
      <c r="D38" s="113">
        <v>2.2000000476837158</v>
      </c>
      <c r="E38" s="113">
        <v>2.9300000667572021</v>
      </c>
      <c r="F38" s="113">
        <v>3.690000057220459</v>
      </c>
      <c r="G38" s="113">
        <v>4.3000001907348633</v>
      </c>
      <c r="H38" s="114">
        <v>0.37540000915527344</v>
      </c>
      <c r="I38" s="114">
        <v>0.64400001525878903</v>
      </c>
      <c r="J38" s="114">
        <v>0.84319999694824221</v>
      </c>
      <c r="K38" s="114">
        <v>0.9</v>
      </c>
      <c r="L38" s="114">
        <v>0.92</v>
      </c>
      <c r="M38" s="113">
        <v>0.56999999284744263</v>
      </c>
      <c r="N38" s="113">
        <v>1.1599999666213989</v>
      </c>
      <c r="O38" s="113">
        <v>1.8600000143051147</v>
      </c>
      <c r="P38" s="113">
        <v>2.5299999713897705</v>
      </c>
      <c r="Q38" s="113">
        <v>3.2799999713897705</v>
      </c>
      <c r="R38" s="114">
        <v>0.14279999732971191</v>
      </c>
      <c r="S38" s="114">
        <v>0.34040000915527346</v>
      </c>
      <c r="T38" s="114">
        <v>0.60990001678466799</v>
      </c>
      <c r="U38" s="114">
        <v>0.8125</v>
      </c>
      <c r="V38" s="115">
        <v>0.9</v>
      </c>
    </row>
    <row r="39" spans="2:22" x14ac:dyDescent="0.2">
      <c r="B39" s="109">
        <v>2013</v>
      </c>
      <c r="C39" s="113">
        <v>1.440000057220459</v>
      </c>
      <c r="D39" s="113">
        <v>2.0099999904632568</v>
      </c>
      <c r="E39" s="113">
        <v>2.690000057220459</v>
      </c>
      <c r="F39" s="113">
        <v>3.3599998950958252</v>
      </c>
      <c r="G39" s="113">
        <v>3.9000000953674316</v>
      </c>
      <c r="H39" s="114">
        <v>0.41509998321533204</v>
      </c>
      <c r="I39" s="114">
        <v>0.65</v>
      </c>
      <c r="J39" s="114">
        <v>0.82610000610351564</v>
      </c>
      <c r="K39" s="114">
        <v>0.9</v>
      </c>
      <c r="L39" s="114">
        <v>0.91940002441406254</v>
      </c>
      <c r="M39" s="113">
        <v>0.62000000476837158</v>
      </c>
      <c r="N39" s="113">
        <v>1.2000000476837158</v>
      </c>
      <c r="O39" s="113">
        <v>1.8799999952316284</v>
      </c>
      <c r="P39" s="113">
        <v>2.5099999904632568</v>
      </c>
      <c r="Q39" s="113">
        <v>3.1700000762939453</v>
      </c>
      <c r="R39" s="114">
        <v>0.16670000076293945</v>
      </c>
      <c r="S39" s="114">
        <v>0.38099998474121094</v>
      </c>
      <c r="T39" s="114">
        <v>0.63639999389648438</v>
      </c>
      <c r="U39" s="114">
        <v>0.82190002441406251</v>
      </c>
      <c r="V39" s="115">
        <v>0.9</v>
      </c>
    </row>
    <row r="40" spans="2:22" x14ac:dyDescent="0.2">
      <c r="B40" s="109">
        <v>2014</v>
      </c>
      <c r="C40" s="113">
        <v>1.5099999904632568</v>
      </c>
      <c r="D40" s="113">
        <v>2.0399999618530273</v>
      </c>
      <c r="E40" s="113">
        <v>2.6800000667572021</v>
      </c>
      <c r="F40" s="113">
        <v>3.3399999141693115</v>
      </c>
      <c r="G40" s="113">
        <v>3.8399999141693115</v>
      </c>
      <c r="H40" s="114">
        <v>0.46709999084472659</v>
      </c>
      <c r="I40" s="114">
        <v>0.69230003356933589</v>
      </c>
      <c r="J40" s="114">
        <v>0.85</v>
      </c>
      <c r="K40" s="114">
        <v>0.9</v>
      </c>
      <c r="L40" s="114">
        <v>0.92</v>
      </c>
      <c r="M40" s="113">
        <v>0.6600000262260437</v>
      </c>
      <c r="N40" s="113">
        <v>1.309999942779541</v>
      </c>
      <c r="O40" s="113">
        <v>2</v>
      </c>
      <c r="P40" s="113">
        <v>2.6400001049041748</v>
      </c>
      <c r="Q40" s="113">
        <v>3.2799999713897705</v>
      </c>
      <c r="R40" s="114">
        <v>0.25</v>
      </c>
      <c r="S40" s="114">
        <v>0.46669998168945315</v>
      </c>
      <c r="T40" s="114">
        <v>0.6983999633789062</v>
      </c>
      <c r="U40" s="114">
        <v>0.85</v>
      </c>
      <c r="V40" s="115">
        <v>0.9</v>
      </c>
    </row>
    <row r="41" spans="2:22" x14ac:dyDescent="0.2">
      <c r="B41" s="109">
        <v>2015</v>
      </c>
      <c r="C41" s="113">
        <v>1.7300000190734863</v>
      </c>
      <c r="D41" s="113">
        <v>2.309999942779541</v>
      </c>
      <c r="E41" s="113">
        <v>2.9100000858306885</v>
      </c>
      <c r="F41" s="113">
        <v>3.4500000476837158</v>
      </c>
      <c r="G41" s="113">
        <v>3.8499999046325684</v>
      </c>
      <c r="H41" s="114">
        <v>0.56139999389648443</v>
      </c>
      <c r="I41" s="114">
        <v>0.72860000610351561</v>
      </c>
      <c r="J41" s="114">
        <v>0.85</v>
      </c>
      <c r="K41" s="114">
        <v>0.9</v>
      </c>
      <c r="L41" s="114">
        <v>0.9</v>
      </c>
      <c r="M41" s="113">
        <v>1.059999942779541</v>
      </c>
      <c r="N41" s="113">
        <v>1.6200000047683716</v>
      </c>
      <c r="O41" s="113">
        <v>2.2599999904632568</v>
      </c>
      <c r="P41" s="113">
        <v>2.9000000953674316</v>
      </c>
      <c r="Q41" s="113">
        <v>3.4200000762939453</v>
      </c>
      <c r="R41" s="114">
        <v>0.3</v>
      </c>
      <c r="S41" s="114">
        <v>0.47619998931884766</v>
      </c>
      <c r="T41" s="114">
        <v>0.67279998779296879</v>
      </c>
      <c r="U41" s="114">
        <v>0.79849998474121098</v>
      </c>
      <c r="V41" s="115">
        <v>0.84510002136230467</v>
      </c>
    </row>
    <row r="42" spans="2:22" x14ac:dyDescent="0.2">
      <c r="B42" s="109">
        <v>2016</v>
      </c>
      <c r="C42" s="113">
        <v>1.8700000047683716</v>
      </c>
      <c r="D42" s="113">
        <v>2.440000057220459</v>
      </c>
      <c r="E42" s="113">
        <v>3.0099999904632568</v>
      </c>
      <c r="F42" s="113">
        <v>3.4300000667572021</v>
      </c>
      <c r="G42" s="113">
        <v>3.690000057220459</v>
      </c>
      <c r="H42" s="114">
        <v>0.57139999389648433</v>
      </c>
      <c r="I42" s="114">
        <v>0.73790000915527343</v>
      </c>
      <c r="J42" s="114">
        <v>0.8491999816894531</v>
      </c>
      <c r="K42" s="114">
        <v>0.89779998779296877</v>
      </c>
      <c r="L42" s="114">
        <v>0.9</v>
      </c>
      <c r="M42" s="113">
        <v>1.1699999570846558</v>
      </c>
      <c r="N42" s="113">
        <v>1.7300000190734863</v>
      </c>
      <c r="O42" s="113">
        <v>2.369999885559082</v>
      </c>
      <c r="P42" s="113">
        <v>2.9800000190734863</v>
      </c>
      <c r="Q42" s="113">
        <v>3.440000057220459</v>
      </c>
      <c r="R42" s="114">
        <v>0.31559999465942384</v>
      </c>
      <c r="S42" s="114">
        <v>0.49689998626708987</v>
      </c>
      <c r="T42" s="114">
        <v>0.69400001525878907</v>
      </c>
      <c r="U42" s="114">
        <v>0.8</v>
      </c>
      <c r="V42" s="115">
        <v>0.81099998474121093</v>
      </c>
    </row>
    <row r="43" spans="2:22" x14ac:dyDescent="0.2">
      <c r="B43" s="109">
        <v>2017</v>
      </c>
      <c r="C43" s="113">
        <v>2.0299999713897705</v>
      </c>
      <c r="D43" s="113">
        <v>2.5799999237060547</v>
      </c>
      <c r="E43" s="113">
        <v>3.1500000953674316</v>
      </c>
      <c r="F43" s="113">
        <v>3.4900000095367432</v>
      </c>
      <c r="G43" s="113">
        <v>3.9100000858306885</v>
      </c>
      <c r="H43" s="114">
        <v>0.59490001678466797</v>
      </c>
      <c r="I43" s="114">
        <v>0.75</v>
      </c>
      <c r="J43" s="114">
        <v>0.85830001831054692</v>
      </c>
      <c r="K43" s="114">
        <v>0.9</v>
      </c>
      <c r="L43" s="114">
        <v>0.9</v>
      </c>
      <c r="M43" s="113">
        <v>1.2899999618530273</v>
      </c>
      <c r="N43" s="113">
        <v>1.8899999856948853</v>
      </c>
      <c r="O43" s="113">
        <v>2.5299999713897705</v>
      </c>
      <c r="P43" s="113">
        <v>3.119999885559082</v>
      </c>
      <c r="Q43" s="113">
        <v>3.4900000095367432</v>
      </c>
      <c r="R43" s="114">
        <v>0.33919998168945314</v>
      </c>
      <c r="S43" s="114">
        <v>0.50779998779296875</v>
      </c>
      <c r="T43" s="114">
        <v>0.7</v>
      </c>
      <c r="U43" s="114">
        <v>0.8</v>
      </c>
      <c r="V43" s="115">
        <v>0.85</v>
      </c>
    </row>
    <row r="44" spans="2:22" x14ac:dyDescent="0.2">
      <c r="B44" s="109">
        <v>2018</v>
      </c>
      <c r="C44" s="113">
        <v>2.119999885559082</v>
      </c>
      <c r="D44" s="113">
        <v>2.6800000667572021</v>
      </c>
      <c r="E44" s="113">
        <v>3.2200000286102295</v>
      </c>
      <c r="F44" s="113">
        <v>3.4900000095367432</v>
      </c>
      <c r="G44" s="113">
        <v>3.7699999809265137</v>
      </c>
      <c r="H44" s="114">
        <v>0.59430000305175779</v>
      </c>
      <c r="I44" s="114">
        <v>0.75</v>
      </c>
      <c r="J44" s="114">
        <v>0.86199996948242186</v>
      </c>
      <c r="K44" s="114">
        <v>0.9</v>
      </c>
      <c r="L44" s="114">
        <v>0.9</v>
      </c>
      <c r="M44" s="113">
        <v>1.309999942779541</v>
      </c>
      <c r="N44" s="113">
        <v>1.9099999666213989</v>
      </c>
      <c r="O44" s="113">
        <v>2.5499999523162842</v>
      </c>
      <c r="P44" s="113">
        <v>3.1500000953674316</v>
      </c>
      <c r="Q44" s="113">
        <v>3.4800000190734863</v>
      </c>
      <c r="R44" s="114">
        <v>0.3409000015258789</v>
      </c>
      <c r="S44" s="114">
        <v>0.50380001068115232</v>
      </c>
      <c r="T44" s="114">
        <v>0.69239997863769531</v>
      </c>
      <c r="U44" s="114">
        <v>0.8</v>
      </c>
      <c r="V44" s="115">
        <v>0.82699996948242183</v>
      </c>
    </row>
    <row r="45" spans="2:22" x14ac:dyDescent="0.2">
      <c r="B45" s="109">
        <v>2019</v>
      </c>
      <c r="C45" s="113">
        <v>2.1700000762939453</v>
      </c>
      <c r="D45" s="113">
        <v>2.7300000190734863</v>
      </c>
      <c r="E45" s="113">
        <v>3.25</v>
      </c>
      <c r="F45" s="113">
        <v>3.4900000095367432</v>
      </c>
      <c r="G45" s="113">
        <v>3.7400000095367432</v>
      </c>
      <c r="H45" s="114">
        <v>0.62020000457763669</v>
      </c>
      <c r="I45" s="114">
        <v>0.76839996337890626</v>
      </c>
      <c r="J45" s="114">
        <v>0.87620002746582026</v>
      </c>
      <c r="K45" s="114">
        <v>0.9</v>
      </c>
      <c r="L45" s="114">
        <v>0.9</v>
      </c>
      <c r="M45" s="113">
        <v>1.3200000524520874</v>
      </c>
      <c r="N45" s="113">
        <v>1.9199999570846558</v>
      </c>
      <c r="O45" s="113">
        <v>2.5699999332427979</v>
      </c>
      <c r="P45" s="113">
        <v>3.1700000762939453</v>
      </c>
      <c r="Q45" s="113">
        <v>3.4900000095367432</v>
      </c>
      <c r="R45" s="114">
        <v>0.34950000762939454</v>
      </c>
      <c r="S45" s="114">
        <v>0.51669998168945308</v>
      </c>
      <c r="T45" s="114">
        <v>0.70129997253417964</v>
      </c>
      <c r="U45" s="114">
        <v>0.8</v>
      </c>
      <c r="V45" s="115">
        <v>0.84190002441406253</v>
      </c>
    </row>
    <row r="46" spans="2:22" x14ac:dyDescent="0.2">
      <c r="B46" s="109">
        <v>2020</v>
      </c>
      <c r="C46" s="113">
        <v>2.2400000095367432</v>
      </c>
      <c r="D46" s="113">
        <v>2.7799999713897705</v>
      </c>
      <c r="E46" s="113">
        <v>3.2699999809265137</v>
      </c>
      <c r="F46" s="113">
        <v>3.4900000095367432</v>
      </c>
      <c r="G46" s="113">
        <v>3.5</v>
      </c>
      <c r="H46" s="114">
        <v>0.64910003662109372</v>
      </c>
      <c r="I46" s="114">
        <v>0.77779998779296877</v>
      </c>
      <c r="J46" s="114">
        <v>0.88</v>
      </c>
      <c r="K46" s="114">
        <v>0.9</v>
      </c>
      <c r="L46" s="114">
        <v>0.9</v>
      </c>
      <c r="M46" s="113">
        <v>1.3700000047683716</v>
      </c>
      <c r="N46" s="113">
        <v>1.9500000476837158</v>
      </c>
      <c r="O46" s="113">
        <v>2.5899999141693115</v>
      </c>
      <c r="P46" s="113">
        <v>3.1800000667572021</v>
      </c>
      <c r="Q46" s="113">
        <v>3.4900000095367432</v>
      </c>
      <c r="R46" s="114">
        <v>0.35909999847412111</v>
      </c>
      <c r="S46" s="114">
        <v>0.52189998626708989</v>
      </c>
      <c r="T46" s="114">
        <v>0.7</v>
      </c>
      <c r="U46" s="114">
        <v>0.8</v>
      </c>
      <c r="V46" s="115">
        <v>0.8</v>
      </c>
    </row>
    <row r="47" spans="2:22" ht="15" thickBot="1" x14ac:dyDescent="0.25">
      <c r="B47" s="116">
        <v>2021</v>
      </c>
      <c r="C47" s="117">
        <v>2.3299999237060547</v>
      </c>
      <c r="D47" s="117">
        <v>2.869999885559082</v>
      </c>
      <c r="E47" s="117">
        <v>3.3399999141693115</v>
      </c>
      <c r="F47" s="117">
        <v>3.5</v>
      </c>
      <c r="G47" s="117">
        <v>3.630000114440918</v>
      </c>
      <c r="H47" s="118">
        <v>0.62060001373291018</v>
      </c>
      <c r="I47" s="118">
        <v>0.7555999755859375</v>
      </c>
      <c r="J47" s="118">
        <v>0.85620002746582036</v>
      </c>
      <c r="K47" s="118">
        <v>0.9</v>
      </c>
      <c r="L47" s="118">
        <v>0.9</v>
      </c>
      <c r="M47" s="117">
        <v>1.4600000381469727</v>
      </c>
      <c r="N47" s="117">
        <v>2.0399999618530273</v>
      </c>
      <c r="O47" s="117">
        <v>2.7000000476837158</v>
      </c>
      <c r="P47" s="117">
        <v>3.2699999809265137</v>
      </c>
      <c r="Q47" s="117">
        <v>3.5</v>
      </c>
      <c r="R47" s="118">
        <v>0.36590000152587893</v>
      </c>
      <c r="S47" s="118">
        <v>0.5263999938964844</v>
      </c>
      <c r="T47" s="118">
        <v>0.7</v>
      </c>
      <c r="U47" s="118">
        <v>0.8</v>
      </c>
      <c r="V47" s="119">
        <v>0.8</v>
      </c>
    </row>
    <row r="48" spans="2:22" x14ac:dyDescent="0.2">
      <c r="C48" s="120" t="s">
        <v>202</v>
      </c>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8">
    <mergeCell ref="I3:N3"/>
    <mergeCell ref="P3:U3"/>
    <mergeCell ref="W3:AB3"/>
    <mergeCell ref="R30:V30"/>
    <mergeCell ref="C30:G30"/>
    <mergeCell ref="M30:Q30"/>
    <mergeCell ref="H30:L30"/>
    <mergeCell ref="B3:G3"/>
  </mergeCells>
  <pageMargins left="0.7" right="0.7" top="0.75" bottom="0.75" header="0.3" footer="0.3"/>
  <pageSetup paperSize="9" orientation="portrait" r:id="rId2"/>
  <headerFooter>
    <oddHeader>&amp;L&amp;"Times New Roman,Regular"&amp;12&amp;K000000 </oddHeader>
    <evenHeader>&amp;L&amp;"Times New Roman,Regular"&amp;12&amp;K000000 </evenHeader>
    <firstHeader>&amp;L&amp;"Times New Roman,Regular"&amp;12&amp;K000000 </firstHead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98389378FF544DB4FC1B7FF5E9FAA7" ma:contentTypeVersion="11" ma:contentTypeDescription="Create a new document." ma:contentTypeScope="" ma:versionID="7a9a07ad7f89ae808d7ae3ff44cd9d99">
  <xsd:schema xmlns:xsd="http://www.w3.org/2001/XMLSchema" xmlns:xs="http://www.w3.org/2001/XMLSchema" xmlns:p="http://schemas.microsoft.com/office/2006/metadata/properties" xmlns:ns1="http://schemas.microsoft.com/sharepoint/v3/fields" xmlns:ns3="87a68d26-3f47-469e-abd6-34b05b40d38e" targetNamespace="http://schemas.microsoft.com/office/2006/metadata/properties" ma:root="true" ma:fieldsID="71f68e35371688ae61691133b9e9f8b6" ns1:_="" ns3:_="">
    <xsd:import namespace="http://schemas.microsoft.com/sharepoint/v3/fields"/>
    <xsd:import namespace="87a68d26-3f47-469e-abd6-34b05b40d38e"/>
    <xsd:element name="properties">
      <xsd:complexType>
        <xsd:sequence>
          <xsd:element name="documentManagement">
            <xsd:complexType>
              <xsd:all>
                <xsd:element ref="ns1:_DCDateModifie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0" nillable="true" ma:displayName="Date Modified" ma:description="The date on which this resource was last modified" ma:format="DateTime" ma:internalName="_DCDateModified"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7a68d26-3f47-469e-abd6-34b05b40d38e"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a586b747-2a7c-4f57-bcd1-e81df5c8c005" origin="userSelected">
  <element uid="33ed6465-8d2f-4fab-bbbc-787e2c148707" value=""/>
  <element uid="28c775dd-3fa7-40f2-8368-0e7fa48abc25" value=""/>
</sisl>
</file>

<file path=customXml/itemProps1.xml><?xml version="1.0" encoding="utf-8"?>
<ds:datastoreItem xmlns:ds="http://schemas.openxmlformats.org/officeDocument/2006/customXml" ds:itemID="{5D325B5E-152C-42F9-B859-0C02DA7C9B4D}">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7a68d26-3f47-469e-abd6-34b05b40d38e"/>
    <ds:schemaRef ds:uri="http://schemas.microsoft.com/sharepoint/v3/fields"/>
    <ds:schemaRef ds:uri="http://www.w3.org/XML/1998/namespace"/>
  </ds:schemaRefs>
</ds:datastoreItem>
</file>

<file path=customXml/itemProps2.xml><?xml version="1.0" encoding="utf-8"?>
<ds:datastoreItem xmlns:ds="http://schemas.openxmlformats.org/officeDocument/2006/customXml" ds:itemID="{1A060BFC-2CFA-4464-93E3-356BE894A2CE}">
  <ds:schemaRefs>
    <ds:schemaRef ds:uri="http://schemas.microsoft.com/sharepoint/v3/contenttype/forms"/>
  </ds:schemaRefs>
</ds:datastoreItem>
</file>

<file path=customXml/itemProps3.xml><?xml version="1.0" encoding="utf-8"?>
<ds:datastoreItem xmlns:ds="http://schemas.openxmlformats.org/officeDocument/2006/customXml" ds:itemID="{347C0878-0F5D-4833-9450-137DF323B4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87a68d26-3f47-469e-abd6-34b05b40d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9559086-A899-402B-A6A0-A3A16D05263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Summary</vt:lpstr>
      <vt:lpstr>The Mortgage Measures Framework</vt:lpstr>
      <vt:lpstr>New Lending Overview</vt:lpstr>
      <vt:lpstr>Volume and Value by Month</vt:lpstr>
      <vt:lpstr>FTB Lending</vt:lpstr>
      <vt:lpstr>FTB LTV and LTI Distributions</vt:lpstr>
      <vt:lpstr>SSB Lending</vt:lpstr>
      <vt:lpstr>SSB LTV and LTI Distribution</vt:lpstr>
      <vt:lpstr>Trend over Time in LTV and LTI</vt:lpstr>
      <vt:lpstr>BTL Lending</vt:lpstr>
      <vt:lpstr>Allowances value over time</vt:lpstr>
      <vt:lpstr>Allowance Share by Month</vt:lpstr>
      <vt:lpstr>LTV Allowances - SSBs</vt:lpstr>
      <vt:lpstr>LTI Allowances - FTBs and SSBs</vt:lpstr>
      <vt:lpstr>Dublin FTB and SSB Allowances</vt:lpstr>
      <vt:lpstr>Allocation of Allowances Chart </vt:lpstr>
      <vt:lpstr>LTV and House Price Scatterplot</vt:lpstr>
      <vt:lpstr>Summary!Print_Area</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Kinghan, Christina</dc:creator>
  <cp:keywords>Public</cp:keywords>
  <cp:lastModifiedBy>McGuinness, Lucia</cp:lastModifiedBy>
  <cp:lastPrinted>2019-04-30T08:27:56Z</cp:lastPrinted>
  <dcterms:created xsi:type="dcterms:W3CDTF">2019-03-15T16:43:56Z</dcterms:created>
  <dcterms:modified xsi:type="dcterms:W3CDTF">2022-06-13T11:46:52Z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bcd5c751-46a2-4532-8d0a-a29348d6905b</vt:lpwstr>
  </property>
  <property fmtid="{D5CDD505-2E9C-101B-9397-08002B2CF9AE}" pid="3" name="bjSaver">
    <vt:lpwstr>OrMeIvinxZtAeEVmIdCGMvkUevMCV6SW</vt:lpwstr>
  </property>
  <property fmtid="{D5CDD505-2E9C-101B-9397-08002B2CF9AE}" pid="4" name="_AdHocReviewCycleID">
    <vt:i4>1159242712</vt:i4>
  </property>
  <property fmtid="{D5CDD505-2E9C-101B-9397-08002B2CF9AE}" pid="5" name="_NewReviewCycle">
    <vt:lpwstr/>
  </property>
  <property fmtid="{D5CDD505-2E9C-101B-9397-08002B2CF9AE}" pid="6" name="_EmailSubject">
    <vt:lpwstr>Web changes relating to the forthcoming FSR</vt:lpwstr>
  </property>
  <property fmtid="{D5CDD505-2E9C-101B-9397-08002B2CF9AE}" pid="7" name="_AuthorEmail">
    <vt:lpwstr>Eoin.OBrien@centralbank.ie</vt:lpwstr>
  </property>
  <property fmtid="{D5CDD505-2E9C-101B-9397-08002B2CF9AE}" pid="8" name="_AuthorEmailDisplayName">
    <vt:lpwstr>O'Brien, Eoin</vt:lpwstr>
  </property>
  <property fmtid="{D5CDD505-2E9C-101B-9397-08002B2CF9AE}" pid="9" name="{A44787D4-0540-4523-9961-78E4036D8C6D}">
    <vt:lpwstr>{058DA443-86F1-41AF-B498-6B193D5213F0}</vt:lpwstr>
  </property>
  <property fmtid="{D5CDD505-2E9C-101B-9397-08002B2CF9AE}" pid="10" name="ContentTypeId">
    <vt:lpwstr>0x010100CD98389378FF544DB4FC1B7FF5E9FAA7</vt:lpwstr>
  </property>
  <property fmtid="{D5CDD505-2E9C-101B-9397-08002B2CF9AE}" pid="11" name="_PreviousAdHocReviewCycleID">
    <vt:i4>722752089</vt:i4>
  </property>
  <property fmtid="{D5CDD505-2E9C-101B-9397-08002B2CF9AE}" pid="12" name="_ReviewingToolsShownOnce">
    <vt:lpwstr/>
  </property>
  <property fmtid="{D5CDD505-2E9C-101B-9397-08002B2CF9AE}" pid="13" name="bjDocumentSecurityLabel">
    <vt:lpwstr>Public</vt:lpwstr>
  </property>
  <property fmtid="{D5CDD505-2E9C-101B-9397-08002B2CF9AE}" pid="14"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5" name="bjDocumentLabelXML-0">
    <vt:lpwstr>ames.com/2008/01/sie/internal/label"&gt;&lt;element uid="33ed6465-8d2f-4fab-bbbc-787e2c148707" value="" /&gt;&lt;element uid="28c775dd-3fa7-40f2-8368-0e7fa48abc25" value="" /&gt;&lt;/sisl&gt;</vt:lpwstr>
  </property>
  <property fmtid="{D5CDD505-2E9C-101B-9397-08002B2CF9AE}" pid="16" name="bjLeftHeaderLabel-first">
    <vt:lpwstr>&amp;"Times New Roman,Regular"&amp;12&amp;K000000 </vt:lpwstr>
  </property>
  <property fmtid="{D5CDD505-2E9C-101B-9397-08002B2CF9AE}" pid="17" name="bjLeftHeaderLabel-even">
    <vt:lpwstr>&amp;"Times New Roman,Regular"&amp;12&amp;K000000 </vt:lpwstr>
  </property>
  <property fmtid="{D5CDD505-2E9C-101B-9397-08002B2CF9AE}" pid="18" name="bjLeftHeaderLabel">
    <vt:lpwstr>&amp;"Times New Roman,Regular"&amp;12&amp;K000000 </vt:lpwstr>
  </property>
</Properties>
</file>