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mcguinness\Desktop\"/>
    </mc:Choice>
  </mc:AlternateContent>
  <bookViews>
    <workbookView xWindow="0" yWindow="1800" windowWidth="5870" windowHeight="4800" tabRatio="915"/>
  </bookViews>
  <sheets>
    <sheet name="Summary" sheetId="1" r:id="rId1"/>
    <sheet name="The Mortgage Measures Framework" sheetId="2" r:id="rId2"/>
    <sheet name="New Lending Overview " sheetId="3" r:id="rId3"/>
    <sheet name="Volume and Value by Month" sheetId="5" r:id="rId4"/>
    <sheet name="FTB Lending" sheetId="6" r:id="rId5"/>
    <sheet name="FTB LTV and LTI Distributions" sheetId="7" r:id="rId6"/>
    <sheet name="SSB Lending" sheetId="8" r:id="rId7"/>
    <sheet name="SSB LTV and LTI Distribution" sheetId="9" r:id="rId8"/>
    <sheet name="BTL Lending" sheetId="12" r:id="rId9"/>
    <sheet name="Trend over Time in LTV and LTI" sheetId="11" r:id="rId10"/>
    <sheet name="LTI Allowances" sheetId="14" r:id="rId11"/>
    <sheet name="Allocation of Allowances Chart " sheetId="18" r:id="rId12"/>
  </sheets>
  <definedNames>
    <definedName name="_xlnm.Print_Area" localSheetId="0">Summary!$B:$P</definedName>
    <definedName name="Z_41816220_B35C_45A9_9EE2_EC676D322318_.wvu.PrintArea" localSheetId="0" hidden="1">Summary!$B:$P</definedName>
  </definedNames>
  <calcPr calcId="162913"/>
  <customWorkbookViews>
    <customWorkbookView name="Kinghan, Christina - Personal View" guid="{41816220-B35C-45A9-9EE2-EC676D322318}"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7" l="1"/>
</calcChain>
</file>

<file path=xl/sharedStrings.xml><?xml version="1.0" encoding="utf-8"?>
<sst xmlns="http://schemas.openxmlformats.org/spreadsheetml/2006/main" count="411" uniqueCount="270">
  <si>
    <t xml:space="preserve">Table 1: Macroprudential Regulations for Mortgage Lending </t>
  </si>
  <si>
    <t>Allowances</t>
  </si>
  <si>
    <t xml:space="preserve">Exemptions </t>
  </si>
  <si>
    <t xml:space="preserve">From LTV Limit: </t>
  </si>
  <si>
    <t>Borrowers in negative equity</t>
  </si>
  <si>
    <t xml:space="preserve">From LTI Limit: </t>
  </si>
  <si>
    <t xml:space="preserve">From both limits: </t>
  </si>
  <si>
    <t xml:space="preserve">January </t>
  </si>
  <si>
    <t>February</t>
  </si>
  <si>
    <t>March</t>
  </si>
  <si>
    <t xml:space="preserve">April </t>
  </si>
  <si>
    <t>May</t>
  </si>
  <si>
    <t>June</t>
  </si>
  <si>
    <t>Total Lending</t>
  </si>
  <si>
    <t xml:space="preserve">In-Scope of Regulations </t>
  </si>
  <si>
    <t xml:space="preserve">of which: </t>
  </si>
  <si>
    <t xml:space="preserve">PDH Lending </t>
  </si>
  <si>
    <t xml:space="preserve">FTB Lending </t>
  </si>
  <si>
    <t>of which FTB over LTV Limit</t>
  </si>
  <si>
    <t xml:space="preserve">SSB Lending </t>
  </si>
  <si>
    <t>of which SSB over the LTV Limit</t>
  </si>
  <si>
    <t xml:space="preserve">BTL Lending </t>
  </si>
  <si>
    <t xml:space="preserve">BTL over the LTV Limit </t>
  </si>
  <si>
    <t xml:space="preserve">Exempt from Regulations </t>
  </si>
  <si>
    <t xml:space="preserve">Negative Equity </t>
  </si>
  <si>
    <t xml:space="preserve">Other Exemption </t>
  </si>
  <si>
    <t>Loan Size (€)</t>
  </si>
  <si>
    <t>Property Value (€)</t>
  </si>
  <si>
    <t>Loan-to-Value (%)</t>
  </si>
  <si>
    <t>Income (€)</t>
  </si>
  <si>
    <t>Loan-to-Income</t>
  </si>
  <si>
    <t>Loan Term (Years)</t>
  </si>
  <si>
    <t>Property Size (sq.ft)</t>
  </si>
  <si>
    <t>Interest Rate (%)</t>
  </si>
  <si>
    <t>Fixed (%)</t>
  </si>
  <si>
    <t xml:space="preserve">SVR (%) </t>
  </si>
  <si>
    <t xml:space="preserve">Other (%) </t>
  </si>
  <si>
    <t xml:space="preserve">Borrower Characteristics </t>
  </si>
  <si>
    <t xml:space="preserve">Loan Characteristics </t>
  </si>
  <si>
    <t>Borrower Age (Years)</t>
  </si>
  <si>
    <t xml:space="preserve">Joint Applicant (%) </t>
  </si>
  <si>
    <t xml:space="preserve">Salaried Employee (%) </t>
  </si>
  <si>
    <t xml:space="preserve">Region, of which: </t>
  </si>
  <si>
    <t xml:space="preserve">Interest Rate Type, of which: </t>
  </si>
  <si>
    <t xml:space="preserve">Difference </t>
  </si>
  <si>
    <t>Dublin (%)</t>
  </si>
  <si>
    <t>Leinster (%)</t>
  </si>
  <si>
    <t>Munster (%)</t>
  </si>
  <si>
    <t>Ulster (%)</t>
  </si>
  <si>
    <t xml:space="preserve">Note: *** indicates significance at 1% level, ** at 5% level </t>
  </si>
  <si>
    <t xml:space="preserve">Broker (%) </t>
  </si>
  <si>
    <t xml:space="preserve">Without </t>
  </si>
  <si>
    <t xml:space="preserve">With </t>
  </si>
  <si>
    <t>Difference</t>
  </si>
  <si>
    <t xml:space="preserve">Significance levels indicate the results from a t-test on unrounded data </t>
  </si>
  <si>
    <t xml:space="preserve">Dublin (%) </t>
  </si>
  <si>
    <t xml:space="preserve">First Time Buyers </t>
  </si>
  <si>
    <t xml:space="preserve">Second and Subsequent Buyers </t>
  </si>
  <si>
    <t xml:space="preserve">Sample used is all new property purchase/self-build loans only </t>
  </si>
  <si>
    <t>&gt; 0.75 - 1</t>
  </si>
  <si>
    <t>&gt; 1- 1.25</t>
  </si>
  <si>
    <t>&gt;1.25 -1.5</t>
  </si>
  <si>
    <t>&gt;1.5-1.75</t>
  </si>
  <si>
    <t>&gt;1.75-2</t>
  </si>
  <si>
    <t>&gt; 2- 2.25</t>
  </si>
  <si>
    <t>&gt;2.25 -2.5</t>
  </si>
  <si>
    <t>&gt;2.5-2.75</t>
  </si>
  <si>
    <t>&gt;2.75-3</t>
  </si>
  <si>
    <t>&gt; 3- 3.25</t>
  </si>
  <si>
    <t>&gt;3.25 -3.5</t>
  </si>
  <si>
    <t>&gt;3.5-3.75</t>
  </si>
  <si>
    <t>&gt;3.75-4</t>
  </si>
  <si>
    <t>&gt; 4- 4.25</t>
  </si>
  <si>
    <t>LTI FTB P10</t>
  </si>
  <si>
    <t>LTI FTB P25</t>
  </si>
  <si>
    <t>LTI FTB Median</t>
  </si>
  <si>
    <t>LTI FTB P75</t>
  </si>
  <si>
    <t xml:space="preserve">LTI FTB P90 </t>
  </si>
  <si>
    <t>LTV FTB P10</t>
  </si>
  <si>
    <t>LTV FTB P25</t>
  </si>
  <si>
    <t>LTV FTB Median</t>
  </si>
  <si>
    <t>LTV FTB P75</t>
  </si>
  <si>
    <t xml:space="preserve">LTV FTB P90 </t>
  </si>
  <si>
    <t>LTI SSB P10</t>
  </si>
  <si>
    <t>LTI SSB P25</t>
  </si>
  <si>
    <t>LTI SSB Median</t>
  </si>
  <si>
    <t>LTI SSB P75</t>
  </si>
  <si>
    <t xml:space="preserve">LTI SSB P90 </t>
  </si>
  <si>
    <t>LTV SSB P10</t>
  </si>
  <si>
    <t>LTV SSB P25</t>
  </si>
  <si>
    <t>LTV SSB Median</t>
  </si>
  <si>
    <t>LTV SSB P75</t>
  </si>
  <si>
    <t xml:space="preserve">LTV SSB P90 </t>
  </si>
  <si>
    <t xml:space="preserve">FTB LTI over Time </t>
  </si>
  <si>
    <t xml:space="preserve">FTB LTV over Time </t>
  </si>
  <si>
    <t xml:space="preserve">SSB LTI over Time </t>
  </si>
  <si>
    <t xml:space="preserve">SSB LTV over Time </t>
  </si>
  <si>
    <t xml:space="preserve">Figure 6: Trend over Time in LTI for FTBs  </t>
  </si>
  <si>
    <t xml:space="preserve">Figure 7: Trend over Time in LTV for FTBs  </t>
  </si>
  <si>
    <t xml:space="preserve">Figure 8: Trend over Time in LTI for SSBs  </t>
  </si>
  <si>
    <t xml:space="preserve">Figure 9: Trend over Time in LTV for SSBs  </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</si>
  <si>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</si>
  <si>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</si>
  <si>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</si>
  <si>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</si>
  <si>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</si>
  <si>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</si>
  <si>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</si>
  <si>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</si>
  <si>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</si>
  <si>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</si>
  <si>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</si>
  <si>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</si>
  <si>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</si>
  <si>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</si>
  <si>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</si>
  <si>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</si>
  <si>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</si>
  <si>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</si>
  <si>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</si>
  <si>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</si>
  <si>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</si>
  <si>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</si>
  <si>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</si>
  <si>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</si>
  <si>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</si>
  <si>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</si>
  <si>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71-72</t>
  </si>
  <si>
    <t>73-74</t>
  </si>
  <si>
    <t>75-76</t>
  </si>
  <si>
    <t>77-78</t>
  </si>
  <si>
    <t>79-80</t>
  </si>
  <si>
    <t>LTV</t>
  </si>
  <si>
    <t>81-82</t>
  </si>
  <si>
    <t>83-84</t>
  </si>
  <si>
    <t>85-86</t>
  </si>
  <si>
    <t>87-88</t>
  </si>
  <si>
    <t xml:space="preserve">LTI </t>
  </si>
  <si>
    <t>of which FTB over LTI Limit*</t>
  </si>
  <si>
    <t>of which SSB over the LTI Limit *</t>
  </si>
  <si>
    <t xml:space="preserve">Where multiple loans are originated on the same date to the same borrower(s), we count these as one single loan on this date. </t>
  </si>
  <si>
    <t>Note: *** indicates significance at 1% level, ** at 5% level. Significance levels indicate the results from a t-test on unrounded data</t>
  </si>
  <si>
    <t xml:space="preserve">The balances of such loans are aggregated and a weighted interest rate applied. For all loans, LTV and LTI are reported at facility level </t>
  </si>
  <si>
    <t xml:space="preserve">Restructuring of mortgages in arrears </t>
  </si>
  <si>
    <t>Refinance mortgages (with no increase in capital)</t>
  </si>
  <si>
    <t xml:space="preserve">Refinance </t>
  </si>
  <si>
    <t xml:space="preserve">Connacht (%) </t>
  </si>
  <si>
    <t>Where multiple loans are originated on the same date to the same borrower(s), we count these as one single 'housing loan' on this date. The individual amounts advanced are aggregated together.</t>
  </si>
  <si>
    <t xml:space="preserve">&gt;90 </t>
  </si>
  <si>
    <t>15-16</t>
  </si>
  <si>
    <t xml:space="preserve">69-70 </t>
  </si>
  <si>
    <t>&gt;4.25 -4.5</t>
  </si>
  <si>
    <t>0.25-0.5</t>
  </si>
  <si>
    <t>&gt;0.5-0.75</t>
  </si>
  <si>
    <t>&gt;4.5</t>
  </si>
  <si>
    <t>BTL borrowers and Lifetime Mortgages</t>
  </si>
  <si>
    <t xml:space="preserve">Sample used is all new property purchase/self-build loans with and without an LTI allowance </t>
  </si>
  <si>
    <t xml:space="preserve">Where multiple loans are originated on the same date to the same borrower(s), we count these as one single 'housing loan' on this date. The individual amounts advanced are aggregated together and a weighted interest rate applied. For all loans, LTV and LTI are reported at facility level . </t>
  </si>
  <si>
    <t>&gt;3.25-3.5</t>
  </si>
  <si>
    <t>0.1***</t>
  </si>
  <si>
    <t>1.2***</t>
  </si>
  <si>
    <t>89-90</t>
  </si>
  <si>
    <t>% Value 2022</t>
  </si>
  <si>
    <t>-2***</t>
  </si>
  <si>
    <t xml:space="preserve">FTB Allowance Lending </t>
  </si>
  <si>
    <t xml:space="preserve">SSB Allowance Lending </t>
  </si>
  <si>
    <t xml:space="preserve">LTV limit </t>
  </si>
  <si>
    <t xml:space="preserve">LTI Limit </t>
  </si>
  <si>
    <t xml:space="preserve">LTV Limit </t>
  </si>
  <si>
    <t xml:space="preserve">15% of total FTB lending allowed above the LTV/LTI limit </t>
  </si>
  <si>
    <t xml:space="preserve">3.5 times income </t>
  </si>
  <si>
    <t>4 times income</t>
  </si>
  <si>
    <t xml:space="preserve">15% of total SSB lending allowed above the LTV/LTI limit </t>
  </si>
  <si>
    <t>First Time Buyers (FTB)</t>
  </si>
  <si>
    <t>Second and Subsequent Buyers (SSB)</t>
  </si>
  <si>
    <t>Buy-to-Let (BTL)</t>
  </si>
  <si>
    <t xml:space="preserve">10% of total BTL lending allowed above the LTV/LTI limit </t>
  </si>
  <si>
    <t>1.4***</t>
  </si>
  <si>
    <t>Note: In-Scope Lending excludes negative equity loans which are in-scope for LTI purposes only. These are included in calcuation of SSB over the LTI limit</t>
  </si>
  <si>
    <t xml:space="preserve">2022 figures may differ from previous published data. This is due to changes in the underlying sample </t>
  </si>
  <si>
    <t>Note: LTV&lt;15 removed.</t>
  </si>
  <si>
    <t>For FTBs,  borrowers with an LTI allowance were more likely to be purchasing property in Dublin, had a higher average loan size, property value and income along with a longer term. These borrowers were younger and more likely to be single applicants.</t>
  </si>
  <si>
    <t>July</t>
  </si>
  <si>
    <t>August</t>
  </si>
  <si>
    <t>September</t>
  </si>
  <si>
    <t>October</t>
  </si>
  <si>
    <t>November</t>
  </si>
  <si>
    <t xml:space="preserve">December </t>
  </si>
  <si>
    <t>2022 Balance (€M)</t>
  </si>
  <si>
    <t>2022 Count</t>
  </si>
  <si>
    <t>2023 Balance (€M)</t>
  </si>
  <si>
    <t>2023 Count</t>
  </si>
  <si>
    <t>Figure 1: Monthly Lending by Count and Balance in 2022 and 2023</t>
  </si>
  <si>
    <t>Table 2: Overview of New Mortgage Lending, 1st January -31st December 2023</t>
  </si>
  <si>
    <t>Total Value 2023 (€M)</t>
  </si>
  <si>
    <t xml:space="preserve">No. of Loans 2023 </t>
  </si>
  <si>
    <t xml:space="preserve">% Value 2023 </t>
  </si>
  <si>
    <t>Total Value 2022 (€M)</t>
  </si>
  <si>
    <t>Table 3: Mean Loan Characteristics for FTBs In-Scope 2022 vs 2023</t>
  </si>
  <si>
    <t>0.4***</t>
  </si>
  <si>
    <t>1.3***</t>
  </si>
  <si>
    <t>-4.1***</t>
  </si>
  <si>
    <t>3.8***</t>
  </si>
  <si>
    <t>0.3***</t>
  </si>
  <si>
    <t>-1.1***</t>
  </si>
  <si>
    <t>-0.6***</t>
  </si>
  <si>
    <t>-0.8***</t>
  </si>
  <si>
    <t>-0.7***</t>
  </si>
  <si>
    <t>-5.1***</t>
  </si>
  <si>
    <t>7.9***</t>
  </si>
  <si>
    <t>-2.8***</t>
  </si>
  <si>
    <t>-0.8**</t>
  </si>
  <si>
    <t>1.4**</t>
  </si>
  <si>
    <t>Table 5: Mean Loan Characteristics for BTLs In-Scope 2022 vs 2023</t>
  </si>
  <si>
    <t>Table 4: Mean Loan Characteristics for SSBs In-Scope 2022 vs 2023</t>
  </si>
  <si>
    <t>2.8***</t>
  </si>
  <si>
    <t>1.1***</t>
  </si>
  <si>
    <t>-0.1***</t>
  </si>
  <si>
    <t>-4.0**</t>
  </si>
  <si>
    <t>28.2***</t>
  </si>
  <si>
    <t>6***</t>
  </si>
  <si>
    <t>-5***</t>
  </si>
  <si>
    <t>Figure 2: LTV distribution for FTBs in 2022 vs 2023</t>
  </si>
  <si>
    <t>Figure 4: LTV distribution for SSBs in 2022 vs 2023</t>
  </si>
  <si>
    <t>SSB LTV 2022 vs 2023</t>
  </si>
  <si>
    <t>FTB LTV 2022 vs 2023</t>
  </si>
  <si>
    <t>Share of Loans 2022 (%)</t>
  </si>
  <si>
    <t>Share of Loans 2023 (%)</t>
  </si>
  <si>
    <t>Figure 3: LTI distribution for FTBs in 2022 vs 2023</t>
  </si>
  <si>
    <t>FTB LTI 2022 vs 2023</t>
  </si>
  <si>
    <t>Figure 5: LTI distribution for SSBs in 2022 vs 2023</t>
  </si>
  <si>
    <t>SSB LTI 2022 vs 2023</t>
  </si>
  <si>
    <t>Table 6: Mean Loan Characteristics for FTBs and SSBs with and without an LTI Allowance in 2023</t>
  </si>
  <si>
    <t>Figure 10: Allocation of Allowances by Borrower Type, 2023</t>
  </si>
  <si>
    <t>This file provides an overview of new mortgage lending in Ireland for 2023 by the institutions reporting loan-by-loan data to the Central Bank of Ireland as part of the macroprudential mortgage measures.</t>
  </si>
  <si>
    <t xml:space="preserve">5 lending institutions submitted data to the Central Bank of Ireland on lending in 2023. These were: Allied Irish Banks (AIB, including the Educational Building Society (EBS)), Bank of Ireland (BoI), Permanent TSB (PTSB), Finance Ireland and Avant Money. </t>
  </si>
  <si>
    <t>A total of 43,087 loans were originated by these institutions in 2023, with a value of €12.2 billion.</t>
  </si>
  <si>
    <t xml:space="preserve">The majority of 2023 lending (92 per cent) was in-scope of the mortgage measures. The remaining 8 per cent of loans exempt from the regulations were refinances without an increase in capital. </t>
  </si>
  <si>
    <t>Macroprudential Measures and Irish Mortgage Lending: An Overview of New Lending in 2023</t>
  </si>
  <si>
    <t>The average LTI for FTBs was 3.3 in 2023, while the average LTI in 2022 was 3.2. Average LTV remained steady between 2022 and 2023 at 80 per cent.</t>
  </si>
  <si>
    <t>The average LTV for SSBs was 66 per cent compared to 65.6 per cent in 2022 and the average LTI was unchanged between 2022 and 2023, at 2.7 times gross income.</t>
  </si>
  <si>
    <t xml:space="preserve">Shares of SSB lending with an LTV between 89-90 per cent increased from 6 per cent in 2022 to 14 per cent in 2023. SSB loan and borrower characteristics were largely unchanged from 2022. </t>
  </si>
  <si>
    <t xml:space="preserve">SSBs with an LTI allowance had higher average loan sizes and property values than those without an allowance. They had longer loan terms, were younger on average and more likely to be single applicants and purchasing in Dublin. </t>
  </si>
  <si>
    <t>The average LTI for FTBs with an allowance was 4.4 in 2023, compared to 3.3 for those without an allowance. For SSBs with an LTI allowance, the average LTI was 4.0 compared to 2.6 for those without an allowance.</t>
  </si>
  <si>
    <t>In 2023 the share of FTB lending, by value, with an allowance was 5 per cent. The corresponding figure for SSB lending was 7 per cent. Essentially all allowance lending related to the LTI limits.</t>
  </si>
  <si>
    <t xml:space="preserve">Shares of FTB loans with an LTI above 3.5 increased in 2023, following changes to the mortgage measures framework that increased the LTI limit from 3.5 to 4 times income. The share of loans with an LTI between 3.75 and 4 times income increased from 3.7 per cent in 2022 to 25.2 per cent in 2023. The FTB LTV distribution was largely unchanged. </t>
  </si>
  <si>
    <t>Click here for information on the mortgage measures framework</t>
  </si>
  <si>
    <t>1,6752***</t>
  </si>
  <si>
    <t>20,763**</t>
  </si>
  <si>
    <t>3,059***</t>
  </si>
  <si>
    <t>34.4***</t>
  </si>
  <si>
    <t>0***</t>
  </si>
  <si>
    <t>3,506**</t>
  </si>
  <si>
    <t>-38***</t>
  </si>
  <si>
    <t>99,803***</t>
  </si>
  <si>
    <t>107,778***</t>
  </si>
  <si>
    <t>3***</t>
  </si>
  <si>
    <t>-13.8***</t>
  </si>
  <si>
    <t>169,308***</t>
  </si>
  <si>
    <t>165,271***</t>
  </si>
  <si>
    <t>9.4***</t>
  </si>
  <si>
    <t>26.7***</t>
  </si>
  <si>
    <t>Broadly speaking borrower characteristics were consistent with those observed in 2022. In terms of loan characteristics, there was an increase of over 1 percentage point in average interest rates. The average FTB interest rate increased from 2.6% in 2022 to 3.9% in 2023. For SSB lending, the average interest rate was 3.8% in 2023, compared to 2.6% in 2022. Average incomes for FTBs also continued to increase, as did average loan size and property value</t>
  </si>
  <si>
    <t>The overview represents lending that took place in 2023. As such allowance lending includes lending originated in (H1) 2023 but approved in (H2) 2022 and which under the carry-over system allowed for in the measures is allocated to 2022 for compliance purposes. The framework review amended the definition of FTB. This may result in differences in the categorisation of certain loan types. The Central Bank continues to work to ensure the correct classification of loans in line with the new elements of the definition. Small amendments to the share of FTB and SSB lending may occur in subsequent publications if there are changes to the underlying sample of loans.</t>
  </si>
  <si>
    <t>Note: LTI &lt;0.25 removed.</t>
  </si>
  <si>
    <t xml:space="preserve"> Sample used is new property purchase/self-build loans only.</t>
  </si>
  <si>
    <t>Sample used is new property purchase/self-build loans only.</t>
  </si>
  <si>
    <t>Note: LTI &lt;0.25.</t>
  </si>
  <si>
    <t xml:space="preserve">Note: Sample used is all new in-scope property purchase/self-build loans. </t>
  </si>
  <si>
    <t xml:space="preserve">Note: Data from 2006 - 2014 based on Central Bank of Ireland loan level data collection and covers all mortgage agreements originated by retail banks since 2006 except split mortgages. Data from 2015-2023 based on loans inscope of the mortgage measures collected through the Central Bank of Ireland monitoring templates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</si>
</sst>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0.0"/>
    <numFmt numFmtId="167" formatCode="_-* #,##0.0_-;\-* #,##0.0_-;_-* &quot;-&quot;??_-;_-@_-"/>
    <numFmt numFmtId="168" formatCode="0.00000000000000"/>
    <numFmt numFmtId="169" formatCode="#,##0.0_ ;\-#,##0.0\ "/>
  </numFmts>
  <fonts count="14" x14ac:knownFonts="1">
    <font>
      <sz val="11"/>
      <color theme="1"/>
      <name val="Lato"/>
      <family val="2"/>
      <scheme val="minor"/>
    </font>
    <font>
      <sz val="11"/>
      <color theme="1"/>
      <name val="Lato"/>
      <family val="2"/>
    </font>
    <font>
      <b/>
      <sz val="11"/>
      <color rgb="FF009999"/>
      <name val="Lato"/>
      <family val="2"/>
    </font>
    <font>
      <sz val="11"/>
      <color rgb="FF009999"/>
      <name val="Lato"/>
      <family val="2"/>
    </font>
    <font>
      <i/>
      <sz val="11"/>
      <color theme="1"/>
      <name val="Lato"/>
      <family val="2"/>
    </font>
    <font>
      <b/>
      <sz val="11"/>
      <color theme="1"/>
      <name val="Lato"/>
      <family val="2"/>
    </font>
    <font>
      <sz val="10"/>
      <color rgb="FF009999"/>
      <name val="Lato"/>
      <family val="2"/>
    </font>
    <font>
      <sz val="10"/>
      <color theme="1"/>
      <name val="Lato"/>
      <family val="2"/>
    </font>
    <font>
      <sz val="11"/>
      <name val="Lato"/>
      <family val="2"/>
    </font>
    <font>
      <u/>
      <sz val="11"/>
      <color theme="10"/>
      <name val="Lato"/>
      <family val="2"/>
      <scheme val="minor"/>
    </font>
    <font>
      <sz val="11"/>
      <color theme="1"/>
      <name val="Times New Roman"/>
      <family val="2"/>
    </font>
    <font>
      <sz val="11"/>
      <color rgb="FFFF0000"/>
      <name val="Lato"/>
      <family val="2"/>
    </font>
    <font>
      <sz val="11"/>
      <color theme="1"/>
      <name val="Lato"/>
      <family val="2"/>
      <scheme val="minor"/>
    </font>
    <font>
      <i/>
      <sz val="11"/>
      <color theme="1"/>
      <name val="Calibri"/>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9" fillId="0" borderId="0" applyNumberFormat="0" applyFill="0" applyBorder="0" applyAlignment="0" applyProtection="0"/>
    <xf numFmtId="0" fontId="10" fillId="0" borderId="0"/>
    <xf numFmtId="164" fontId="12" fillId="0" borderId="0" applyFont="0" applyFill="0" applyBorder="0" applyAlignment="0" applyProtection="0"/>
    <xf numFmtId="9" fontId="12" fillId="0" borderId="0" applyFont="0" applyFill="0" applyBorder="0" applyAlignment="0" applyProtection="0"/>
  </cellStyleXfs>
  <cellXfs count="203">
    <xf numFmtId="0" fontId="0" fillId="0" borderId="0" xfId="0"/>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3" xfId="0"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center"/>
    </xf>
    <xf numFmtId="0" fontId="1" fillId="2" borderId="14" xfId="0" applyFont="1" applyFill="1" applyBorder="1" applyAlignment="1">
      <alignment horizontal="left"/>
    </xf>
    <xf numFmtId="9" fontId="1" fillId="2" borderId="14" xfId="0" applyNumberFormat="1" applyFont="1" applyFill="1" applyBorder="1" applyAlignment="1">
      <alignment horizontal="center"/>
    </xf>
    <xf numFmtId="0" fontId="1" fillId="2" borderId="15" xfId="0" applyFont="1" applyFill="1" applyBorder="1" applyAlignment="1">
      <alignment horizontal="left"/>
    </xf>
    <xf numFmtId="0" fontId="1" fillId="0" borderId="0" xfId="0" applyFont="1"/>
    <xf numFmtId="0" fontId="1" fillId="2" borderId="5" xfId="0" applyFont="1" applyFill="1" applyBorder="1"/>
    <xf numFmtId="0" fontId="1" fillId="2" borderId="0" xfId="0" applyFont="1" applyFill="1" applyBorder="1"/>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xf numFmtId="0" fontId="2" fillId="2" borderId="1" xfId="0" applyFont="1" applyFill="1" applyBorder="1" applyAlignment="1">
      <alignment horizontal="center"/>
    </xf>
    <xf numFmtId="0" fontId="1" fillId="2" borderId="10" xfId="0" applyFont="1" applyFill="1" applyBorder="1"/>
    <xf numFmtId="0" fontId="4" fillId="2" borderId="14" xfId="0" applyFont="1" applyFill="1" applyBorder="1"/>
    <xf numFmtId="0" fontId="5" fillId="2" borderId="14" xfId="0" applyFont="1" applyFill="1" applyBorder="1"/>
    <xf numFmtId="0" fontId="1" fillId="2" borderId="2" xfId="0" applyFont="1" applyFill="1" applyBorder="1"/>
    <xf numFmtId="0" fontId="5" fillId="2" borderId="2" xfId="0" applyFont="1" applyFill="1" applyBorder="1"/>
    <xf numFmtId="0" fontId="4" fillId="2" borderId="5" xfId="0" applyFont="1" applyFill="1" applyBorder="1"/>
    <xf numFmtId="0" fontId="5" fillId="2" borderId="5" xfId="0" applyFont="1" applyFill="1" applyBorder="1"/>
    <xf numFmtId="0" fontId="1" fillId="2" borderId="9" xfId="0" applyFont="1" applyFill="1" applyBorder="1" applyAlignment="1">
      <alignment horizontal="center"/>
    </xf>
    <xf numFmtId="0" fontId="1" fillId="2" borderId="3" xfId="0" applyFont="1" applyFill="1" applyBorder="1"/>
    <xf numFmtId="0" fontId="1" fillId="2" borderId="8" xfId="0" applyFont="1" applyFill="1" applyBorder="1"/>
    <xf numFmtId="166" fontId="1" fillId="2" borderId="6" xfId="0" applyNumberFormat="1" applyFont="1" applyFill="1" applyBorder="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1" fontId="1" fillId="2" borderId="14" xfId="0" applyNumberFormat="1" applyFont="1" applyFill="1" applyBorder="1" applyAlignment="1">
      <alignment horizontal="center"/>
    </xf>
    <xf numFmtId="0" fontId="2" fillId="2" borderId="2" xfId="0" applyFont="1" applyFill="1" applyBorder="1"/>
    <xf numFmtId="0" fontId="2" fillId="2" borderId="5" xfId="0" applyFont="1" applyFill="1" applyBorder="1"/>
    <xf numFmtId="0" fontId="7" fillId="2" borderId="3" xfId="0" applyFont="1" applyFill="1" applyBorder="1"/>
    <xf numFmtId="0" fontId="7" fillId="2" borderId="4" xfId="0" applyFont="1" applyFill="1" applyBorder="1" applyAlignment="1">
      <alignment horizontal="center"/>
    </xf>
    <xf numFmtId="0" fontId="7" fillId="2" borderId="0" xfId="0" applyFont="1" applyFill="1" applyBorder="1"/>
    <xf numFmtId="0" fontId="7" fillId="2" borderId="6" xfId="0" applyFont="1" applyFill="1" applyBorder="1" applyAlignment="1">
      <alignment horizontal="center"/>
    </xf>
    <xf numFmtId="0" fontId="7" fillId="2" borderId="8" xfId="0" applyFont="1" applyFill="1" applyBorder="1"/>
    <xf numFmtId="0" fontId="7" fillId="2" borderId="9" xfId="0" applyFont="1" applyFill="1" applyBorder="1" applyAlignment="1">
      <alignment horizontal="center"/>
    </xf>
    <xf numFmtId="0" fontId="6" fillId="2" borderId="2" xfId="0" applyFont="1" applyFill="1" applyBorder="1"/>
    <xf numFmtId="0" fontId="6" fillId="2" borderId="5" xfId="0" applyFont="1" applyFill="1" applyBorder="1"/>
    <xf numFmtId="0" fontId="6" fillId="2" borderId="7" xfId="0" applyFont="1" applyFill="1" applyBorder="1"/>
    <xf numFmtId="0" fontId="1" fillId="2" borderId="15"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xf numFmtId="0" fontId="1" fillId="0" borderId="0" xfId="0" applyFont="1" applyFill="1"/>
    <xf numFmtId="0" fontId="2" fillId="2" borderId="12" xfId="0" applyFont="1" applyFill="1" applyBorder="1" applyAlignment="1">
      <alignment horizontal="center"/>
    </xf>
    <xf numFmtId="0" fontId="1" fillId="0" borderId="0" xfId="0" applyFont="1" applyAlignment="1">
      <alignment horizontal="center"/>
    </xf>
    <xf numFmtId="0" fontId="1" fillId="2" borderId="4" xfId="0" applyFont="1" applyFill="1" applyBorder="1"/>
    <xf numFmtId="0" fontId="1" fillId="2" borderId="9" xfId="0" applyFont="1" applyFill="1" applyBorder="1"/>
    <xf numFmtId="0" fontId="1" fillId="0" borderId="0" xfId="0" applyFont="1" applyFill="1" applyBorder="1"/>
    <xf numFmtId="0" fontId="6" fillId="0" borderId="0" xfId="0" applyFont="1" applyBorder="1" applyAlignment="1">
      <alignment wrapText="1"/>
    </xf>
    <xf numFmtId="165" fontId="1" fillId="0" borderId="0" xfId="0" applyNumberFormat="1" applyFont="1"/>
    <xf numFmtId="3" fontId="1" fillId="0" borderId="0" xfId="0" applyNumberFormat="1" applyFont="1"/>
    <xf numFmtId="166" fontId="1" fillId="0" borderId="0" xfId="0" applyNumberFormat="1" applyFont="1" applyFill="1"/>
    <xf numFmtId="1" fontId="1" fillId="0" borderId="0" xfId="0" applyNumberFormat="1" applyFont="1"/>
    <xf numFmtId="0" fontId="9" fillId="0" borderId="0" xfId="1"/>
    <xf numFmtId="3" fontId="1" fillId="0" borderId="0" xfId="0" applyNumberFormat="1" applyFont="1" applyFill="1"/>
    <xf numFmtId="2" fontId="1" fillId="0" borderId="0" xfId="0" applyNumberFormat="1" applyFont="1" applyFill="1"/>
    <xf numFmtId="0" fontId="1" fillId="2" borderId="2" xfId="0" applyFont="1" applyFill="1" applyBorder="1"/>
    <xf numFmtId="0" fontId="2" fillId="2" borderId="13" xfId="0" applyFont="1" applyFill="1" applyBorder="1" applyAlignment="1">
      <alignment horizontal="center"/>
    </xf>
    <xf numFmtId="0" fontId="1" fillId="2" borderId="13" xfId="0" applyFont="1" applyFill="1" applyBorder="1"/>
    <xf numFmtId="0" fontId="1" fillId="2" borderId="5" xfId="0" applyFont="1" applyFill="1" applyBorder="1"/>
    <xf numFmtId="3" fontId="1" fillId="2" borderId="14" xfId="0" applyNumberFormat="1" applyFont="1" applyFill="1" applyBorder="1" applyAlignment="1">
      <alignment horizontal="center"/>
    </xf>
    <xf numFmtId="3" fontId="1" fillId="2" borderId="6" xfId="0" applyNumberFormat="1" applyFont="1" applyFill="1" applyBorder="1" applyAlignment="1">
      <alignment horizontal="center"/>
    </xf>
    <xf numFmtId="166" fontId="1" fillId="2" borderId="14" xfId="0" applyNumberFormat="1" applyFont="1" applyFill="1" applyBorder="1" applyAlignment="1">
      <alignment horizontal="center"/>
    </xf>
    <xf numFmtId="0" fontId="1" fillId="2" borderId="14" xfId="0" applyFont="1" applyFill="1" applyBorder="1"/>
    <xf numFmtId="0" fontId="5" fillId="2" borderId="5" xfId="0" applyFont="1" applyFill="1" applyBorder="1"/>
    <xf numFmtId="0" fontId="6" fillId="2" borderId="7" xfId="0" applyFont="1" applyFill="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0" borderId="0" xfId="0" applyFont="1"/>
    <xf numFmtId="3" fontId="11" fillId="0" borderId="0" xfId="0" applyNumberFormat="1" applyFont="1"/>
    <xf numFmtId="0" fontId="11" fillId="0" borderId="0" xfId="0" applyFont="1"/>
    <xf numFmtId="0" fontId="2" fillId="2" borderId="12" xfId="0" applyFont="1" applyFill="1" applyBorder="1" applyAlignment="1">
      <alignment horizontal="center"/>
    </xf>
    <xf numFmtId="0" fontId="2" fillId="2" borderId="12" xfId="0" applyFont="1" applyFill="1" applyBorder="1" applyAlignment="1">
      <alignment horizontal="center"/>
    </xf>
    <xf numFmtId="165" fontId="1" fillId="2" borderId="6" xfId="0" applyNumberFormat="1" applyFont="1" applyFill="1" applyBorder="1" applyAlignment="1">
      <alignment horizontal="center"/>
    </xf>
    <xf numFmtId="16" fontId="1" fillId="2" borderId="14" xfId="0" applyNumberFormat="1" applyFont="1" applyFill="1" applyBorder="1" applyAlignment="1">
      <alignment horizontal="center"/>
    </xf>
    <xf numFmtId="166" fontId="1" fillId="2" borderId="3" xfId="0" applyNumberFormat="1" applyFont="1" applyFill="1" applyBorder="1"/>
    <xf numFmtId="166" fontId="1" fillId="2" borderId="4" xfId="0" applyNumberFormat="1" applyFont="1" applyFill="1" applyBorder="1"/>
    <xf numFmtId="0" fontId="8" fillId="2" borderId="14" xfId="0" applyFont="1" applyFill="1" applyBorder="1" applyAlignment="1">
      <alignment horizontal="center"/>
    </xf>
    <xf numFmtId="3" fontId="6" fillId="0" borderId="0" xfId="0" applyNumberFormat="1" applyFont="1" applyBorder="1" applyAlignment="1">
      <alignment wrapText="1"/>
    </xf>
    <xf numFmtId="167" fontId="1" fillId="2" borderId="14" xfId="3" applyNumberFormat="1" applyFont="1" applyFill="1" applyBorder="1" applyAlignment="1">
      <alignment horizontal="center" vertical="center"/>
    </xf>
    <xf numFmtId="166" fontId="1" fillId="0" borderId="0" xfId="0" applyNumberFormat="1" applyFont="1"/>
    <xf numFmtId="166" fontId="0" fillId="0" borderId="2" xfId="0" applyNumberFormat="1" applyBorder="1" applyAlignment="1">
      <alignment horizontal="center"/>
    </xf>
    <xf numFmtId="166" fontId="0" fillId="0" borderId="3"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166" fontId="0" fillId="0" borderId="5" xfId="0" applyNumberFormat="1" applyBorder="1" applyAlignment="1">
      <alignment horizontal="center"/>
    </xf>
    <xf numFmtId="166" fontId="0" fillId="0" borderId="0" xfId="0" applyNumberFormat="1" applyBorder="1" applyAlignment="1">
      <alignment horizontal="center"/>
    </xf>
    <xf numFmtId="1" fontId="0" fillId="0" borderId="0" xfId="0" applyNumberFormat="1" applyBorder="1" applyAlignment="1">
      <alignment horizontal="center"/>
    </xf>
    <xf numFmtId="1" fontId="0" fillId="0" borderId="6" xfId="0" applyNumberFormat="1" applyBorder="1" applyAlignment="1">
      <alignment horizontal="center"/>
    </xf>
    <xf numFmtId="0" fontId="1" fillId="0" borderId="0" xfId="0" applyFont="1" applyBorder="1"/>
    <xf numFmtId="0" fontId="2" fillId="2" borderId="12" xfId="0" applyFont="1" applyFill="1" applyBorder="1" applyAlignment="1">
      <alignment horizontal="center"/>
    </xf>
    <xf numFmtId="167" fontId="1" fillId="0" borderId="0" xfId="0" applyNumberFormat="1" applyFont="1"/>
    <xf numFmtId="2" fontId="1" fillId="0" borderId="0" xfId="0" applyNumberFormat="1" applyFont="1"/>
    <xf numFmtId="166" fontId="1" fillId="0" borderId="0" xfId="0" applyNumberFormat="1" applyFont="1" applyAlignment="1">
      <alignment horizontal="right"/>
    </xf>
    <xf numFmtId="0" fontId="1" fillId="0" borderId="0" xfId="0" applyNumberFormat="1" applyFont="1" applyAlignment="1">
      <alignment horizontal="right"/>
    </xf>
    <xf numFmtId="49" fontId="1" fillId="0" borderId="0" xfId="0" applyNumberFormat="1" applyFont="1" applyAlignment="1">
      <alignment horizontal="right"/>
    </xf>
    <xf numFmtId="0" fontId="1" fillId="0" borderId="0" xfId="0"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right"/>
    </xf>
    <xf numFmtId="0" fontId="1" fillId="0" borderId="0" xfId="0" applyFont="1" applyFill="1" applyAlignment="1">
      <alignment horizontal="center"/>
    </xf>
    <xf numFmtId="0" fontId="2" fillId="2" borderId="12" xfId="0" applyFont="1" applyFill="1" applyBorder="1" applyAlignment="1">
      <alignment horizontal="center"/>
    </xf>
    <xf numFmtId="0" fontId="5" fillId="0" borderId="0" xfId="0" applyFont="1" applyFill="1" applyBorder="1"/>
    <xf numFmtId="165" fontId="1" fillId="0" borderId="0" xfId="0" applyNumberFormat="1" applyFont="1" applyFill="1" applyBorder="1" applyAlignment="1">
      <alignment horizontal="center"/>
    </xf>
    <xf numFmtId="165" fontId="1" fillId="0" borderId="0" xfId="0" applyNumberFormat="1" applyFont="1" applyFill="1" applyBorder="1"/>
    <xf numFmtId="165" fontId="1" fillId="0" borderId="0" xfId="0" applyNumberFormat="1" applyFont="1" applyFill="1" applyBorder="1" applyAlignment="1">
      <alignment horizontal="right"/>
    </xf>
    <xf numFmtId="0" fontId="4" fillId="0" borderId="0" xfId="0" applyFont="1" applyFill="1" applyBorder="1"/>
    <xf numFmtId="168" fontId="1" fillId="0" borderId="0" xfId="0" applyNumberFormat="1" applyFont="1" applyFill="1"/>
    <xf numFmtId="166" fontId="1" fillId="2" borderId="6" xfId="0" quotePrefix="1" applyNumberFormat="1" applyFont="1" applyFill="1" applyBorder="1" applyAlignment="1">
      <alignment horizontal="center"/>
    </xf>
    <xf numFmtId="1" fontId="1" fillId="2" borderId="6" xfId="0" applyNumberFormat="1" applyFont="1" applyFill="1" applyBorder="1" applyAlignment="1">
      <alignment horizontal="center"/>
    </xf>
    <xf numFmtId="1" fontId="1" fillId="2" borderId="6" xfId="0" quotePrefix="1" applyNumberFormat="1" applyFont="1" applyFill="1" applyBorder="1" applyAlignment="1">
      <alignment horizontal="center"/>
    </xf>
    <xf numFmtId="166" fontId="1" fillId="2" borderId="14" xfId="0" quotePrefix="1" applyNumberFormat="1" applyFont="1" applyFill="1" applyBorder="1" applyAlignment="1">
      <alignment horizontal="center"/>
    </xf>
    <xf numFmtId="165" fontId="1" fillId="2" borderId="14" xfId="0" quotePrefix="1" applyNumberFormat="1" applyFont="1" applyFill="1" applyBorder="1" applyAlignment="1">
      <alignment horizontal="center" vertical="center"/>
    </xf>
    <xf numFmtId="166" fontId="1" fillId="2" borderId="14" xfId="0" quotePrefix="1" applyNumberFormat="1" applyFont="1" applyFill="1" applyBorder="1" applyAlignment="1">
      <alignment horizontal="center" vertical="center"/>
    </xf>
    <xf numFmtId="3" fontId="1" fillId="0" borderId="14" xfId="0" applyNumberFormat="1" applyFont="1" applyFill="1" applyBorder="1" applyAlignment="1">
      <alignment horizontal="center"/>
    </xf>
    <xf numFmtId="9" fontId="1" fillId="2" borderId="13" xfId="0" applyNumberFormat="1" applyFont="1" applyFill="1" applyBorder="1" applyAlignment="1">
      <alignment horizontal="center"/>
    </xf>
    <xf numFmtId="165" fontId="1" fillId="2" borderId="14" xfId="0" applyNumberFormat="1" applyFont="1" applyFill="1" applyBorder="1" applyAlignment="1">
      <alignment horizontal="center"/>
    </xf>
    <xf numFmtId="165" fontId="1" fillId="2" borderId="14" xfId="0" quotePrefix="1" applyNumberFormat="1" applyFont="1" applyFill="1" applyBorder="1" applyAlignment="1">
      <alignment horizontal="center"/>
    </xf>
    <xf numFmtId="0" fontId="6" fillId="2" borderId="17" xfId="0" applyFont="1" applyFill="1" applyBorder="1"/>
    <xf numFmtId="0" fontId="7" fillId="2" borderId="18" xfId="0" applyFont="1" applyFill="1" applyBorder="1"/>
    <xf numFmtId="0" fontId="7" fillId="2" borderId="19" xfId="0" applyFont="1" applyFill="1" applyBorder="1" applyAlignment="1">
      <alignment horizontal="center"/>
    </xf>
    <xf numFmtId="0" fontId="6" fillId="2" borderId="20" xfId="0" applyFont="1" applyFill="1" applyBorder="1"/>
    <xf numFmtId="0" fontId="7" fillId="2" borderId="21" xfId="0" applyFont="1" applyFill="1" applyBorder="1" applyAlignment="1">
      <alignment horizontal="center"/>
    </xf>
    <xf numFmtId="0" fontId="6" fillId="2" borderId="22" xfId="0" applyFont="1" applyFill="1" applyBorder="1"/>
    <xf numFmtId="0" fontId="7" fillId="2" borderId="16" xfId="0" applyFont="1" applyFill="1" applyBorder="1"/>
    <xf numFmtId="0" fontId="7" fillId="2" borderId="23" xfId="0" applyFont="1" applyFill="1" applyBorder="1" applyAlignment="1">
      <alignment horizontal="center"/>
    </xf>
    <xf numFmtId="0" fontId="6" fillId="0" borderId="2" xfId="0" applyFont="1" applyFill="1" applyBorder="1"/>
    <xf numFmtId="166" fontId="2" fillId="2" borderId="13" xfId="0" applyNumberFormat="1" applyFont="1" applyFill="1" applyBorder="1" applyAlignment="1">
      <alignment horizontal="center"/>
    </xf>
    <xf numFmtId="166" fontId="2" fillId="2" borderId="4" xfId="0" applyNumberFormat="1" applyFont="1" applyFill="1" applyBorder="1" applyAlignment="1">
      <alignment horizontal="center"/>
    </xf>
    <xf numFmtId="166" fontId="1" fillId="0" borderId="7" xfId="0" applyNumberFormat="1" applyFont="1" applyBorder="1" applyAlignment="1">
      <alignment horizontal="center"/>
    </xf>
    <xf numFmtId="166" fontId="1" fillId="0" borderId="8" xfId="0" applyNumberFormat="1" applyFont="1" applyBorder="1" applyAlignment="1">
      <alignment horizontal="center"/>
    </xf>
    <xf numFmtId="1" fontId="1" fillId="0" borderId="8" xfId="0" applyNumberFormat="1" applyFont="1" applyBorder="1" applyAlignment="1">
      <alignment horizontal="center"/>
    </xf>
    <xf numFmtId="1" fontId="1" fillId="0" borderId="9" xfId="0" applyNumberFormat="1" applyFont="1" applyBorder="1" applyAlignment="1">
      <alignment horizontal="center"/>
    </xf>
    <xf numFmtId="166" fontId="1" fillId="2" borderId="14" xfId="0" applyNumberFormat="1" applyFont="1" applyFill="1" applyBorder="1" applyAlignment="1">
      <alignment horizontal="center" vertical="center"/>
    </xf>
    <xf numFmtId="166" fontId="1" fillId="2" borderId="14" xfId="3" applyNumberFormat="1" applyFont="1" applyFill="1" applyBorder="1" applyAlignment="1">
      <alignment horizontal="center" vertical="center"/>
    </xf>
    <xf numFmtId="3" fontId="1" fillId="2" borderId="14" xfId="3" applyNumberFormat="1" applyFont="1" applyFill="1" applyBorder="1" applyAlignment="1">
      <alignment horizontal="center" vertical="center"/>
    </xf>
    <xf numFmtId="169" fontId="1" fillId="2" borderId="14" xfId="3" applyNumberFormat="1" applyFont="1" applyFill="1" applyBorder="1" applyAlignment="1">
      <alignment horizontal="center" vertical="center"/>
    </xf>
    <xf numFmtId="169" fontId="1" fillId="2" borderId="14" xfId="3" applyNumberFormat="1" applyFont="1" applyFill="1" applyBorder="1" applyAlignment="1">
      <alignment horizontal="center"/>
    </xf>
    <xf numFmtId="3" fontId="1" fillId="2" borderId="14" xfId="3" applyNumberFormat="1" applyFont="1" applyFill="1" applyBorder="1" applyAlignment="1">
      <alignment horizontal="center"/>
    </xf>
    <xf numFmtId="3" fontId="1" fillId="2" borderId="14" xfId="0" applyNumberFormat="1" applyFont="1" applyFill="1" applyBorder="1" applyAlignment="1">
      <alignment horizontal="center" vertical="center"/>
    </xf>
    <xf numFmtId="2" fontId="1" fillId="0" borderId="0" xfId="0" applyNumberFormat="1" applyFont="1" applyFill="1" applyBorder="1"/>
    <xf numFmtId="2" fontId="11" fillId="0" borderId="0" xfId="0" applyNumberFormat="1" applyFont="1"/>
    <xf numFmtId="166" fontId="1" fillId="0" borderId="0" xfId="0" applyNumberFormat="1" applyFont="1" applyFill="1" applyBorder="1" applyAlignment="1">
      <alignment horizontal="center"/>
    </xf>
    <xf numFmtId="3" fontId="1" fillId="2" borderId="15" xfId="0" applyNumberFormat="1" applyFont="1" applyFill="1" applyBorder="1" applyAlignment="1">
      <alignment horizontal="center"/>
    </xf>
    <xf numFmtId="3" fontId="1" fillId="2" borderId="9" xfId="0" applyNumberFormat="1" applyFont="1" applyFill="1" applyBorder="1" applyAlignment="1">
      <alignment horizontal="center"/>
    </xf>
    <xf numFmtId="0" fontId="2" fillId="2" borderId="1" xfId="0" applyFont="1" applyFill="1" applyBorder="1"/>
    <xf numFmtId="9" fontId="1" fillId="0" borderId="0" xfId="4" applyFont="1"/>
    <xf numFmtId="3" fontId="1" fillId="0" borderId="0" xfId="0" applyNumberFormat="1" applyFont="1" applyAlignment="1">
      <alignment horizontal="right"/>
    </xf>
    <xf numFmtId="1" fontId="1" fillId="2" borderId="14" xfId="0" quotePrefix="1" applyNumberFormat="1" applyFont="1" applyFill="1" applyBorder="1" applyAlignment="1">
      <alignment horizontal="center"/>
    </xf>
    <xf numFmtId="3" fontId="1" fillId="2" borderId="14" xfId="0" quotePrefix="1" applyNumberFormat="1" applyFont="1" applyFill="1" applyBorder="1" applyAlignment="1">
      <alignment horizontal="center"/>
    </xf>
    <xf numFmtId="0" fontId="1" fillId="2" borderId="4" xfId="0" applyFont="1" applyFill="1" applyBorder="1" applyAlignment="1">
      <alignment horizontal="center"/>
    </xf>
    <xf numFmtId="0" fontId="13" fillId="0" borderId="0" xfId="0" applyFont="1" applyAlignment="1">
      <alignment vertical="center"/>
    </xf>
    <xf numFmtId="3" fontId="1" fillId="0" borderId="0" xfId="0" applyNumberFormat="1" applyFont="1" applyFill="1" applyAlignment="1">
      <alignment horizontal="center"/>
    </xf>
    <xf numFmtId="0" fontId="8" fillId="2" borderId="5"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9" fillId="0" borderId="10" xfId="1" applyBorder="1"/>
    <xf numFmtId="0" fontId="9" fillId="0" borderId="11" xfId="1" applyBorder="1"/>
    <xf numFmtId="0" fontId="9" fillId="0" borderId="12" xfId="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5" xfId="0" applyFont="1" applyFill="1" applyBorder="1" applyAlignment="1">
      <alignment horizontal="left" wrapText="1"/>
    </xf>
    <xf numFmtId="0" fontId="6" fillId="2" borderId="0" xfId="0" applyFont="1" applyFill="1" applyBorder="1" applyAlignment="1">
      <alignment horizontal="left" wrapText="1"/>
    </xf>
    <xf numFmtId="0" fontId="6" fillId="2" borderId="6" xfId="0" applyFont="1" applyFill="1" applyBorder="1" applyAlignment="1">
      <alignment horizontal="left" wrapText="1"/>
    </xf>
    <xf numFmtId="2" fontId="6" fillId="2" borderId="7" xfId="0" applyNumberFormat="1" applyFont="1" applyFill="1" applyBorder="1" applyAlignment="1">
      <alignment horizontal="left" wrapText="1"/>
    </xf>
    <xf numFmtId="2" fontId="6" fillId="2" borderId="8" xfId="0" applyNumberFormat="1" applyFont="1" applyFill="1" applyBorder="1" applyAlignment="1">
      <alignment horizontal="left" wrapText="1"/>
    </xf>
    <xf numFmtId="2" fontId="6" fillId="2" borderId="9" xfId="0" applyNumberFormat="1" applyFont="1" applyFill="1" applyBorder="1" applyAlignment="1">
      <alignment horizontal="left" wrapText="1"/>
    </xf>
    <xf numFmtId="0" fontId="2" fillId="0" borderId="0" xfId="0" applyFont="1" applyBorder="1" applyAlignment="1">
      <alignment horizontal="center"/>
    </xf>
    <xf numFmtId="2" fontId="6" fillId="2" borderId="20" xfId="0" applyNumberFormat="1" applyFont="1" applyFill="1" applyBorder="1" applyAlignment="1">
      <alignment horizontal="left" vertical="top" wrapText="1"/>
    </xf>
    <xf numFmtId="2" fontId="6" fillId="2" borderId="0" xfId="0" applyNumberFormat="1" applyFont="1" applyFill="1" applyBorder="1" applyAlignment="1">
      <alignment horizontal="left" vertical="top" wrapText="1"/>
    </xf>
    <xf numFmtId="2" fontId="6" fillId="2" borderId="21" xfId="0" applyNumberFormat="1" applyFont="1" applyFill="1" applyBorder="1" applyAlignment="1">
      <alignment horizontal="left" vertical="top" wrapText="1"/>
    </xf>
    <xf numFmtId="2" fontId="2" fillId="0" borderId="10" xfId="0" applyNumberFormat="1" applyFont="1" applyFill="1" applyBorder="1" applyAlignment="1">
      <alignment horizontal="center"/>
    </xf>
    <xf numFmtId="2" fontId="2" fillId="0" borderId="11" xfId="0" applyNumberFormat="1" applyFont="1" applyFill="1" applyBorder="1" applyAlignment="1">
      <alignment horizontal="center"/>
    </xf>
    <xf numFmtId="2" fontId="2" fillId="0" borderId="12" xfId="0" applyNumberFormat="1" applyFont="1" applyFill="1" applyBorder="1" applyAlignment="1">
      <alignment horizontal="center"/>
    </xf>
    <xf numFmtId="0" fontId="6" fillId="0" borderId="10" xfId="0" applyFont="1" applyFill="1" applyBorder="1" applyAlignment="1">
      <alignment horizontal="left" wrapText="1"/>
    </xf>
    <xf numFmtId="0" fontId="6" fillId="0" borderId="11" xfId="0" applyFont="1" applyFill="1" applyBorder="1" applyAlignment="1">
      <alignment horizontal="left" wrapText="1"/>
    </xf>
    <xf numFmtId="0" fontId="6" fillId="0" borderId="12" xfId="0" applyFont="1" applyFill="1" applyBorder="1" applyAlignment="1">
      <alignment horizontal="left" wrapText="1"/>
    </xf>
  </cellXfs>
  <cellStyles count="5">
    <cellStyle name="Comma" xfId="3" builtinId="3"/>
    <cellStyle name="Hyperlink" xfId="1" builtinId="8"/>
    <cellStyle name="Normal" xfId="0" builtinId="0"/>
    <cellStyle name="Normal 2" xfId="2"/>
    <cellStyle name="Percent" xfId="4" builtinId="5"/>
  </cellStyles>
  <dxfs count="0"/>
  <tableStyles count="0" defaultTableStyle="TableStyleMedium2" defaultPivotStyle="PivotStyleLight16"/>
  <colors>
    <mruColors>
      <color rgb="FF009999"/>
      <color rgb="FF33CCCC"/>
      <color rgb="FF0099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'Volume and Value by Month'!$M$3</c:f>
              <c:strCache>
                <c:ptCount val="1"/>
                <c:pt idx="0">
                  <c:v>2022 Count</c:v>
                </c:pt>
              </c:strCache>
            </c:strRef>
          </c:tx>
          <c:spPr>
            <a:solidFill>
              <a:schemeClr val="accent5">
                <a:lumMod val="50000"/>
              </a:schemeClr>
            </a:solidFill>
            <a:ln>
              <a:solidFill>
                <a:schemeClr val="accent5">
                  <a:lumMod val="50000"/>
                </a:schemeClr>
              </a:solidFill>
            </a:ln>
            <a:effec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'Volume and Value by Month'!$M$4:$M$15</c:f>
              <c:numCache>
                <c:formatCode>#,##0</c:formatCode>
                <c:ptCount val="12"/>
                <c:pt idx="0">
                  <c:v>2844</c:v>
                </c:pt>
                <c:pt idx="1">
                  <c:v>3437</c:v>
                </c:pt>
                <c:pt idx="2">
                  <c:v>3603</c:v>
                </c:pt>
                <c:pt idx="3">
                  <c:v>3475</c:v>
                </c:pt>
                <c:pt idx="4">
                  <c:v>3896</c:v>
                </c:pt>
                <c:pt idx="5">
                  <c:v>4605</c:v>
                </c:pt>
                <c:pt idx="6">
                  <c:v>4932</c:v>
                </c:pt>
                <c:pt idx="7">
                  <c:v>4906</c:v>
                </c:pt>
                <c:pt idx="8">
                  <c:v>5196</c:v>
                </c:pt>
                <c:pt idx="9">
                  <c:v>4848</c:v>
                </c:pt>
                <c:pt idx="10">
                  <c:v>6179</c:v>
                </c:pt>
                <c:pt idx="11">
                  <c:v>4889</c:v>
                </c:pt>
              </c:numCache>
            </c:numRef>
          </c:val>
          <c:extLst>
            <c:ext xmlns:c16="http://schemas.microsoft.com/office/drawing/2014/chart" uri="{C3380CC4-5D6E-409C-BE32-E72D297353CC}">
              <c16:uniqueId val="{00000001-BF52-460E-89CA-02FC79133471}"/>
            </c:ext>
          </c:extLst>
        </c:ser>
        <c:ser>
          <c:idx val="3"/>
          <c:order val="3"/>
          <c:tx>
            <c:strRef>
              <c:f>'Volume and Value by Month'!$O$3</c:f>
              <c:strCache>
                <c:ptCount val="1"/>
                <c:pt idx="0">
                  <c:v>2023 Count</c:v>
                </c:pt>
              </c:strCache>
            </c:strRef>
          </c:tx>
          <c:spPr>
            <a:solidFill>
              <a:srgbClr val="33CCCC"/>
            </a:solidFill>
            <a:ln>
              <a:solidFill>
                <a:srgbClr val="33CCCC"/>
              </a:solidFill>
            </a:ln>
            <a:effec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'Volume and Value by Month'!$O$4:$O$15</c:f>
              <c:numCache>
                <c:formatCode>#,##0</c:formatCode>
                <c:ptCount val="12"/>
                <c:pt idx="0">
                  <c:v>3304</c:v>
                </c:pt>
                <c:pt idx="1">
                  <c:v>3976</c:v>
                </c:pt>
                <c:pt idx="2">
                  <c:v>3101</c:v>
                </c:pt>
                <c:pt idx="3">
                  <c:v>3122</c:v>
                </c:pt>
                <c:pt idx="4">
                  <c:v>3381</c:v>
                </c:pt>
                <c:pt idx="5">
                  <c:v>3271</c:v>
                </c:pt>
                <c:pt idx="6">
                  <c:v>3924</c:v>
                </c:pt>
                <c:pt idx="7">
                  <c:v>4125</c:v>
                </c:pt>
                <c:pt idx="8">
                  <c:v>3444</c:v>
                </c:pt>
                <c:pt idx="9">
                  <c:v>3588</c:v>
                </c:pt>
                <c:pt idx="10">
                  <c:v>3830</c:v>
                </c:pt>
                <c:pt idx="11">
                  <c:v>4021</c:v>
                </c:pt>
              </c:numCache>
            </c:numRef>
          </c:val>
          <c:extLst>
            <c:ext xmlns:c16="http://schemas.microsoft.com/office/drawing/2014/chart" uri="{C3380CC4-5D6E-409C-BE32-E72D297353CC}">
              <c16:uniqueId val="{00000003-BF52-460E-89CA-02FC79133471}"/>
            </c:ext>
          </c:extLst>
        </c:ser>
        <c:dLbls>
          <c:showLegendKey val="0"/>
          <c:showVal val="0"/>
          <c:showCatName val="0"/>
          <c:showSerName val="0"/>
          <c:showPercent val="0"/>
          <c:showBubbleSize val="0"/>
        </c:dLbls>
        <c:gapWidth val="219"/>
        <c:axId val="1090480472"/>
        <c:axId val="1090477192"/>
      </c:barChart>
      <c:lineChart>
        <c:grouping val="standard"/>
        <c:varyColors val="0"/>
        <c:ser>
          <c:idx val="0"/>
          <c:order val="0"/>
          <c:tx>
            <c:strRef>
              <c:f>'Volume and Value by Month'!$L$3</c:f>
              <c:strCache>
                <c:ptCount val="1"/>
                <c:pt idx="0">
                  <c:v>2022 Balance (€M)</c:v>
                </c:pt>
              </c:strCache>
            </c:strRef>
          </c:tx>
          <c:spPr>
            <a:ln w="28575" cap="rnd">
              <a:solidFill>
                <a:srgbClr val="0099CC"/>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'Volume and Value by Month'!$L$4:$L$15</c:f>
              <c:numCache>
                <c:formatCode>#,##0</c:formatCode>
                <c:ptCount val="12"/>
                <c:pt idx="0">
                  <c:v>740.73069999999996</c:v>
                </c:pt>
                <c:pt idx="1">
                  <c:v>876.60170000000005</c:v>
                </c:pt>
                <c:pt idx="2">
                  <c:v>936.80930000000001</c:v>
                </c:pt>
                <c:pt idx="3">
                  <c:v>887.05039999999997</c:v>
                </c:pt>
                <c:pt idx="4">
                  <c:v>1019.429</c:v>
                </c:pt>
                <c:pt idx="5">
                  <c:v>1261.883</c:v>
                </c:pt>
                <c:pt idx="6">
                  <c:v>1368.086</c:v>
                </c:pt>
                <c:pt idx="7">
                  <c:v>1340.491</c:v>
                </c:pt>
                <c:pt idx="8">
                  <c:v>1441.2080000000001</c:v>
                </c:pt>
                <c:pt idx="9">
                  <c:v>1343.0920000000001</c:v>
                </c:pt>
                <c:pt idx="10">
                  <c:v>1687.4690000000001</c:v>
                </c:pt>
                <c:pt idx="11">
                  <c:v>1393.6420000000001</c:v>
                </c:pt>
              </c:numCache>
            </c:numRef>
          </c:val>
          <c:smooth val="0"/>
          <c:extLst>
            <c:ext xmlns:c16="http://schemas.microsoft.com/office/drawing/2014/chart" uri="{C3380CC4-5D6E-409C-BE32-E72D297353CC}">
              <c16:uniqueId val="{00000000-BF52-460E-89CA-02FC79133471}"/>
            </c:ext>
          </c:extLst>
        </c:ser>
        <c:ser>
          <c:idx val="2"/>
          <c:order val="2"/>
          <c:tx>
            <c:strRef>
              <c:f>'Volume and Value by Month'!$N$3</c:f>
              <c:strCache>
                <c:ptCount val="1"/>
                <c:pt idx="0">
                  <c:v>2023 Balance (€M)</c:v>
                </c:pt>
              </c:strCache>
            </c:strRef>
          </c:tx>
          <c:spPr>
            <a:ln w="28575" cap="rnd">
              <a:solidFill>
                <a:schemeClr val="accent3"/>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'Volume and Value by Month'!$N$4:$N$15</c:f>
              <c:numCache>
                <c:formatCode>#,##0</c:formatCode>
                <c:ptCount val="12"/>
                <c:pt idx="0">
                  <c:v>897.69860000000006</c:v>
                </c:pt>
                <c:pt idx="1">
                  <c:v>1145.03</c:v>
                </c:pt>
                <c:pt idx="2">
                  <c:v>826.41980000000001</c:v>
                </c:pt>
                <c:pt idx="3">
                  <c:v>886.50170000000003</c:v>
                </c:pt>
                <c:pt idx="4">
                  <c:v>947.95339999999999</c:v>
                </c:pt>
                <c:pt idx="5">
                  <c:v>915.97</c:v>
                </c:pt>
                <c:pt idx="6">
                  <c:v>1086.0540000000001</c:v>
                </c:pt>
                <c:pt idx="7">
                  <c:v>1188.018</c:v>
                </c:pt>
                <c:pt idx="8">
                  <c:v>960.70749999999998</c:v>
                </c:pt>
                <c:pt idx="9">
                  <c:v>1019.367</c:v>
                </c:pt>
                <c:pt idx="10">
                  <c:v>1097.9069999999999</c:v>
                </c:pt>
                <c:pt idx="11">
                  <c:v>1185.931</c:v>
                </c:pt>
              </c:numCache>
            </c:numRef>
          </c:val>
          <c:smooth val="0"/>
          <c:extLst>
            <c:ext xmlns:c16="http://schemas.microsoft.com/office/drawing/2014/chart" uri="{C3380CC4-5D6E-409C-BE32-E72D297353CC}">
              <c16:uniqueId val="{00000002-BF52-460E-89CA-02FC79133471}"/>
            </c:ext>
          </c:extLst>
        </c:ser>
        <c:dLbls>
          <c:showLegendKey val="0"/>
          <c:showVal val="0"/>
          <c:showCatName val="0"/>
          <c:showSerName val="0"/>
          <c:showPercent val="0"/>
          <c:showBubbleSize val="0"/>
        </c:dLbls>
        <c:marker val="1"/>
        <c:smooth val="0"/>
        <c:axId val="1121294216"/>
        <c:axId val="1121291592"/>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6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mn-lt"/>
                  </a:rPr>
                  <a:t>Number</a:t>
                </a:r>
                <a:r>
                  <a:rPr lang="en-IE" baseline="0">
                    <a:solidFill>
                      <a:sysClr val="windowText" lastClr="000000"/>
                    </a:solidFill>
                    <a:latin typeface="+mn-lt"/>
                  </a:rPr>
                  <a:t> of Loans </a:t>
                </a:r>
                <a:endParaRPr lang="en-IE">
                  <a:solidFill>
                    <a:sysClr val="windowText" lastClr="000000"/>
                  </a:solidFill>
                  <a:latin typeface="+mn-lt"/>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112129159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sz="1000" b="0" i="0" u="none" strike="noStrike" kern="1200" baseline="0">
                    <a:solidFill>
                      <a:sysClr val="windowText" lastClr="000000"/>
                    </a:solidFill>
                    <a:latin typeface="+mn-lt"/>
                    <a:ea typeface="+mn-ea"/>
                    <a:cs typeface="+mn-cs"/>
                  </a:rPr>
                  <a:t>Balance (€M)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121294216"/>
        <c:crosses val="max"/>
        <c:crossBetween val="between"/>
      </c:valAx>
      <c:catAx>
        <c:axId val="1121294216"/>
        <c:scaling>
          <c:orientation val="minMax"/>
        </c:scaling>
        <c:delete val="1"/>
        <c:axPos val="b"/>
        <c:numFmt formatCode="General" sourceLinked="1"/>
        <c:majorTickMark val="out"/>
        <c:minorTickMark val="none"/>
        <c:tickLblPos val="nextTo"/>
        <c:crossAx val="1121291592"/>
        <c:crosses val="autoZero"/>
        <c:auto val="1"/>
        <c:lblAlgn val="ctr"/>
        <c:lblOffset val="100"/>
        <c:noMultiLvlLbl val="0"/>
      </c:cat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LTI'!$C$31</c:f>
              <c:strCache>
                <c:ptCount val="1"/>
                <c:pt idx="0">
                  <c:v>LTI FTB P10</c:v>
                </c:pt>
              </c:strCache>
            </c:strRef>
          </c:tx>
          <c:spPr>
            <a:ln w="28575" cap="rnd">
              <a:solidFill>
                <a:srgbClr val="CC00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LTI'!$C$32:$C$49</c:f>
              <c:numCache>
                <c:formatCode>0.0</c:formatCode>
                <c:ptCount val="18"/>
                <c:pt idx="0">
                  <c:v>2.6500000953674316</c:v>
                </c:pt>
                <c:pt idx="1">
                  <c:v>2.6800000667572021</c:v>
                </c:pt>
                <c:pt idx="2">
                  <c:v>2.6400001049041748</c:v>
                </c:pt>
                <c:pt idx="3">
                  <c:v>2.3900001049041748</c:v>
                </c:pt>
                <c:pt idx="4">
                  <c:v>2.2200000286102295</c:v>
                </c:pt>
                <c:pt idx="5">
                  <c:v>1.9099999666213989</c:v>
                </c:pt>
                <c:pt idx="6">
                  <c:v>1.5700000524520874</c:v>
                </c:pt>
                <c:pt idx="7">
                  <c:v>1.440000057220459</c:v>
                </c:pt>
                <c:pt idx="8">
                  <c:v>1.5099999904632568</c:v>
                </c:pt>
                <c:pt idx="9">
                  <c:v>1.7300000190734863</c:v>
                </c:pt>
                <c:pt idx="10">
                  <c:v>1.8700000047683716</c:v>
                </c:pt>
                <c:pt idx="11">
                  <c:v>2.0299999713897705</c:v>
                </c:pt>
                <c:pt idx="12">
                  <c:v>2.119999885559082</c:v>
                </c:pt>
                <c:pt idx="13">
                  <c:v>2.1700000762939453</c:v>
                </c:pt>
                <c:pt idx="14">
                  <c:v>2.2400000095367432</c:v>
                </c:pt>
                <c:pt idx="15">
                  <c:v>2.3299999237060547</c:v>
                </c:pt>
                <c:pt idx="16">
                  <c:v>2.3900001049041748</c:v>
                </c:pt>
                <c:pt idx="17">
                  <c:v>2.38</c:v>
                </c:pt>
              </c:numCache>
            </c:numRef>
          </c:val>
          <c:smooth val="0"/>
          <c:extLst>
            <c:ext xmlns:c16="http://schemas.microsoft.com/office/drawing/2014/chart" uri="{C3380CC4-5D6E-409C-BE32-E72D297353CC}">
              <c16:uniqueId val="{00000000-8B97-4EB4-83A9-568ABBE226C8}"/>
            </c:ext>
          </c:extLst>
        </c:ser>
        <c:ser>
          <c:idx val="1"/>
          <c:order val="1"/>
          <c:tx>
            <c:strRef>
              <c:f>'Trend over Time in LTV and LTI'!$D$31</c:f>
              <c:strCache>
                <c:ptCount val="1"/>
                <c:pt idx="0">
                  <c:v>LTI FTB P25</c:v>
                </c:pt>
              </c:strCache>
            </c:strRef>
          </c:tx>
          <c:spPr>
            <a:ln w="28575" cap="rnd">
              <a:solidFill>
                <a:srgbClr val="0099CC"/>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LTI'!$D$32:$D$49</c:f>
              <c:numCache>
                <c:formatCode>0.0</c:formatCode>
                <c:ptCount val="18"/>
                <c:pt idx="0">
                  <c:v>3.4800000190734863</c:v>
                </c:pt>
                <c:pt idx="1">
                  <c:v>3.5499999523162842</c:v>
                </c:pt>
                <c:pt idx="2">
                  <c:v>3.5</c:v>
                </c:pt>
                <c:pt idx="3">
                  <c:v>3.1500000953674316</c:v>
                </c:pt>
                <c:pt idx="4">
                  <c:v>2.869999885559082</c:v>
                </c:pt>
                <c:pt idx="5">
                  <c:v>2.5399999618530273</c:v>
                </c:pt>
                <c:pt idx="6">
                  <c:v>2.2000000476837158</c:v>
                </c:pt>
                <c:pt idx="7">
                  <c:v>2.0099999904632568</c:v>
                </c:pt>
                <c:pt idx="8">
                  <c:v>2.0399999618530273</c:v>
                </c:pt>
                <c:pt idx="9">
                  <c:v>2.309999942779541</c:v>
                </c:pt>
                <c:pt idx="10">
                  <c:v>2.440000057220459</c:v>
                </c:pt>
                <c:pt idx="11">
                  <c:v>2.5799999237060547</c:v>
                </c:pt>
                <c:pt idx="12">
                  <c:v>2.6800000667572021</c:v>
                </c:pt>
                <c:pt idx="13">
                  <c:v>2.7300000190734863</c:v>
                </c:pt>
                <c:pt idx="14">
                  <c:v>2.7799999713897705</c:v>
                </c:pt>
                <c:pt idx="15">
                  <c:v>2.869999885559082</c:v>
                </c:pt>
                <c:pt idx="16">
                  <c:v>2.9200000762939453</c:v>
                </c:pt>
                <c:pt idx="17">
                  <c:v>2.95</c:v>
                </c:pt>
              </c:numCache>
            </c:numRef>
          </c:val>
          <c:smooth val="0"/>
          <c:extLst>
            <c:ext xmlns:c16="http://schemas.microsoft.com/office/drawing/2014/chart" uri="{C3380CC4-5D6E-409C-BE32-E72D297353CC}">
              <c16:uniqueId val="{00000001-8B97-4EB4-83A9-568ABBE226C8}"/>
            </c:ext>
          </c:extLst>
        </c:ser>
        <c:ser>
          <c:idx val="3"/>
          <c:order val="3"/>
          <c:tx>
            <c:strRef>
              <c:f>'Trend over Time in LTV and LTI'!$F$31</c:f>
              <c:strCache>
                <c:ptCount val="1"/>
                <c:pt idx="0">
                  <c:v>LTI FTB P75</c:v>
                </c:pt>
              </c:strCache>
            </c:strRef>
          </c:tx>
          <c:spPr>
            <a:ln w="28575" cap="rnd">
              <a:solidFill>
                <a:srgbClr val="0099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LTI'!$F$32:$F$49</c:f>
              <c:numCache>
                <c:formatCode>0.0</c:formatCode>
                <c:ptCount val="18"/>
                <c:pt idx="0">
                  <c:v>4.8899998664855957</c:v>
                </c:pt>
                <c:pt idx="1">
                  <c:v>5</c:v>
                </c:pt>
                <c:pt idx="2">
                  <c:v>5.190000057220459</c:v>
                </c:pt>
                <c:pt idx="3">
                  <c:v>4.7600002288818359</c:v>
                </c:pt>
                <c:pt idx="4">
                  <c:v>4.380000114440918</c:v>
                </c:pt>
                <c:pt idx="5">
                  <c:v>4.0999999046325684</c:v>
                </c:pt>
                <c:pt idx="6">
                  <c:v>3.690000057220459</c:v>
                </c:pt>
                <c:pt idx="7">
                  <c:v>3.3599998950958252</c:v>
                </c:pt>
                <c:pt idx="8">
                  <c:v>3.3399999141693115</c:v>
                </c:pt>
                <c:pt idx="9">
                  <c:v>3.4500000476837158</c:v>
                </c:pt>
                <c:pt idx="10">
                  <c:v>3.4300000667572021</c:v>
                </c:pt>
                <c:pt idx="11">
                  <c:v>3.4900000095367432</c:v>
                </c:pt>
                <c:pt idx="12">
                  <c:v>3.4900000095367432</c:v>
                </c:pt>
                <c:pt idx="13">
                  <c:v>3.4900000095367432</c:v>
                </c:pt>
                <c:pt idx="14">
                  <c:v>3.4900000095367432</c:v>
                </c:pt>
                <c:pt idx="15">
                  <c:v>3.5</c:v>
                </c:pt>
                <c:pt idx="16">
                  <c:v>3.5</c:v>
                </c:pt>
                <c:pt idx="17">
                  <c:v>3.83</c:v>
                </c:pt>
              </c:numCache>
            </c:numRef>
          </c:val>
          <c:smooth val="0"/>
          <c:extLst>
            <c:ext xmlns:c16="http://schemas.microsoft.com/office/drawing/2014/chart" uri="{C3380CC4-5D6E-409C-BE32-E72D297353CC}">
              <c16:uniqueId val="{00000003-8B97-4EB4-83A9-568ABBE226C8}"/>
            </c:ext>
          </c:extLst>
        </c:ser>
        <c:ser>
          <c:idx val="4"/>
          <c:order val="4"/>
          <c:tx>
            <c:strRef>
              <c:f>'Trend over Time in LTV and LTI'!$G$31</c:f>
              <c:strCache>
                <c:ptCount val="1"/>
                <c:pt idx="0">
                  <c:v>LTI FTB P90 </c:v>
                </c:pt>
              </c:strCache>
            </c:strRef>
          </c:tx>
          <c:spPr>
            <a:ln w="28575" cap="rnd">
              <a:solidFill>
                <a:schemeClr val="accent5">
                  <a:lumMod val="50000"/>
                </a:schemeClr>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LTI'!$G$32:$G$49</c:f>
              <c:numCache>
                <c:formatCode>0.0</c:formatCode>
                <c:ptCount val="18"/>
                <c:pt idx="0">
                  <c:v>5.4499998092651367</c:v>
                </c:pt>
                <c:pt idx="1">
                  <c:v>5.6399998664855957</c:v>
                </c:pt>
                <c:pt idx="2">
                  <c:v>5.8299999237060547</c:v>
                </c:pt>
                <c:pt idx="3">
                  <c:v>5.3600001335144043</c:v>
                </c:pt>
                <c:pt idx="4">
                  <c:v>4.940000057220459</c:v>
                </c:pt>
                <c:pt idx="5">
                  <c:v>4.6500000953674316</c:v>
                </c:pt>
                <c:pt idx="6">
                  <c:v>4.3000001907348633</c:v>
                </c:pt>
                <c:pt idx="7">
                  <c:v>3.9000000953674316</c:v>
                </c:pt>
                <c:pt idx="8">
                  <c:v>3.8399999141693115</c:v>
                </c:pt>
                <c:pt idx="9">
                  <c:v>3.8499999046325684</c:v>
                </c:pt>
                <c:pt idx="10">
                  <c:v>3.690000057220459</c:v>
                </c:pt>
                <c:pt idx="11">
                  <c:v>3.9100000858306885</c:v>
                </c:pt>
                <c:pt idx="12">
                  <c:v>3.7699999809265137</c:v>
                </c:pt>
                <c:pt idx="13">
                  <c:v>3.7400000095367432</c:v>
                </c:pt>
                <c:pt idx="14">
                  <c:v>3.5</c:v>
                </c:pt>
                <c:pt idx="15">
                  <c:v>3.630000114440918</c:v>
                </c:pt>
                <c:pt idx="16">
                  <c:v>3.7999999523162842</c:v>
                </c:pt>
                <c:pt idx="17">
                  <c:v>4</c:v>
                </c:pt>
              </c:numCache>
            </c:numRef>
          </c:val>
          <c:smooth val="0"/>
          <c:extLst>
            <c:ext xmlns:c16="http://schemas.microsoft.com/office/drawing/2014/chart" uri="{C3380CC4-5D6E-409C-BE32-E72D297353CC}">
              <c16:uniqueId val="{00000004-8B97-4EB4-83A9-568ABBE226C8}"/>
            </c:ext>
          </c:extLst>
        </c:ser>
        <c:ser>
          <c:idx val="2"/>
          <c:order val="2"/>
          <c:tx>
            <c:strRef>
              <c:f>'Trend over Time in LTV and LTI'!$E$31</c:f>
              <c:strCache>
                <c:ptCount val="1"/>
                <c:pt idx="0">
                  <c:v>LTI FTB Median</c:v>
                </c:pt>
              </c:strCache>
            </c:strRef>
          </c:tx>
          <c:spPr>
            <a:ln w="28575" cap="rnd">
              <a:solidFill>
                <a:schemeClr val="accent3"/>
              </a:solidFill>
              <a:prstDash val="dash"/>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LTI'!$E$32:$E$49</c:f>
              <c:numCache>
                <c:formatCode>0.0</c:formatCode>
                <c:ptCount val="18"/>
                <c:pt idx="0">
                  <c:v>4.2300000190734863</c:v>
                </c:pt>
                <c:pt idx="1">
                  <c:v>4.320000171661377</c:v>
                </c:pt>
                <c:pt idx="2">
                  <c:v>4.4000000953674316</c:v>
                </c:pt>
                <c:pt idx="3">
                  <c:v>3.9800000190734863</c:v>
                </c:pt>
                <c:pt idx="4">
                  <c:v>3.690000057220459</c:v>
                </c:pt>
                <c:pt idx="5">
                  <c:v>3.3399999141693115</c:v>
                </c:pt>
                <c:pt idx="6">
                  <c:v>2.9300000667572021</c:v>
                </c:pt>
                <c:pt idx="7">
                  <c:v>2.690000057220459</c:v>
                </c:pt>
                <c:pt idx="8">
                  <c:v>2.6800000667572021</c:v>
                </c:pt>
                <c:pt idx="9">
                  <c:v>2.9100000858306885</c:v>
                </c:pt>
                <c:pt idx="10">
                  <c:v>3.0099999904632568</c:v>
                </c:pt>
                <c:pt idx="11">
                  <c:v>3.1500000953674316</c:v>
                </c:pt>
                <c:pt idx="12">
                  <c:v>3.2200000286102295</c:v>
                </c:pt>
                <c:pt idx="13">
                  <c:v>3.25</c:v>
                </c:pt>
                <c:pt idx="14">
                  <c:v>3.2699999809265137</c:v>
                </c:pt>
                <c:pt idx="15">
                  <c:v>3.3399999141693115</c:v>
                </c:pt>
                <c:pt idx="16">
                  <c:v>3.3599998950958252</c:v>
                </c:pt>
                <c:pt idx="17">
                  <c:v>3.44</c:v>
                </c:pt>
              </c:numCache>
            </c:numRef>
          </c:val>
          <c:smooth val="0"/>
          <c:extLst>
            <c:ext xmlns:c16="http://schemas.microsoft.com/office/drawing/2014/chart" uri="{C3380CC4-5D6E-409C-BE32-E72D297353CC}">
              <c16:uniqueId val="{00000002-8B97-4EB4-83A9-568ABBE226C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LTI'!$H$31</c:f>
              <c:strCache>
                <c:ptCount val="1"/>
                <c:pt idx="0">
                  <c:v>LTV FTB P10</c:v>
                </c:pt>
              </c:strCache>
            </c:strRef>
          </c:tx>
          <c:spPr>
            <a:ln w="28575" cap="rnd">
              <a:solidFill>
                <a:srgbClr val="CC00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LTI'!$H$32:$H$49</c:f>
              <c:numCache>
                <c:formatCode>0</c:formatCode>
                <c:ptCount val="18"/>
                <c:pt idx="0">
                  <c:v>28.319999694824219</c:v>
                </c:pt>
                <c:pt idx="1">
                  <c:v>22.079999923706055</c:v>
                </c:pt>
                <c:pt idx="2">
                  <c:v>14.439999580383301</c:v>
                </c:pt>
                <c:pt idx="3">
                  <c:v>14</c:v>
                </c:pt>
                <c:pt idx="4">
                  <c:v>25.090000152587891</c:v>
                </c:pt>
                <c:pt idx="5">
                  <c:v>33.770000457763672</c:v>
                </c:pt>
                <c:pt idx="6">
                  <c:v>37.540000915527344</c:v>
                </c:pt>
                <c:pt idx="7">
                  <c:v>41.509998321533203</c:v>
                </c:pt>
                <c:pt idx="8">
                  <c:v>46.709999084472656</c:v>
                </c:pt>
                <c:pt idx="9">
                  <c:v>56.139999389648438</c:v>
                </c:pt>
                <c:pt idx="10">
                  <c:v>57.139999389648438</c:v>
                </c:pt>
                <c:pt idx="11">
                  <c:v>59.490001678466797</c:v>
                </c:pt>
                <c:pt idx="12">
                  <c:v>59.430000305175781</c:v>
                </c:pt>
                <c:pt idx="13">
                  <c:v>62.020000457763672</c:v>
                </c:pt>
                <c:pt idx="14">
                  <c:v>64.910003662109375</c:v>
                </c:pt>
                <c:pt idx="15">
                  <c:v>62.060001373291016</c:v>
                </c:pt>
                <c:pt idx="16">
                  <c:v>61.200000762939453</c:v>
                </c:pt>
                <c:pt idx="17">
                  <c:v>60.33</c:v>
                </c:pt>
              </c:numCache>
            </c:numRef>
          </c:val>
          <c:smooth val="0"/>
          <c:extLst>
            <c:ext xmlns:c16="http://schemas.microsoft.com/office/drawing/2014/chart" uri="{C3380CC4-5D6E-409C-BE32-E72D297353CC}">
              <c16:uniqueId val="{00000000-04DA-416F-8D0E-FE8670BC42A6}"/>
            </c:ext>
          </c:extLst>
        </c:ser>
        <c:ser>
          <c:idx val="1"/>
          <c:order val="1"/>
          <c:tx>
            <c:strRef>
              <c:f>'Trend over Time in LTV and LTI'!$I$31</c:f>
              <c:strCache>
                <c:ptCount val="1"/>
                <c:pt idx="0">
                  <c:v>LTV FTB P25</c:v>
                </c:pt>
              </c:strCache>
            </c:strRef>
          </c:tx>
          <c:spPr>
            <a:ln w="28575" cap="rnd">
              <a:solidFill>
                <a:srgbClr val="0099CC"/>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LTI'!$I$32:$I$49</c:f>
              <c:numCache>
                <c:formatCode>0</c:formatCode>
                <c:ptCount val="18"/>
                <c:pt idx="0">
                  <c:v>61.540000915527344</c:v>
                </c:pt>
                <c:pt idx="1">
                  <c:v>54.029998779296875</c:v>
                </c:pt>
                <c:pt idx="2">
                  <c:v>50</c:v>
                </c:pt>
                <c:pt idx="3">
                  <c:v>54.560001373291016</c:v>
                </c:pt>
                <c:pt idx="4">
                  <c:v>64.30999755859375</c:v>
                </c:pt>
                <c:pt idx="5">
                  <c:v>62.860000610351563</c:v>
                </c:pt>
                <c:pt idx="6">
                  <c:v>64.400001525878906</c:v>
                </c:pt>
                <c:pt idx="7">
                  <c:v>65</c:v>
                </c:pt>
                <c:pt idx="8">
                  <c:v>69.230003356933594</c:v>
                </c:pt>
                <c:pt idx="9">
                  <c:v>72.860000610351563</c:v>
                </c:pt>
                <c:pt idx="10">
                  <c:v>73.790000915527344</c:v>
                </c:pt>
                <c:pt idx="11">
                  <c:v>75</c:v>
                </c:pt>
                <c:pt idx="12">
                  <c:v>75</c:v>
                </c:pt>
                <c:pt idx="13">
                  <c:v>76.839996337890625</c:v>
                </c:pt>
                <c:pt idx="14">
                  <c:v>77.779998779296875</c:v>
                </c:pt>
                <c:pt idx="15">
                  <c:v>75.55999755859375</c:v>
                </c:pt>
                <c:pt idx="16">
                  <c:v>75</c:v>
                </c:pt>
                <c:pt idx="17">
                  <c:v>74.349999999999994</c:v>
                </c:pt>
              </c:numCache>
            </c:numRef>
          </c:val>
          <c:smooth val="0"/>
          <c:extLst>
            <c:ext xmlns:c16="http://schemas.microsoft.com/office/drawing/2014/chart" uri="{C3380CC4-5D6E-409C-BE32-E72D297353CC}">
              <c16:uniqueId val="{00000005-04DA-416F-8D0E-FE8670BC42A6}"/>
            </c:ext>
          </c:extLst>
        </c:ser>
        <c:ser>
          <c:idx val="2"/>
          <c:order val="2"/>
          <c:tx>
            <c:strRef>
              <c:f>'Trend over Time in LTV and LTI'!$J$31</c:f>
              <c:strCache>
                <c:ptCount val="1"/>
                <c:pt idx="0">
                  <c:v>LTV FTB Median</c:v>
                </c:pt>
              </c:strCache>
            </c:strRef>
          </c:tx>
          <c:spPr>
            <a:ln w="28575" cap="rnd">
              <a:solidFill>
                <a:schemeClr val="accent3"/>
              </a:solidFill>
              <a:prstDash val="dash"/>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LTI'!$J$32:$J$49</c:f>
              <c:numCache>
                <c:formatCode>0</c:formatCode>
                <c:ptCount val="18"/>
                <c:pt idx="0">
                  <c:v>88.459999084472656</c:v>
                </c:pt>
                <c:pt idx="1">
                  <c:v>85</c:v>
                </c:pt>
                <c:pt idx="2">
                  <c:v>79.75</c:v>
                </c:pt>
                <c:pt idx="3">
                  <c:v>80</c:v>
                </c:pt>
                <c:pt idx="4">
                  <c:v>85</c:v>
                </c:pt>
                <c:pt idx="5">
                  <c:v>84.470001220703125</c:v>
                </c:pt>
                <c:pt idx="6">
                  <c:v>84.319999694824219</c:v>
                </c:pt>
                <c:pt idx="7">
                  <c:v>82.610000610351563</c:v>
                </c:pt>
                <c:pt idx="8">
                  <c:v>85</c:v>
                </c:pt>
                <c:pt idx="9">
                  <c:v>85</c:v>
                </c:pt>
                <c:pt idx="10">
                  <c:v>84.919998168945313</c:v>
                </c:pt>
                <c:pt idx="11">
                  <c:v>85.830001831054688</c:v>
                </c:pt>
                <c:pt idx="12">
                  <c:v>86.199996948242188</c:v>
                </c:pt>
                <c:pt idx="13">
                  <c:v>87.620002746582031</c:v>
                </c:pt>
                <c:pt idx="14">
                  <c:v>88</c:v>
                </c:pt>
                <c:pt idx="15">
                  <c:v>85.620002746582031</c:v>
                </c:pt>
                <c:pt idx="16">
                  <c:v>85.569999694824219</c:v>
                </c:pt>
                <c:pt idx="17">
                  <c:v>85.87</c:v>
                </c:pt>
              </c:numCache>
            </c:numRef>
          </c:val>
          <c:smooth val="0"/>
          <c:extLst>
            <c:ext xmlns:c16="http://schemas.microsoft.com/office/drawing/2014/chart" uri="{C3380CC4-5D6E-409C-BE32-E72D297353CC}">
              <c16:uniqueId val="{00000006-04DA-416F-8D0E-FE8670BC42A6}"/>
            </c:ext>
          </c:extLst>
        </c:ser>
        <c:ser>
          <c:idx val="3"/>
          <c:order val="3"/>
          <c:tx>
            <c:strRef>
              <c:f>'Trend over Time in LTV and LTI'!$K$31</c:f>
              <c:strCache>
                <c:ptCount val="1"/>
                <c:pt idx="0">
                  <c:v>LTV FTB P75</c:v>
                </c:pt>
              </c:strCache>
            </c:strRef>
          </c:tx>
          <c:spPr>
            <a:ln w="28575" cap="rnd">
              <a:solidFill>
                <a:srgbClr val="0099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LTI'!$K$32:$K$49</c:f>
              <c:numCache>
                <c:formatCode>0</c:formatCode>
                <c:ptCount val="18"/>
                <c:pt idx="0">
                  <c:v>96.150001525878906</c:v>
                </c:pt>
                <c:pt idx="1">
                  <c:v>95</c:v>
                </c:pt>
                <c:pt idx="2">
                  <c:v>92</c:v>
                </c:pt>
                <c:pt idx="3">
                  <c:v>91.860000610351563</c:v>
                </c:pt>
                <c:pt idx="4">
                  <c:v>92</c:v>
                </c:pt>
                <c:pt idx="5">
                  <c:v>90</c:v>
                </c:pt>
                <c:pt idx="6">
                  <c:v>90</c:v>
                </c:pt>
                <c:pt idx="7">
                  <c:v>90</c:v>
                </c:pt>
                <c:pt idx="8">
                  <c:v>90</c:v>
                </c:pt>
                <c:pt idx="9">
                  <c:v>90</c:v>
                </c:pt>
                <c:pt idx="10">
                  <c:v>89.779998779296875</c:v>
                </c:pt>
                <c:pt idx="11">
                  <c:v>90</c:v>
                </c:pt>
                <c:pt idx="12">
                  <c:v>90</c:v>
                </c:pt>
                <c:pt idx="13">
                  <c:v>90</c:v>
                </c:pt>
                <c:pt idx="14">
                  <c:v>90</c:v>
                </c:pt>
                <c:pt idx="15">
                  <c:v>90</c:v>
                </c:pt>
                <c:pt idx="16">
                  <c:v>90</c:v>
                </c:pt>
                <c:pt idx="17">
                  <c:v>90</c:v>
                </c:pt>
              </c:numCache>
            </c:numRef>
          </c:val>
          <c:smooth val="0"/>
          <c:extLst>
            <c:ext xmlns:c16="http://schemas.microsoft.com/office/drawing/2014/chart" uri="{C3380CC4-5D6E-409C-BE32-E72D297353CC}">
              <c16:uniqueId val="{00000007-04DA-416F-8D0E-FE8670BC42A6}"/>
            </c:ext>
          </c:extLst>
        </c:ser>
        <c:ser>
          <c:idx val="4"/>
          <c:order val="4"/>
          <c:tx>
            <c:strRef>
              <c:f>'Trend over Time in LTV and LTI'!$L$31</c:f>
              <c:strCache>
                <c:ptCount val="1"/>
                <c:pt idx="0">
                  <c:v>LTV FTB P90 </c:v>
                </c:pt>
              </c:strCache>
            </c:strRef>
          </c:tx>
          <c:spPr>
            <a:ln w="28575" cap="rnd">
              <a:solidFill>
                <a:schemeClr val="accent5">
                  <a:lumMod val="50000"/>
                </a:schemeClr>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LTI'!$L$32:$L$49</c:f>
              <c:numCache>
                <c:formatCode>0</c:formatCode>
                <c:ptCount val="18"/>
                <c:pt idx="0">
                  <c:v>100</c:v>
                </c:pt>
                <c:pt idx="1">
                  <c:v>100</c:v>
                </c:pt>
                <c:pt idx="2">
                  <c:v>95.239997863769531</c:v>
                </c:pt>
                <c:pt idx="3">
                  <c:v>92</c:v>
                </c:pt>
                <c:pt idx="4">
                  <c:v>92</c:v>
                </c:pt>
                <c:pt idx="5">
                  <c:v>92</c:v>
                </c:pt>
                <c:pt idx="6">
                  <c:v>92</c:v>
                </c:pt>
                <c:pt idx="7">
                  <c:v>91.94000244140625</c:v>
                </c:pt>
                <c:pt idx="8">
                  <c:v>92</c:v>
                </c:pt>
                <c:pt idx="9">
                  <c:v>90</c:v>
                </c:pt>
                <c:pt idx="10">
                  <c:v>90</c:v>
                </c:pt>
                <c:pt idx="11">
                  <c:v>90</c:v>
                </c:pt>
                <c:pt idx="12">
                  <c:v>90</c:v>
                </c:pt>
                <c:pt idx="13">
                  <c:v>90</c:v>
                </c:pt>
                <c:pt idx="14">
                  <c:v>90</c:v>
                </c:pt>
                <c:pt idx="15">
                  <c:v>90</c:v>
                </c:pt>
                <c:pt idx="16">
                  <c:v>90</c:v>
                </c:pt>
                <c:pt idx="17">
                  <c:v>90</c:v>
                </c:pt>
              </c:numCache>
            </c:numRef>
          </c:val>
          <c:smooth val="0"/>
          <c:extLst>
            <c:ext xmlns:c16="http://schemas.microsoft.com/office/drawing/2014/chart" uri="{C3380CC4-5D6E-409C-BE32-E72D297353CC}">
              <c16:uniqueId val="{00000008-04DA-416F-8D0E-FE8670BC42A6}"/>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LTI'!$M$31</c:f>
              <c:strCache>
                <c:ptCount val="1"/>
                <c:pt idx="0">
                  <c:v>LTI SSB P10</c:v>
                </c:pt>
              </c:strCache>
            </c:strRef>
          </c:tx>
          <c:spPr>
            <a:ln w="28575" cap="rnd">
              <a:solidFill>
                <a:srgbClr val="CC00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LTI'!$M$32:$M$49</c:f>
              <c:numCache>
                <c:formatCode>0.0</c:formatCode>
                <c:ptCount val="18"/>
                <c:pt idx="0">
                  <c:v>0.64999997615814209</c:v>
                </c:pt>
                <c:pt idx="1">
                  <c:v>0.72000002861022949</c:v>
                </c:pt>
                <c:pt idx="2">
                  <c:v>0.5899999737739563</c:v>
                </c:pt>
                <c:pt idx="3">
                  <c:v>0.43000000715255737</c:v>
                </c:pt>
                <c:pt idx="4">
                  <c:v>0.46000000834465027</c:v>
                </c:pt>
                <c:pt idx="5">
                  <c:v>0.56999999284744263</c:v>
                </c:pt>
                <c:pt idx="6">
                  <c:v>0.56999999284744263</c:v>
                </c:pt>
                <c:pt idx="7">
                  <c:v>0.62000000476837158</c:v>
                </c:pt>
                <c:pt idx="8">
                  <c:v>0.6600000262260437</c:v>
                </c:pt>
                <c:pt idx="9">
                  <c:v>1.059999942779541</c:v>
                </c:pt>
                <c:pt idx="10">
                  <c:v>1.1699999570846558</c:v>
                </c:pt>
                <c:pt idx="11">
                  <c:v>1.2899999618530273</c:v>
                </c:pt>
                <c:pt idx="12">
                  <c:v>1.309999942779541</c:v>
                </c:pt>
                <c:pt idx="13">
                  <c:v>1.3200000524520874</c:v>
                </c:pt>
                <c:pt idx="14">
                  <c:v>1.3700000047683716</c:v>
                </c:pt>
                <c:pt idx="15">
                  <c:v>1.4299999475479126</c:v>
                </c:pt>
                <c:pt idx="16">
                  <c:v>1.5199999809265137</c:v>
                </c:pt>
                <c:pt idx="17">
                  <c:v>1.52</c:v>
                </c:pt>
              </c:numCache>
            </c:numRef>
          </c:val>
          <c:smooth val="0"/>
          <c:extLst>
            <c:ext xmlns:c16="http://schemas.microsoft.com/office/drawing/2014/chart" uri="{C3380CC4-5D6E-409C-BE32-E72D297353CC}">
              <c16:uniqueId val="{00000000-3E27-4642-B2A9-3DBFB81983DF}"/>
            </c:ext>
          </c:extLst>
        </c:ser>
        <c:ser>
          <c:idx val="1"/>
          <c:order val="1"/>
          <c:tx>
            <c:strRef>
              <c:f>'Trend over Time in LTV and LTI'!$N$31</c:f>
              <c:strCache>
                <c:ptCount val="1"/>
                <c:pt idx="0">
                  <c:v>LTI SSB P25</c:v>
                </c:pt>
              </c:strCache>
            </c:strRef>
          </c:tx>
          <c:spPr>
            <a:ln w="28575" cap="rnd">
              <a:solidFill>
                <a:srgbClr val="0099CC"/>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LTI'!$N$32:$N$49</c:f>
              <c:numCache>
                <c:formatCode>0.0</c:formatCode>
                <c:ptCount val="18"/>
                <c:pt idx="0">
                  <c:v>1.4199999570846558</c:v>
                </c:pt>
                <c:pt idx="1">
                  <c:v>1.6699999570846558</c:v>
                </c:pt>
                <c:pt idx="2">
                  <c:v>1.3400000333786011</c:v>
                </c:pt>
                <c:pt idx="3">
                  <c:v>0.80000001192092896</c:v>
                </c:pt>
                <c:pt idx="4">
                  <c:v>0.93000000715255737</c:v>
                </c:pt>
                <c:pt idx="5">
                  <c:v>1.1699999570846558</c:v>
                </c:pt>
                <c:pt idx="6">
                  <c:v>1.1599999666213989</c:v>
                </c:pt>
                <c:pt idx="7">
                  <c:v>1.2000000476837158</c:v>
                </c:pt>
                <c:pt idx="8">
                  <c:v>1.309999942779541</c:v>
                </c:pt>
                <c:pt idx="9">
                  <c:v>1.6200000047683716</c:v>
                </c:pt>
                <c:pt idx="10">
                  <c:v>1.7300000190734863</c:v>
                </c:pt>
                <c:pt idx="11">
                  <c:v>1.8899999856948853</c:v>
                </c:pt>
                <c:pt idx="12">
                  <c:v>1.9099999666213989</c:v>
                </c:pt>
                <c:pt idx="13">
                  <c:v>1.9199999570846558</c:v>
                </c:pt>
                <c:pt idx="14">
                  <c:v>1.9500000476837158</c:v>
                </c:pt>
                <c:pt idx="15">
                  <c:v>2.0099999904632568</c:v>
                </c:pt>
                <c:pt idx="16">
                  <c:v>2.1400001049041748</c:v>
                </c:pt>
                <c:pt idx="17">
                  <c:v>2.12</c:v>
                </c:pt>
              </c:numCache>
            </c:numRef>
          </c:val>
          <c:smooth val="0"/>
          <c:extLst>
            <c:ext xmlns:c16="http://schemas.microsoft.com/office/drawing/2014/chart" uri="{C3380CC4-5D6E-409C-BE32-E72D297353CC}">
              <c16:uniqueId val="{00000007-3E27-4642-B2A9-3DBFB81983DF}"/>
            </c:ext>
          </c:extLst>
        </c:ser>
        <c:ser>
          <c:idx val="2"/>
          <c:order val="2"/>
          <c:tx>
            <c:strRef>
              <c:f>'Trend over Time in LTV and LTI'!$O$31</c:f>
              <c:strCache>
                <c:ptCount val="1"/>
                <c:pt idx="0">
                  <c:v>LTI SSB Median</c:v>
                </c:pt>
              </c:strCache>
            </c:strRef>
          </c:tx>
          <c:spPr>
            <a:ln w="28575" cap="rnd">
              <a:solidFill>
                <a:schemeClr val="accent3"/>
              </a:solidFill>
              <a:prstDash val="dash"/>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LTI'!$O$32:$O$49</c:f>
              <c:numCache>
                <c:formatCode>0.0</c:formatCode>
                <c:ptCount val="18"/>
                <c:pt idx="0">
                  <c:v>2.9500000476837158</c:v>
                </c:pt>
                <c:pt idx="1">
                  <c:v>3.1700000762939453</c:v>
                </c:pt>
                <c:pt idx="2">
                  <c:v>2.880000114440918</c:v>
                </c:pt>
                <c:pt idx="3">
                  <c:v>1.9199999570846558</c:v>
                </c:pt>
                <c:pt idx="4">
                  <c:v>1.9700000286102295</c:v>
                </c:pt>
                <c:pt idx="5">
                  <c:v>2</c:v>
                </c:pt>
                <c:pt idx="6">
                  <c:v>1.8600000143051147</c:v>
                </c:pt>
                <c:pt idx="7">
                  <c:v>1.8799999952316284</c:v>
                </c:pt>
                <c:pt idx="8">
                  <c:v>2</c:v>
                </c:pt>
                <c:pt idx="9">
                  <c:v>2.2599999904632568</c:v>
                </c:pt>
                <c:pt idx="10">
                  <c:v>2.369999885559082</c:v>
                </c:pt>
                <c:pt idx="11">
                  <c:v>2.5299999713897705</c:v>
                </c:pt>
                <c:pt idx="12">
                  <c:v>2.5499999523162842</c:v>
                </c:pt>
                <c:pt idx="13">
                  <c:v>2.5699999332427979</c:v>
                </c:pt>
                <c:pt idx="14">
                  <c:v>2.5899999141693115</c:v>
                </c:pt>
                <c:pt idx="15">
                  <c:v>2.6600000858306885</c:v>
                </c:pt>
                <c:pt idx="16">
                  <c:v>2.8199999332427979</c:v>
                </c:pt>
                <c:pt idx="17">
                  <c:v>2.78</c:v>
                </c:pt>
              </c:numCache>
            </c:numRef>
          </c:val>
          <c:smooth val="0"/>
          <c:extLst>
            <c:ext xmlns:c16="http://schemas.microsoft.com/office/drawing/2014/chart" uri="{C3380CC4-5D6E-409C-BE32-E72D297353CC}">
              <c16:uniqueId val="{00000008-3E27-4642-B2A9-3DBFB81983DF}"/>
            </c:ext>
          </c:extLst>
        </c:ser>
        <c:ser>
          <c:idx val="3"/>
          <c:order val="3"/>
          <c:tx>
            <c:strRef>
              <c:f>'Trend over Time in LTV and LTI'!$P$31</c:f>
              <c:strCache>
                <c:ptCount val="1"/>
                <c:pt idx="0">
                  <c:v>LTI SSB P75</c:v>
                </c:pt>
              </c:strCache>
            </c:strRef>
          </c:tx>
          <c:spPr>
            <a:ln w="28575" cap="rnd">
              <a:solidFill>
                <a:srgbClr val="0099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LTI'!$P$32:$P$49</c:f>
              <c:numCache>
                <c:formatCode>0.0</c:formatCode>
                <c:ptCount val="18"/>
                <c:pt idx="0">
                  <c:v>4.190000057220459</c:v>
                </c:pt>
                <c:pt idx="1">
                  <c:v>4.3499999046325684</c:v>
                </c:pt>
                <c:pt idx="2">
                  <c:v>4.1399998664855957</c:v>
                </c:pt>
                <c:pt idx="3">
                  <c:v>3.1800000667572021</c:v>
                </c:pt>
                <c:pt idx="4">
                  <c:v>2.9600000381469727</c:v>
                </c:pt>
                <c:pt idx="5">
                  <c:v>2.7599999904632568</c:v>
                </c:pt>
                <c:pt idx="6">
                  <c:v>2.5299999713897705</c:v>
                </c:pt>
                <c:pt idx="7">
                  <c:v>2.5099999904632568</c:v>
                </c:pt>
                <c:pt idx="8">
                  <c:v>2.6400001049041748</c:v>
                </c:pt>
                <c:pt idx="9">
                  <c:v>2.9000000953674316</c:v>
                </c:pt>
                <c:pt idx="10">
                  <c:v>2.9800000190734863</c:v>
                </c:pt>
                <c:pt idx="11">
                  <c:v>3.119999885559082</c:v>
                </c:pt>
                <c:pt idx="12">
                  <c:v>3.1500000953674316</c:v>
                </c:pt>
                <c:pt idx="13">
                  <c:v>3.1700000762939453</c:v>
                </c:pt>
                <c:pt idx="14">
                  <c:v>3.1800000667572021</c:v>
                </c:pt>
                <c:pt idx="15">
                  <c:v>3.2400000095367432</c:v>
                </c:pt>
                <c:pt idx="16">
                  <c:v>3.3399999141693115</c:v>
                </c:pt>
                <c:pt idx="17">
                  <c:v>3.33</c:v>
                </c:pt>
              </c:numCache>
            </c:numRef>
          </c:val>
          <c:smooth val="0"/>
          <c:extLst>
            <c:ext xmlns:c16="http://schemas.microsoft.com/office/drawing/2014/chart" uri="{C3380CC4-5D6E-409C-BE32-E72D297353CC}">
              <c16:uniqueId val="{00000009-3E27-4642-B2A9-3DBFB81983DF}"/>
            </c:ext>
          </c:extLst>
        </c:ser>
        <c:ser>
          <c:idx val="4"/>
          <c:order val="4"/>
          <c:tx>
            <c:strRef>
              <c:f>'Trend over Time in LTV and LTI'!$Q$31</c:f>
              <c:strCache>
                <c:ptCount val="1"/>
                <c:pt idx="0">
                  <c:v>LTI SSB P90 </c:v>
                </c:pt>
              </c:strCache>
            </c:strRef>
          </c:tx>
          <c:spPr>
            <a:ln w="28575" cap="rnd">
              <a:solidFill>
                <a:schemeClr val="accent5">
                  <a:lumMod val="50000"/>
                </a:schemeClr>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LTI'!$Q$32:$Q$49</c:f>
              <c:numCache>
                <c:formatCode>0.0</c:formatCode>
                <c:ptCount val="18"/>
                <c:pt idx="0">
                  <c:v>5.0300002098083496</c:v>
                </c:pt>
                <c:pt idx="1">
                  <c:v>5.190000057220459</c:v>
                </c:pt>
                <c:pt idx="2">
                  <c:v>5.0399999618530273</c:v>
                </c:pt>
                <c:pt idx="3">
                  <c:v>4.2100000381469727</c:v>
                </c:pt>
                <c:pt idx="4">
                  <c:v>3.8199999332427979</c:v>
                </c:pt>
                <c:pt idx="5">
                  <c:v>3.5</c:v>
                </c:pt>
                <c:pt idx="6">
                  <c:v>3.2799999713897705</c:v>
                </c:pt>
                <c:pt idx="7">
                  <c:v>3.1700000762939453</c:v>
                </c:pt>
                <c:pt idx="8">
                  <c:v>3.2799999713897705</c:v>
                </c:pt>
                <c:pt idx="9">
                  <c:v>3.4200000762939453</c:v>
                </c:pt>
                <c:pt idx="10">
                  <c:v>3.440000057220459</c:v>
                </c:pt>
                <c:pt idx="11">
                  <c:v>3.4900000095367432</c:v>
                </c:pt>
                <c:pt idx="12">
                  <c:v>3.4800000190734863</c:v>
                </c:pt>
                <c:pt idx="13">
                  <c:v>3.4900000095367432</c:v>
                </c:pt>
                <c:pt idx="14">
                  <c:v>3.4900000095367432</c:v>
                </c:pt>
                <c:pt idx="15">
                  <c:v>3.4900000095367432</c:v>
                </c:pt>
                <c:pt idx="16">
                  <c:v>3.5</c:v>
                </c:pt>
                <c:pt idx="17">
                  <c:v>3.5</c:v>
                </c:pt>
              </c:numCache>
            </c:numRef>
          </c:val>
          <c:smooth val="0"/>
          <c:extLst>
            <c:ext xmlns:c16="http://schemas.microsoft.com/office/drawing/2014/chart" uri="{C3380CC4-5D6E-409C-BE32-E72D297353CC}">
              <c16:uniqueId val="{0000000A-3E27-4642-B2A9-3DBFB81983DF}"/>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'Trend over Time in LTV and LTI'!$R$31</c:f>
              <c:strCache>
                <c:ptCount val="1"/>
                <c:pt idx="0">
                  <c:v>LTV SSB P10</c:v>
                </c:pt>
              </c:strCache>
            </c:strRef>
          </c:tx>
          <c:spPr>
            <a:ln w="28575" cap="rnd">
              <a:solidFill>
                <a:srgbClr val="CC00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LTI'!$R$32:$R$49</c:f>
              <c:numCache>
                <c:formatCode>0</c:formatCode>
                <c:ptCount val="18"/>
                <c:pt idx="0">
                  <c:v>10.529999732971191</c:v>
                </c:pt>
                <c:pt idx="1">
                  <c:v>10.609999656677246</c:v>
                </c:pt>
                <c:pt idx="2">
                  <c:v>8.6599998474121094</c:v>
                </c:pt>
                <c:pt idx="3">
                  <c:v>6.7600002288818359</c:v>
                </c:pt>
                <c:pt idx="4">
                  <c:v>7.8499999046325684</c:v>
                </c:pt>
                <c:pt idx="5">
                  <c:v>11.939999580383301</c:v>
                </c:pt>
                <c:pt idx="6">
                  <c:v>14.279999732971191</c:v>
                </c:pt>
                <c:pt idx="7">
                  <c:v>16.670000076293945</c:v>
                </c:pt>
                <c:pt idx="8">
                  <c:v>25</c:v>
                </c:pt>
                <c:pt idx="9">
                  <c:v>30</c:v>
                </c:pt>
                <c:pt idx="10">
                  <c:v>31.559999465942383</c:v>
                </c:pt>
                <c:pt idx="11">
                  <c:v>33.919998168945313</c:v>
                </c:pt>
                <c:pt idx="12">
                  <c:v>34.090000152587891</c:v>
                </c:pt>
                <c:pt idx="13">
                  <c:v>34.950000762939453</c:v>
                </c:pt>
                <c:pt idx="14">
                  <c:v>35.900001525878906</c:v>
                </c:pt>
                <c:pt idx="15">
                  <c:v>35.689998626708984</c:v>
                </c:pt>
                <c:pt idx="16">
                  <c:v>35.840000152587891</c:v>
                </c:pt>
                <c:pt idx="17">
                  <c:v>35.56</c:v>
                </c:pt>
              </c:numCache>
            </c:numRef>
          </c:val>
          <c:smooth val="0"/>
          <c:extLst>
            <c:ext xmlns:c16="http://schemas.microsoft.com/office/drawing/2014/chart" uri="{C3380CC4-5D6E-409C-BE32-E72D297353CC}">
              <c16:uniqueId val="{00000000-A104-48FD-AEB4-7D28ED5B1D38}"/>
            </c:ext>
          </c:extLst>
        </c:ser>
        <c:ser>
          <c:idx val="1"/>
          <c:order val="1"/>
          <c:tx>
            <c:strRef>
              <c:f>'Trend over Time in LTV and LTI'!$S$31</c:f>
              <c:strCache>
                <c:ptCount val="1"/>
                <c:pt idx="0">
                  <c:v>LTV SSB P25</c:v>
                </c:pt>
              </c:strCache>
            </c:strRef>
          </c:tx>
          <c:spPr>
            <a:ln w="28575" cap="rnd">
              <a:solidFill>
                <a:srgbClr val="0099CC"/>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LTI'!$S$32:$S$49</c:f>
              <c:numCache>
                <c:formatCode>0</c:formatCode>
                <c:ptCount val="18"/>
                <c:pt idx="0">
                  <c:v>23.079999923706055</c:v>
                </c:pt>
                <c:pt idx="1">
                  <c:v>24</c:v>
                </c:pt>
                <c:pt idx="2">
                  <c:v>20</c:v>
                </c:pt>
                <c:pt idx="3">
                  <c:v>14.5</c:v>
                </c:pt>
                <c:pt idx="4">
                  <c:v>17.959999084472656</c:v>
                </c:pt>
                <c:pt idx="5">
                  <c:v>28.569999694824219</c:v>
                </c:pt>
                <c:pt idx="6">
                  <c:v>34.040000915527344</c:v>
                </c:pt>
                <c:pt idx="7">
                  <c:v>38.099998474121094</c:v>
                </c:pt>
                <c:pt idx="8">
                  <c:v>46.669998168945313</c:v>
                </c:pt>
                <c:pt idx="9">
                  <c:v>47.619998931884766</c:v>
                </c:pt>
                <c:pt idx="10">
                  <c:v>49.689998626708984</c:v>
                </c:pt>
                <c:pt idx="11">
                  <c:v>50.779998779296875</c:v>
                </c:pt>
                <c:pt idx="12">
                  <c:v>50.380001068115234</c:v>
                </c:pt>
                <c:pt idx="13">
                  <c:v>51.669998168945313</c:v>
                </c:pt>
                <c:pt idx="14">
                  <c:v>52.189998626708984</c:v>
                </c:pt>
                <c:pt idx="15">
                  <c:v>50.849998474121094</c:v>
                </c:pt>
                <c:pt idx="16">
                  <c:v>51.090000152587891</c:v>
                </c:pt>
                <c:pt idx="17">
                  <c:v>50.63</c:v>
                </c:pt>
              </c:numCache>
            </c:numRef>
          </c:val>
          <c:smooth val="0"/>
          <c:extLst>
            <c:ext xmlns:c16="http://schemas.microsoft.com/office/drawing/2014/chart" uri="{C3380CC4-5D6E-409C-BE32-E72D297353CC}">
              <c16:uniqueId val="{00000005-A104-48FD-AEB4-7D28ED5B1D38}"/>
            </c:ext>
          </c:extLst>
        </c:ser>
        <c:ser>
          <c:idx val="2"/>
          <c:order val="2"/>
          <c:tx>
            <c:strRef>
              <c:f>'Trend over Time in LTV and LTI'!$T$31</c:f>
              <c:strCache>
                <c:ptCount val="1"/>
                <c:pt idx="0">
                  <c:v>LTV SSB Median</c:v>
                </c:pt>
              </c:strCache>
            </c:strRef>
          </c:tx>
          <c:spPr>
            <a:ln w="28575" cap="rnd">
              <a:solidFill>
                <a:schemeClr val="accent3"/>
              </a:solidFill>
              <a:prstDash val="dash"/>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LTI'!$T$32:$T$49</c:f>
              <c:numCache>
                <c:formatCode>0</c:formatCode>
                <c:ptCount val="18"/>
                <c:pt idx="0">
                  <c:v>50</c:v>
                </c:pt>
                <c:pt idx="1">
                  <c:v>51.959999084472656</c:v>
                </c:pt>
                <c:pt idx="2">
                  <c:v>48.959999084472656</c:v>
                </c:pt>
                <c:pt idx="3">
                  <c:v>40</c:v>
                </c:pt>
                <c:pt idx="4">
                  <c:v>47.270000457763672</c:v>
                </c:pt>
                <c:pt idx="5">
                  <c:v>53.330001831054688</c:v>
                </c:pt>
                <c:pt idx="6">
                  <c:v>60.990001678466797</c:v>
                </c:pt>
                <c:pt idx="7">
                  <c:v>63.639999389648438</c:v>
                </c:pt>
                <c:pt idx="8">
                  <c:v>69.839996337890625</c:v>
                </c:pt>
                <c:pt idx="9">
                  <c:v>67.279998779296875</c:v>
                </c:pt>
                <c:pt idx="10">
                  <c:v>69.400001525878906</c:v>
                </c:pt>
                <c:pt idx="11">
                  <c:v>70</c:v>
                </c:pt>
                <c:pt idx="12">
                  <c:v>69.239997863769531</c:v>
                </c:pt>
                <c:pt idx="13">
                  <c:v>70.129997253417969</c:v>
                </c:pt>
                <c:pt idx="14">
                  <c:v>70</c:v>
                </c:pt>
                <c:pt idx="15">
                  <c:v>68.139999389648438</c:v>
                </c:pt>
                <c:pt idx="16">
                  <c:v>68.180000305175781</c:v>
                </c:pt>
                <c:pt idx="17">
                  <c:v>67.56</c:v>
                </c:pt>
              </c:numCache>
            </c:numRef>
          </c:val>
          <c:smooth val="0"/>
          <c:extLst>
            <c:ext xmlns:c16="http://schemas.microsoft.com/office/drawing/2014/chart" uri="{C3380CC4-5D6E-409C-BE32-E72D297353CC}">
              <c16:uniqueId val="{00000006-A104-48FD-AEB4-7D28ED5B1D38}"/>
            </c:ext>
          </c:extLst>
        </c:ser>
        <c:ser>
          <c:idx val="3"/>
          <c:order val="3"/>
          <c:tx>
            <c:strRef>
              <c:f>'Trend over Time in LTV and LTI'!$U$31</c:f>
              <c:strCache>
                <c:ptCount val="1"/>
                <c:pt idx="0">
                  <c:v>LTV SSB P75</c:v>
                </c:pt>
              </c:strCache>
            </c:strRef>
          </c:tx>
          <c:spPr>
            <a:ln w="28575" cap="rnd">
              <a:solidFill>
                <a:srgbClr val="009999"/>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LTI'!$U$32:$U$49</c:f>
              <c:numCache>
                <c:formatCode>0</c:formatCode>
                <c:ptCount val="18"/>
                <c:pt idx="0">
                  <c:v>76.089996337890625</c:v>
                </c:pt>
                <c:pt idx="1">
                  <c:v>77.220001220703125</c:v>
                </c:pt>
                <c:pt idx="2">
                  <c:v>75.330001831054688</c:v>
                </c:pt>
                <c:pt idx="3">
                  <c:v>70.970001220703125</c:v>
                </c:pt>
                <c:pt idx="4">
                  <c:v>76.800003051757813</c:v>
                </c:pt>
                <c:pt idx="5">
                  <c:v>78.949996948242188</c:v>
                </c:pt>
                <c:pt idx="6">
                  <c:v>81.25</c:v>
                </c:pt>
                <c:pt idx="7">
                  <c:v>82.19000244140625</c:v>
                </c:pt>
                <c:pt idx="8">
                  <c:v>85</c:v>
                </c:pt>
                <c:pt idx="9">
                  <c:v>79.849998474121094</c:v>
                </c:pt>
                <c:pt idx="10">
                  <c:v>80</c:v>
                </c:pt>
                <c:pt idx="11">
                  <c:v>80</c:v>
                </c:pt>
                <c:pt idx="12">
                  <c:v>80</c:v>
                </c:pt>
                <c:pt idx="13">
                  <c:v>80</c:v>
                </c:pt>
                <c:pt idx="14">
                  <c:v>80</c:v>
                </c:pt>
                <c:pt idx="15">
                  <c:v>79.480003356933594</c:v>
                </c:pt>
                <c:pt idx="16">
                  <c:v>79.900001525878906</c:v>
                </c:pt>
                <c:pt idx="17">
                  <c:v>80</c:v>
                </c:pt>
              </c:numCache>
            </c:numRef>
          </c:val>
          <c:smooth val="0"/>
          <c:extLst>
            <c:ext xmlns:c16="http://schemas.microsoft.com/office/drawing/2014/chart" uri="{C3380CC4-5D6E-409C-BE32-E72D297353CC}">
              <c16:uniqueId val="{00000007-A104-48FD-AEB4-7D28ED5B1D38}"/>
            </c:ext>
          </c:extLst>
        </c:ser>
        <c:ser>
          <c:idx val="4"/>
          <c:order val="4"/>
          <c:tx>
            <c:strRef>
              <c:f>'Trend over Time in LTV and LTI'!$V$31</c:f>
              <c:strCache>
                <c:ptCount val="1"/>
                <c:pt idx="0">
                  <c:v>LTV SSB P90 </c:v>
                </c:pt>
              </c:strCache>
            </c:strRef>
          </c:tx>
          <c:spPr>
            <a:ln w="28575" cap="rnd">
              <a:solidFill>
                <a:srgbClr val="4472C4">
                  <a:lumMod val="50000"/>
                </a:srgbClr>
              </a:solidFill>
              <a:round/>
            </a:ln>
            <a:effectLst/>
          </c:spPr>
          <c:marker>
            <c:symbol val="none"/>
          </c:marker>
          <c:cat>
            <c:numRef>
              <c:f>'Trend over Time in LTV and LTI'!$B$32:$B$49</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'Trend over Time in LTV and LTI'!$V$32:$V$49</c:f>
              <c:numCache>
                <c:formatCode>0</c:formatCode>
                <c:ptCount val="18"/>
                <c:pt idx="0">
                  <c:v>90</c:v>
                </c:pt>
                <c:pt idx="1">
                  <c:v>90</c:v>
                </c:pt>
                <c:pt idx="2">
                  <c:v>90</c:v>
                </c:pt>
                <c:pt idx="3">
                  <c:v>88</c:v>
                </c:pt>
                <c:pt idx="4">
                  <c:v>89.919998168945313</c:v>
                </c:pt>
                <c:pt idx="5">
                  <c:v>90</c:v>
                </c:pt>
                <c:pt idx="6">
                  <c:v>90</c:v>
                </c:pt>
                <c:pt idx="7">
                  <c:v>90</c:v>
                </c:pt>
                <c:pt idx="8">
                  <c:v>90</c:v>
                </c:pt>
                <c:pt idx="9">
                  <c:v>84.510002136230469</c:v>
                </c:pt>
                <c:pt idx="10">
                  <c:v>81.099998474121094</c:v>
                </c:pt>
                <c:pt idx="11">
                  <c:v>85</c:v>
                </c:pt>
                <c:pt idx="12">
                  <c:v>82.699996948242188</c:v>
                </c:pt>
                <c:pt idx="13">
                  <c:v>84.19000244140625</c:v>
                </c:pt>
                <c:pt idx="14">
                  <c:v>80</c:v>
                </c:pt>
                <c:pt idx="15">
                  <c:v>80</c:v>
                </c:pt>
                <c:pt idx="16">
                  <c:v>80</c:v>
                </c:pt>
                <c:pt idx="17">
                  <c:v>89.86</c:v>
                </c:pt>
              </c:numCache>
            </c:numRef>
          </c:val>
          <c:smooth val="0"/>
          <c:extLst>
            <c:ext xmlns:c16="http://schemas.microsoft.com/office/drawing/2014/chart" uri="{C3380CC4-5D6E-409C-BE32-E72D297353CC}">
              <c16:uniqueId val="{00000008-A104-48FD-AEB4-7D28ED5B1D3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617220</xdr:colOff>
      <xdr:row>20</xdr:row>
      <xdr:rowOff>99060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703281</xdr:colOff>
      <xdr:row>3</xdr:row>
      <xdr:rowOff>150813</xdr:rowOff>
    </xdr:from>
    <xdr:to>
      <xdr:col>9</xdr:col>
      <xdr:colOff>87732</xdr:colOff>
      <xdr:row>23</xdr:row>
      <xdr:rowOff>47625</xdr:rowOff>
    </xdr:to>
    <xdr:pic>
      <xdr:nvPicPr>
        <xdr:cNvPr id="3" name="Picture 2"/>
        <xdr:cNvPicPr>
          <a:picLocks noChangeAspect="1"/>
        </xdr:cNvPicPr>
      </xdr:nvPicPr>
      <xdr:blipFill>
        <a:blip xmlns:r="http://schemas.openxmlformats.org/officeDocument/2006/relationships" r:embed="rId1"/>
        <a:stretch>
          <a:fillRect/>
        </a:stretch>
      </xdr:blipFill>
      <xdr:spPr>
        <a:xfrm>
          <a:off x="1449406" y="690563"/>
          <a:ext cx="5353451" cy="3405187"/>
        </a:xfrm>
        <a:prstGeom prst="rect">
          <a:avLst/>
        </a:prstGeom>
      </xdr:spPr>
    </xdr:pic>
    <xdr:clientData/>
  </xdr:twoCellAnchor>
  <xdr:twoCellAnchor editAs="oneCell">
    <xdr:from>
      <xdr:col>15</xdr:col>
      <xdr:colOff>738211</xdr:colOff>
      <xdr:row>4</xdr:row>
      <xdr:rowOff>1</xdr:rowOff>
    </xdr:from>
    <xdr:to>
      <xdr:col>22</xdr:col>
      <xdr:colOff>142875</xdr:colOff>
      <xdr:row>23</xdr:row>
      <xdr:rowOff>23813</xdr:rowOff>
    </xdr:to>
    <xdr:pic>
      <xdr:nvPicPr>
        <xdr:cNvPr id="4" name="Picture 3"/>
        <xdr:cNvPicPr>
          <a:picLocks noChangeAspect="1"/>
        </xdr:cNvPicPr>
      </xdr:nvPicPr>
      <xdr:blipFill>
        <a:blip xmlns:r="http://schemas.openxmlformats.org/officeDocument/2006/relationships" r:embed="rId2"/>
        <a:stretch>
          <a:fillRect/>
        </a:stretch>
      </xdr:blipFill>
      <xdr:spPr>
        <a:xfrm>
          <a:off x="19351649" y="722314"/>
          <a:ext cx="4960914" cy="3349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466534</xdr:colOff>
      <xdr:row>4</xdr:row>
      <xdr:rowOff>84666</xdr:rowOff>
    </xdr:from>
    <xdr:to>
      <xdr:col>9</xdr:col>
      <xdr:colOff>63500</xdr:colOff>
      <xdr:row>22</xdr:row>
      <xdr:rowOff>116416</xdr:rowOff>
    </xdr:to>
    <xdr:pic>
      <xdr:nvPicPr>
        <xdr:cNvPr id="3" name="Picture 2"/>
        <xdr:cNvPicPr>
          <a:picLocks noChangeAspect="1"/>
        </xdr:cNvPicPr>
      </xdr:nvPicPr>
      <xdr:blipFill>
        <a:blip xmlns:r="http://schemas.openxmlformats.org/officeDocument/2006/relationships" r:embed="rId1"/>
        <a:stretch>
          <a:fillRect/>
        </a:stretch>
      </xdr:blipFill>
      <xdr:spPr>
        <a:xfrm>
          <a:off x="1217951" y="804333"/>
          <a:ext cx="5608299" cy="3270250"/>
        </a:xfrm>
        <a:prstGeom prst="rect">
          <a:avLst/>
        </a:prstGeom>
      </xdr:spPr>
    </xdr:pic>
    <xdr:clientData/>
  </xdr:twoCellAnchor>
  <xdr:twoCellAnchor editAs="oneCell">
    <xdr:from>
      <xdr:col>15</xdr:col>
      <xdr:colOff>677333</xdr:colOff>
      <xdr:row>4</xdr:row>
      <xdr:rowOff>65863</xdr:rowOff>
    </xdr:from>
    <xdr:to>
      <xdr:col>22</xdr:col>
      <xdr:colOff>740834</xdr:colOff>
      <xdr:row>23</xdr:row>
      <xdr:rowOff>63500</xdr:rowOff>
    </xdr:to>
    <xdr:pic>
      <xdr:nvPicPr>
        <xdr:cNvPr id="7" name="Picture 6"/>
        <xdr:cNvPicPr>
          <a:picLocks noChangeAspect="1"/>
        </xdr:cNvPicPr>
      </xdr:nvPicPr>
      <xdr:blipFill>
        <a:blip xmlns:r="http://schemas.openxmlformats.org/officeDocument/2006/relationships" r:embed="rId2"/>
        <a:stretch>
          <a:fillRect/>
        </a:stretch>
      </xdr:blipFill>
      <xdr:spPr>
        <a:xfrm>
          <a:off x="18436166" y="785530"/>
          <a:ext cx="5619751" cy="34160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121920</xdr:colOff>
      <xdr:row>3</xdr:row>
      <xdr:rowOff>114300</xdr:rowOff>
    </xdr:from>
    <xdr:to>
      <xdr:col>6</xdr:col>
      <xdr:colOff>693420</xdr:colOff>
      <xdr:row>23</xdr:row>
      <xdr:rowOff>38100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3</xdr:row>
      <xdr:rowOff>167640</xdr:rowOff>
    </xdr:from>
    <xdr:to>
      <xdr:col>13</xdr:col>
      <xdr:colOff>632460</xdr:colOff>
      <xdr:row>23</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152400</xdr:colOff>
      <xdr:row>3</xdr:row>
      <xdr:rowOff>0</xdr:rowOff>
    </xdr:from>
    <xdr:to>
      <xdr:col>20</xdr:col>
      <xdr:colOff>746760</xdr:colOff>
      <xdr:row>22</xdr:row>
      <xdr:rowOff>50800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129540</xdr:colOff>
      <xdr:row>3</xdr:row>
      <xdr:rowOff>0</xdr:rowOff>
    </xdr:from>
    <xdr:to>
      <xdr:col>27</xdr:col>
      <xdr:colOff>502920</xdr:colOff>
      <xdr:row>23</xdr:row>
      <xdr:rowOff>60960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400050</xdr:colOff>
      <xdr:row>4</xdr:row>
      <xdr:rowOff>76200</xdr:rowOff>
    </xdr:from>
    <xdr:to>
      <xdr:col>8</xdr:col>
      <xdr:colOff>292100</xdr:colOff>
      <xdr:row>23</xdr:row>
      <xdr:rowOff>175910</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350" y="806450"/>
          <a:ext cx="5137150" cy="347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361949</xdr:colOff>
      <xdr:row>4</xdr:row>
      <xdr:rowOff>50800</xdr:rowOff>
    </xdr:from>
    <xdr:to>
      <xdr:col>16</xdr:col>
      <xdr:colOff>330710</xdr:colOff>
      <xdr:row>24</xdr:row>
      <xdr:rowOff>12700</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05649" y="781050"/>
          <a:ext cx="5213861"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B_Numbered_Presentation">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B_Numbered_Presentation" id="{CCE3F5F9-378C-4649-9581-9FE61E0091FA}" vid="{2F170110-677F-4DAF-80C9-B8D3C353D0A1}"/>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tralbank.ie/financial-system/financial-stability/macro-prudential-policy/mortgage-measures/mortgage-measures-framework-review-public-engagement"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autoPageBreaks="0"/>
  </sheetPr>
  <dimension ref="B2:R16"/>
  <sheetViews>
    <sheetView tabSelected="1" zoomScale="80" zoomScaleNormal="80" workbookViewId="0"/>
  </sheetViews>
  <sheetFormatPr defaultColWidth="9.07421875" defaultRowHeight="14" x14ac:dyDescent="0.3"/>
  <cols>
    <col min="1" max="1" width="9.07421875" style="10"/>
    <col min="2" max="2" width="9" style="10" customWidth="1"/>
    <col min="3" max="16384" width="9.07421875" style="10"/>
  </cols>
  <sheetData>
    <row r="2" spans="2:18" ht="14.5" thickBot="1" x14ac:dyDescent="0.35"/>
    <row r="3" spans="2:18" ht="14.5" thickBot="1" x14ac:dyDescent="0.35">
      <c r="B3" s="165" t="s">
        <v>238</v>
      </c>
      <c r="C3" s="166"/>
      <c r="D3" s="166"/>
      <c r="E3" s="166"/>
      <c r="F3" s="166"/>
      <c r="G3" s="166"/>
      <c r="H3" s="166"/>
      <c r="I3" s="166"/>
      <c r="J3" s="166"/>
      <c r="K3" s="166"/>
      <c r="L3" s="166"/>
      <c r="M3" s="166"/>
      <c r="N3" s="166"/>
      <c r="O3" s="166"/>
      <c r="P3" s="167"/>
    </row>
    <row r="4" spans="2:18" ht="27.65" customHeight="1" x14ac:dyDescent="0.3">
      <c r="B4" s="168" t="s">
        <v>234</v>
      </c>
      <c r="C4" s="169"/>
      <c r="D4" s="169"/>
      <c r="E4" s="169"/>
      <c r="F4" s="169"/>
      <c r="G4" s="169"/>
      <c r="H4" s="169"/>
      <c r="I4" s="169"/>
      <c r="J4" s="169"/>
      <c r="K4" s="169"/>
      <c r="L4" s="169"/>
      <c r="M4" s="169"/>
      <c r="N4" s="169"/>
      <c r="O4" s="169"/>
      <c r="P4" s="170"/>
    </row>
    <row r="5" spans="2:18" ht="36" customHeight="1" x14ac:dyDescent="0.3">
      <c r="B5" s="162" t="s">
        <v>235</v>
      </c>
      <c r="C5" s="163"/>
      <c r="D5" s="163"/>
      <c r="E5" s="163"/>
      <c r="F5" s="163"/>
      <c r="G5" s="163"/>
      <c r="H5" s="163"/>
      <c r="I5" s="163"/>
      <c r="J5" s="163"/>
      <c r="K5" s="163"/>
      <c r="L5" s="163"/>
      <c r="M5" s="163"/>
      <c r="N5" s="163"/>
      <c r="O5" s="163"/>
      <c r="P5" s="164"/>
    </row>
    <row r="6" spans="2:18" ht="21" customHeight="1" x14ac:dyDescent="0.3">
      <c r="B6" s="162" t="s">
        <v>236</v>
      </c>
      <c r="C6" s="163"/>
      <c r="D6" s="163"/>
      <c r="E6" s="163"/>
      <c r="F6" s="163"/>
      <c r="G6" s="163"/>
      <c r="H6" s="163"/>
      <c r="I6" s="163"/>
      <c r="J6" s="163"/>
      <c r="K6" s="163"/>
      <c r="L6" s="163"/>
      <c r="M6" s="163"/>
      <c r="N6" s="163"/>
      <c r="O6" s="163"/>
      <c r="P6" s="164"/>
      <c r="R6" s="45"/>
    </row>
    <row r="7" spans="2:18" ht="27" customHeight="1" x14ac:dyDescent="0.3">
      <c r="B7" s="156" t="s">
        <v>237</v>
      </c>
      <c r="C7" s="157"/>
      <c r="D7" s="157"/>
      <c r="E7" s="157"/>
      <c r="F7" s="157"/>
      <c r="G7" s="157"/>
      <c r="H7" s="157"/>
      <c r="I7" s="157"/>
      <c r="J7" s="157"/>
      <c r="K7" s="157"/>
      <c r="L7" s="157"/>
      <c r="M7" s="157"/>
      <c r="N7" s="157"/>
      <c r="O7" s="157"/>
      <c r="P7" s="158"/>
    </row>
    <row r="8" spans="2:18" ht="35.5" customHeight="1" x14ac:dyDescent="0.3">
      <c r="B8" s="162" t="s">
        <v>239</v>
      </c>
      <c r="C8" s="163"/>
      <c r="D8" s="163"/>
      <c r="E8" s="163"/>
      <c r="F8" s="163"/>
      <c r="G8" s="163"/>
      <c r="H8" s="163"/>
      <c r="I8" s="163"/>
      <c r="J8" s="163"/>
      <c r="K8" s="163"/>
      <c r="L8" s="163"/>
      <c r="M8" s="163"/>
      <c r="N8" s="163"/>
      <c r="O8" s="163"/>
      <c r="P8" s="164"/>
    </row>
    <row r="9" spans="2:18" ht="33" customHeight="1" x14ac:dyDescent="0.3">
      <c r="B9" s="162" t="s">
        <v>240</v>
      </c>
      <c r="C9" s="163"/>
      <c r="D9" s="163"/>
      <c r="E9" s="163"/>
      <c r="F9" s="163"/>
      <c r="G9" s="163"/>
      <c r="H9" s="163"/>
      <c r="I9" s="163"/>
      <c r="J9" s="163"/>
      <c r="K9" s="163"/>
      <c r="L9" s="163"/>
      <c r="M9" s="163"/>
      <c r="N9" s="163"/>
      <c r="O9" s="163"/>
      <c r="P9" s="164"/>
    </row>
    <row r="10" spans="2:18" ht="30" customHeight="1" x14ac:dyDescent="0.3">
      <c r="B10" s="156" t="s">
        <v>244</v>
      </c>
      <c r="C10" s="157"/>
      <c r="D10" s="157"/>
      <c r="E10" s="157"/>
      <c r="F10" s="157"/>
      <c r="G10" s="157"/>
      <c r="H10" s="157"/>
      <c r="I10" s="157"/>
      <c r="J10" s="157"/>
      <c r="K10" s="157"/>
      <c r="L10" s="157"/>
      <c r="M10" s="157"/>
      <c r="N10" s="157"/>
      <c r="O10" s="157"/>
      <c r="P10" s="158"/>
    </row>
    <row r="11" spans="2:18" ht="38.5" customHeight="1" x14ac:dyDescent="0.3">
      <c r="B11" s="156" t="s">
        <v>245</v>
      </c>
      <c r="C11" s="157"/>
      <c r="D11" s="157"/>
      <c r="E11" s="157"/>
      <c r="F11" s="157"/>
      <c r="G11" s="157"/>
      <c r="H11" s="157"/>
      <c r="I11" s="157"/>
      <c r="J11" s="157"/>
      <c r="K11" s="157"/>
      <c r="L11" s="157"/>
      <c r="M11" s="157"/>
      <c r="N11" s="157"/>
      <c r="O11" s="157"/>
      <c r="P11" s="158"/>
    </row>
    <row r="12" spans="2:18" ht="50.25" customHeight="1" x14ac:dyDescent="0.3">
      <c r="B12" s="156" t="s">
        <v>262</v>
      </c>
      <c r="C12" s="157"/>
      <c r="D12" s="157"/>
      <c r="E12" s="157"/>
      <c r="F12" s="157"/>
      <c r="G12" s="157"/>
      <c r="H12" s="157"/>
      <c r="I12" s="157"/>
      <c r="J12" s="157"/>
      <c r="K12" s="157"/>
      <c r="L12" s="157"/>
      <c r="M12" s="157"/>
      <c r="N12" s="157"/>
      <c r="O12" s="157"/>
      <c r="P12" s="158"/>
    </row>
    <row r="13" spans="2:18" ht="34" customHeight="1" x14ac:dyDescent="0.3">
      <c r="B13" s="156" t="s">
        <v>241</v>
      </c>
      <c r="C13" s="157"/>
      <c r="D13" s="157"/>
      <c r="E13" s="157"/>
      <c r="F13" s="157"/>
      <c r="G13" s="157"/>
      <c r="H13" s="157"/>
      <c r="I13" s="157"/>
      <c r="J13" s="157"/>
      <c r="K13" s="157"/>
      <c r="L13" s="157"/>
      <c r="M13" s="157"/>
      <c r="N13" s="157"/>
      <c r="O13" s="157"/>
      <c r="P13" s="158"/>
    </row>
    <row r="14" spans="2:18" ht="33" customHeight="1" x14ac:dyDescent="0.3">
      <c r="B14" s="156" t="s">
        <v>242</v>
      </c>
      <c r="C14" s="157"/>
      <c r="D14" s="157"/>
      <c r="E14" s="157"/>
      <c r="F14" s="157"/>
      <c r="G14" s="157"/>
      <c r="H14" s="157"/>
      <c r="I14" s="157"/>
      <c r="J14" s="157"/>
      <c r="K14" s="157"/>
      <c r="L14" s="157"/>
      <c r="M14" s="157"/>
      <c r="N14" s="157"/>
      <c r="O14" s="157"/>
      <c r="P14" s="158"/>
    </row>
    <row r="15" spans="2:18" ht="30.65" customHeight="1" x14ac:dyDescent="0.3">
      <c r="B15" s="156" t="s">
        <v>181</v>
      </c>
      <c r="C15" s="157"/>
      <c r="D15" s="157"/>
      <c r="E15" s="157"/>
      <c r="F15" s="157"/>
      <c r="G15" s="157"/>
      <c r="H15" s="157"/>
      <c r="I15" s="157"/>
      <c r="J15" s="157"/>
      <c r="K15" s="157"/>
      <c r="L15" s="157"/>
      <c r="M15" s="157"/>
      <c r="N15" s="157"/>
      <c r="O15" s="157"/>
      <c r="P15" s="158"/>
    </row>
    <row r="16" spans="2:18" ht="33.65" customHeight="1" thickBot="1" x14ac:dyDescent="0.35">
      <c r="B16" s="159" t="s">
        <v>243</v>
      </c>
      <c r="C16" s="160"/>
      <c r="D16" s="160"/>
      <c r="E16" s="160"/>
      <c r="F16" s="160"/>
      <c r="G16" s="160"/>
      <c r="H16" s="160"/>
      <c r="I16" s="160"/>
      <c r="J16" s="160"/>
      <c r="K16" s="160"/>
      <c r="L16" s="160"/>
      <c r="M16" s="160"/>
      <c r="N16" s="160"/>
      <c r="O16" s="160"/>
      <c r="P16" s="161"/>
    </row>
  </sheetData>
  <customSheetViews>
    <customSheetView guid="{41816220-B35C-45A9-9EE2-EC676D322318}" printArea="1" topLeftCell="A10">
      <selection activeCell="B16" sqref="B16:P16"/>
      <pageMargins left="0.7" right="0.7" top="0.75" bottom="0.75" header="0.3" footer="0.3"/>
      <pageSetup paperSize="9"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4">
    <mergeCell ref="B10:P10"/>
    <mergeCell ref="B9:P9"/>
    <mergeCell ref="B3:P3"/>
    <mergeCell ref="B11:P11"/>
    <mergeCell ref="B4:P4"/>
    <mergeCell ref="B5:P5"/>
    <mergeCell ref="B6:P6"/>
    <mergeCell ref="B7:P7"/>
    <mergeCell ref="B8:P8"/>
    <mergeCell ref="B13:P13"/>
    <mergeCell ref="B14:P14"/>
    <mergeCell ref="B15:P15"/>
    <mergeCell ref="B16:P16"/>
    <mergeCell ref="B12:P12"/>
  </mergeCells>
  <pageMargins left="0.7" right="0.7" top="0.75" bottom="0.75" header="0.3" footer="0.3"/>
  <pageSetup paperSize="9" orientation="landscape"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B1:AB50"/>
  <sheetViews>
    <sheetView zoomScale="80" zoomScaleNormal="80" zoomScalePageLayoutView="25" workbookViewId="0"/>
  </sheetViews>
  <sheetFormatPr defaultColWidth="9" defaultRowHeight="14" x14ac:dyDescent="0.3"/>
  <cols>
    <col min="1" max="1" width="9" style="10"/>
    <col min="2" max="2" width="9.69140625" style="47" customWidth="1"/>
    <col min="3" max="3" width="18.69140625" style="10" customWidth="1"/>
    <col min="4" max="4" width="12.4609375" style="10" customWidth="1"/>
    <col min="5" max="5" width="16" style="10" customWidth="1"/>
    <col min="6" max="6" width="12.4609375" style="10" customWidth="1"/>
    <col min="7" max="9" width="12.69140625" style="10" customWidth="1"/>
    <col min="10" max="10" width="16" style="10" customWidth="1"/>
    <col min="11" max="11" width="12.4609375" style="10" customWidth="1"/>
    <col min="12" max="12" width="12.69140625" style="10" customWidth="1"/>
    <col min="13" max="14" width="12.4609375" style="10" customWidth="1"/>
    <col min="15" max="15" width="16" style="10" customWidth="1"/>
    <col min="16" max="16" width="12.4609375" style="10" customWidth="1"/>
    <col min="17" max="17" width="12.69140625" style="10" customWidth="1"/>
    <col min="18" max="19" width="12.3046875" style="10" customWidth="1"/>
    <col min="20" max="20" width="15.69140625" style="10" customWidth="1"/>
    <col min="21" max="21" width="12.3046875" style="10" customWidth="1"/>
    <col min="22" max="22" width="19.69140625" style="10" customWidth="1"/>
    <col min="23" max="23" width="17.69140625" style="10" customWidth="1"/>
    <col min="24" max="24" width="16" style="10" customWidth="1"/>
    <col min="25" max="25" width="18.07421875" style="10" customWidth="1"/>
    <col min="26" max="26" width="10.3046875" style="10" customWidth="1"/>
    <col min="27" max="27" width="7.07421875" style="10" customWidth="1"/>
    <col min="28" max="16384" width="9" style="10"/>
  </cols>
  <sheetData>
    <row r="1" spans="2:28" s="45" customFormat="1" x14ac:dyDescent="0.3">
      <c r="B1" s="103"/>
    </row>
    <row r="2" spans="2:28" ht="14.5" thickBot="1" x14ac:dyDescent="0.35"/>
    <row r="3" spans="2:28" s="45" customFormat="1" ht="15" customHeight="1" thickBot="1" x14ac:dyDescent="0.35">
      <c r="B3" s="165" t="s">
        <v>97</v>
      </c>
      <c r="C3" s="171"/>
      <c r="D3" s="171"/>
      <c r="E3" s="171"/>
      <c r="F3" s="171"/>
      <c r="G3" s="172"/>
      <c r="I3" s="165" t="s">
        <v>98</v>
      </c>
      <c r="J3" s="171"/>
      <c r="K3" s="171"/>
      <c r="L3" s="171"/>
      <c r="M3" s="171"/>
      <c r="N3" s="172"/>
      <c r="P3" s="165" t="s">
        <v>99</v>
      </c>
      <c r="Q3" s="171"/>
      <c r="R3" s="171"/>
      <c r="S3" s="171"/>
      <c r="T3" s="171"/>
      <c r="U3" s="172"/>
      <c r="W3" s="165" t="s">
        <v>100</v>
      </c>
      <c r="X3" s="171"/>
      <c r="Y3" s="171"/>
      <c r="Z3" s="171"/>
      <c r="AA3" s="171"/>
      <c r="AB3" s="172"/>
    </row>
    <row r="4" spans="2:28" s="45" customFormat="1" x14ac:dyDescent="0.3">
      <c r="B4" s="59"/>
      <c r="C4" s="25"/>
      <c r="D4" s="25"/>
      <c r="E4" s="25"/>
      <c r="F4" s="25"/>
      <c r="G4" s="48"/>
      <c r="H4" s="44"/>
      <c r="I4" s="59"/>
      <c r="J4" s="25"/>
      <c r="K4" s="25"/>
      <c r="L4" s="25"/>
      <c r="M4" s="25"/>
      <c r="N4" s="48"/>
      <c r="P4" s="59"/>
      <c r="Q4" s="25"/>
      <c r="R4" s="25"/>
      <c r="S4" s="25"/>
      <c r="T4" s="25"/>
      <c r="U4" s="48"/>
      <c r="W4" s="59"/>
      <c r="X4" s="25"/>
      <c r="Y4" s="25"/>
      <c r="Z4" s="25"/>
      <c r="AA4" s="25"/>
      <c r="AB4" s="48"/>
    </row>
    <row r="5" spans="2:28" s="45" customFormat="1" x14ac:dyDescent="0.3">
      <c r="B5" s="62"/>
      <c r="C5" s="12"/>
      <c r="D5" s="12"/>
      <c r="E5" s="12"/>
      <c r="F5" s="12"/>
      <c r="G5" s="13"/>
      <c r="H5" s="50"/>
      <c r="I5" s="62"/>
      <c r="J5" s="12"/>
      <c r="K5" s="12"/>
      <c r="L5" s="12"/>
      <c r="M5" s="12"/>
      <c r="N5" s="13"/>
      <c r="P5" s="62"/>
      <c r="Q5" s="12"/>
      <c r="R5" s="12"/>
      <c r="S5" s="12"/>
      <c r="T5" s="12"/>
      <c r="U5" s="13"/>
      <c r="W5" s="62"/>
      <c r="X5" s="12"/>
      <c r="Y5" s="12"/>
      <c r="Z5" s="12"/>
      <c r="AA5" s="12"/>
      <c r="AB5" s="13"/>
    </row>
    <row r="6" spans="2:28" s="45" customFormat="1" x14ac:dyDescent="0.3">
      <c r="B6" s="62"/>
      <c r="C6" s="12"/>
      <c r="D6" s="12"/>
      <c r="E6" s="12"/>
      <c r="F6" s="12"/>
      <c r="G6" s="13"/>
      <c r="H6" s="50"/>
      <c r="I6" s="62"/>
      <c r="J6" s="12"/>
      <c r="K6" s="12"/>
      <c r="L6" s="12"/>
      <c r="M6" s="12"/>
      <c r="N6" s="13"/>
      <c r="P6" s="62"/>
      <c r="Q6" s="12"/>
      <c r="R6" s="12"/>
      <c r="S6" s="12"/>
      <c r="T6" s="12"/>
      <c r="U6" s="13"/>
      <c r="W6" s="62"/>
      <c r="X6" s="12"/>
      <c r="Y6" s="12"/>
      <c r="Z6" s="12"/>
      <c r="AA6" s="12"/>
      <c r="AB6" s="13"/>
    </row>
    <row r="7" spans="2:28" s="45" customFormat="1" x14ac:dyDescent="0.3">
      <c r="B7" s="62"/>
      <c r="C7" s="12"/>
      <c r="D7" s="12"/>
      <c r="E7" s="12"/>
      <c r="F7" s="12"/>
      <c r="G7" s="13"/>
      <c r="H7" s="50"/>
      <c r="I7" s="62"/>
      <c r="J7" s="12"/>
      <c r="K7" s="12"/>
      <c r="L7" s="12"/>
      <c r="M7" s="12"/>
      <c r="N7" s="13"/>
      <c r="P7" s="62"/>
      <c r="Q7" s="12"/>
      <c r="R7" s="12"/>
      <c r="S7" s="12"/>
      <c r="T7" s="12"/>
      <c r="U7" s="13"/>
      <c r="W7" s="62"/>
      <c r="X7" s="12"/>
      <c r="Y7" s="12"/>
      <c r="Z7" s="12"/>
      <c r="AA7" s="12"/>
      <c r="AB7" s="13"/>
    </row>
    <row r="8" spans="2:28" s="45" customFormat="1" x14ac:dyDescent="0.3">
      <c r="B8" s="62"/>
      <c r="C8" s="12"/>
      <c r="D8" s="12"/>
      <c r="E8" s="12"/>
      <c r="F8" s="12"/>
      <c r="G8" s="13"/>
      <c r="H8" s="50"/>
      <c r="I8" s="62"/>
      <c r="J8" s="12"/>
      <c r="K8" s="12"/>
      <c r="L8" s="12"/>
      <c r="M8" s="12"/>
      <c r="N8" s="13"/>
      <c r="P8" s="62"/>
      <c r="Q8" s="12"/>
      <c r="R8" s="12"/>
      <c r="S8" s="12"/>
      <c r="T8" s="12"/>
      <c r="U8" s="13"/>
      <c r="W8" s="62"/>
      <c r="X8" s="12"/>
      <c r="Y8" s="12"/>
      <c r="Z8" s="12"/>
      <c r="AA8" s="12"/>
      <c r="AB8" s="13"/>
    </row>
    <row r="9" spans="2:28" s="45" customFormat="1" x14ac:dyDescent="0.3">
      <c r="B9" s="62"/>
      <c r="C9" s="12"/>
      <c r="D9" s="12"/>
      <c r="E9" s="12"/>
      <c r="F9" s="12"/>
      <c r="G9" s="13"/>
      <c r="H9" s="50"/>
      <c r="I9" s="62"/>
      <c r="J9" s="12"/>
      <c r="K9" s="12"/>
      <c r="L9" s="12"/>
      <c r="M9" s="12"/>
      <c r="N9" s="13"/>
      <c r="P9" s="62"/>
      <c r="Q9" s="12"/>
      <c r="R9" s="12"/>
      <c r="S9" s="12"/>
      <c r="T9" s="12"/>
      <c r="U9" s="13"/>
      <c r="W9" s="62"/>
      <c r="X9" s="12"/>
      <c r="Y9" s="12"/>
      <c r="Z9" s="12"/>
      <c r="AA9" s="12"/>
      <c r="AB9" s="13"/>
    </row>
    <row r="10" spans="2:28" s="45" customFormat="1" x14ac:dyDescent="0.3">
      <c r="B10" s="62"/>
      <c r="C10" s="12"/>
      <c r="D10" s="12"/>
      <c r="E10" s="12"/>
      <c r="F10" s="12"/>
      <c r="G10" s="13"/>
      <c r="H10" s="50"/>
      <c r="I10" s="62"/>
      <c r="J10" s="12"/>
      <c r="K10" s="12"/>
      <c r="L10" s="12"/>
      <c r="M10" s="12"/>
      <c r="N10" s="13"/>
      <c r="P10" s="62"/>
      <c r="Q10" s="12"/>
      <c r="R10" s="12"/>
      <c r="S10" s="12"/>
      <c r="T10" s="12"/>
      <c r="U10" s="13"/>
      <c r="W10" s="62"/>
      <c r="X10" s="12"/>
      <c r="Y10" s="12"/>
      <c r="Z10" s="12"/>
      <c r="AA10" s="12"/>
      <c r="AB10" s="13"/>
    </row>
    <row r="11" spans="2:28" s="45" customFormat="1" x14ac:dyDescent="0.3">
      <c r="B11" s="62"/>
      <c r="C11" s="12"/>
      <c r="D11" s="12"/>
      <c r="E11" s="12"/>
      <c r="F11" s="12"/>
      <c r="G11" s="13"/>
      <c r="H11" s="50"/>
      <c r="I11" s="62"/>
      <c r="J11" s="12"/>
      <c r="K11" s="12"/>
      <c r="L11" s="12"/>
      <c r="M11" s="12"/>
      <c r="N11" s="13"/>
      <c r="P11" s="62"/>
      <c r="Q11" s="12"/>
      <c r="R11" s="12"/>
      <c r="S11" s="12"/>
      <c r="T11" s="12"/>
      <c r="U11" s="13"/>
      <c r="W11" s="62"/>
      <c r="X11" s="12"/>
      <c r="Y11" s="12"/>
      <c r="Z11" s="12"/>
      <c r="AA11" s="12"/>
      <c r="AB11" s="13"/>
    </row>
    <row r="12" spans="2:28" s="45" customFormat="1" x14ac:dyDescent="0.3">
      <c r="B12" s="62"/>
      <c r="C12" s="12"/>
      <c r="D12" s="12"/>
      <c r="E12" s="12"/>
      <c r="F12" s="12"/>
      <c r="G12" s="13"/>
      <c r="H12" s="50"/>
      <c r="I12" s="62"/>
      <c r="J12" s="12"/>
      <c r="K12" s="12"/>
      <c r="L12" s="12"/>
      <c r="M12" s="12"/>
      <c r="N12" s="13"/>
      <c r="P12" s="62"/>
      <c r="Q12" s="12"/>
      <c r="R12" s="12"/>
      <c r="S12" s="12"/>
      <c r="T12" s="12"/>
      <c r="U12" s="13"/>
      <c r="W12" s="62"/>
      <c r="X12" s="12"/>
      <c r="Y12" s="12"/>
      <c r="Z12" s="12"/>
      <c r="AA12" s="12"/>
      <c r="AB12" s="13"/>
    </row>
    <row r="13" spans="2:28" s="45" customFormat="1" x14ac:dyDescent="0.3">
      <c r="B13" s="62"/>
      <c r="C13" s="12"/>
      <c r="D13" s="12"/>
      <c r="E13" s="12"/>
      <c r="F13" s="12"/>
      <c r="G13" s="13"/>
      <c r="H13" s="50"/>
      <c r="I13" s="62"/>
      <c r="J13" s="12"/>
      <c r="K13" s="12"/>
      <c r="L13" s="12"/>
      <c r="M13" s="12"/>
      <c r="N13" s="13"/>
      <c r="P13" s="62"/>
      <c r="Q13" s="12"/>
      <c r="R13" s="12"/>
      <c r="S13" s="12"/>
      <c r="T13" s="12"/>
      <c r="U13" s="13"/>
      <c r="W13" s="62"/>
      <c r="X13" s="12"/>
      <c r="Y13" s="12"/>
      <c r="Z13" s="12"/>
      <c r="AA13" s="12"/>
      <c r="AB13" s="13"/>
    </row>
    <row r="14" spans="2:28" s="45" customFormat="1" x14ac:dyDescent="0.3">
      <c r="B14" s="62"/>
      <c r="C14" s="12"/>
      <c r="D14" s="12"/>
      <c r="E14" s="12"/>
      <c r="F14" s="12"/>
      <c r="G14" s="13"/>
      <c r="H14" s="50"/>
      <c r="I14" s="62"/>
      <c r="J14" s="12"/>
      <c r="K14" s="12"/>
      <c r="L14" s="12"/>
      <c r="M14" s="12"/>
      <c r="N14" s="13"/>
      <c r="P14" s="62"/>
      <c r="Q14" s="12"/>
      <c r="R14" s="12"/>
      <c r="S14" s="12"/>
      <c r="T14" s="12"/>
      <c r="U14" s="13"/>
      <c r="W14" s="62"/>
      <c r="X14" s="12"/>
      <c r="Y14" s="12"/>
      <c r="Z14" s="12"/>
      <c r="AA14" s="12"/>
      <c r="AB14" s="13"/>
    </row>
    <row r="15" spans="2:28" s="45" customFormat="1" x14ac:dyDescent="0.3">
      <c r="B15" s="62"/>
      <c r="C15" s="12"/>
      <c r="D15" s="12"/>
      <c r="E15" s="12"/>
      <c r="F15" s="12"/>
      <c r="G15" s="13"/>
      <c r="H15" s="50"/>
      <c r="I15" s="62"/>
      <c r="J15" s="12"/>
      <c r="K15" s="12"/>
      <c r="L15" s="12"/>
      <c r="M15" s="12"/>
      <c r="N15" s="13"/>
      <c r="P15" s="62"/>
      <c r="Q15" s="12"/>
      <c r="R15" s="12"/>
      <c r="S15" s="12"/>
      <c r="T15" s="12"/>
      <c r="U15" s="13"/>
      <c r="W15" s="62"/>
      <c r="X15" s="12"/>
      <c r="Y15" s="12"/>
      <c r="Z15" s="12"/>
      <c r="AA15" s="12"/>
      <c r="AB15" s="13"/>
    </row>
    <row r="16" spans="2:28" s="45" customFormat="1" x14ac:dyDescent="0.3">
      <c r="B16" s="62"/>
      <c r="C16" s="12"/>
      <c r="D16" s="12"/>
      <c r="E16" s="12"/>
      <c r="F16" s="12"/>
      <c r="G16" s="13"/>
      <c r="H16" s="50"/>
      <c r="I16" s="62"/>
      <c r="J16" s="12"/>
      <c r="K16" s="12"/>
      <c r="L16" s="12"/>
      <c r="M16" s="12"/>
      <c r="N16" s="13"/>
      <c r="P16" s="62"/>
      <c r="Q16" s="12"/>
      <c r="R16" s="12"/>
      <c r="S16" s="12"/>
      <c r="T16" s="12"/>
      <c r="U16" s="13"/>
      <c r="W16" s="62"/>
      <c r="X16" s="12"/>
      <c r="Y16" s="12"/>
      <c r="Z16" s="12"/>
      <c r="AA16" s="12"/>
      <c r="AB16" s="13"/>
    </row>
    <row r="17" spans="2:28" s="45" customFormat="1" x14ac:dyDescent="0.3">
      <c r="B17" s="62"/>
      <c r="C17" s="12"/>
      <c r="D17" s="12"/>
      <c r="E17" s="12"/>
      <c r="F17" s="12"/>
      <c r="G17" s="13"/>
      <c r="H17" s="50"/>
      <c r="I17" s="62"/>
      <c r="J17" s="12"/>
      <c r="K17" s="12"/>
      <c r="L17" s="12"/>
      <c r="M17" s="12"/>
      <c r="N17" s="13"/>
      <c r="P17" s="62"/>
      <c r="Q17" s="12"/>
      <c r="R17" s="12"/>
      <c r="S17" s="12"/>
      <c r="T17" s="12"/>
      <c r="U17" s="13"/>
      <c r="W17" s="62"/>
      <c r="X17" s="12"/>
      <c r="Y17" s="12"/>
      <c r="Z17" s="12"/>
      <c r="AA17" s="12"/>
      <c r="AB17" s="13"/>
    </row>
    <row r="18" spans="2:28" s="45" customFormat="1" x14ac:dyDescent="0.3">
      <c r="B18" s="62"/>
      <c r="C18" s="12"/>
      <c r="D18" s="12"/>
      <c r="E18" s="12"/>
      <c r="F18" s="12"/>
      <c r="G18" s="13"/>
      <c r="H18" s="50"/>
      <c r="I18" s="62"/>
      <c r="J18" s="12"/>
      <c r="K18" s="12"/>
      <c r="L18" s="12"/>
      <c r="M18" s="12"/>
      <c r="N18" s="13"/>
      <c r="P18" s="62"/>
      <c r="Q18" s="12"/>
      <c r="R18" s="12"/>
      <c r="S18" s="12"/>
      <c r="T18" s="12"/>
      <c r="U18" s="13"/>
      <c r="W18" s="62"/>
      <c r="X18" s="12"/>
      <c r="Y18" s="12"/>
      <c r="Z18" s="12"/>
      <c r="AA18" s="12"/>
      <c r="AB18" s="13"/>
    </row>
    <row r="19" spans="2:28" s="45" customFormat="1" x14ac:dyDescent="0.3">
      <c r="B19" s="62"/>
      <c r="C19" s="12"/>
      <c r="D19" s="12"/>
      <c r="E19" s="12"/>
      <c r="F19" s="12"/>
      <c r="G19" s="13"/>
      <c r="H19" s="50"/>
      <c r="I19" s="62"/>
      <c r="J19" s="12"/>
      <c r="K19" s="12"/>
      <c r="L19" s="12"/>
      <c r="M19" s="12"/>
      <c r="N19" s="13"/>
      <c r="P19" s="62"/>
      <c r="Q19" s="12"/>
      <c r="R19" s="12"/>
      <c r="S19" s="12"/>
      <c r="T19" s="12"/>
      <c r="U19" s="13"/>
      <c r="W19" s="62"/>
      <c r="X19" s="12"/>
      <c r="Y19" s="12"/>
      <c r="Z19" s="12"/>
      <c r="AA19" s="12"/>
      <c r="AB19" s="13"/>
    </row>
    <row r="20" spans="2:28" s="45" customFormat="1" x14ac:dyDescent="0.3">
      <c r="B20" s="62"/>
      <c r="C20" s="12"/>
      <c r="D20" s="12"/>
      <c r="E20" s="12"/>
      <c r="F20" s="12"/>
      <c r="G20" s="13"/>
      <c r="H20" s="50"/>
      <c r="I20" s="62"/>
      <c r="J20" s="12"/>
      <c r="K20" s="12"/>
      <c r="L20" s="12"/>
      <c r="M20" s="12"/>
      <c r="N20" s="13"/>
      <c r="P20" s="62"/>
      <c r="Q20" s="12"/>
      <c r="R20" s="12"/>
      <c r="S20" s="12"/>
      <c r="T20" s="12"/>
      <c r="U20" s="13"/>
      <c r="W20" s="62"/>
      <c r="X20" s="12"/>
      <c r="Y20" s="12"/>
      <c r="Z20" s="12"/>
      <c r="AA20" s="12"/>
      <c r="AB20" s="13"/>
    </row>
    <row r="21" spans="2:28" s="45" customFormat="1" x14ac:dyDescent="0.3">
      <c r="B21" s="62"/>
      <c r="C21" s="12"/>
      <c r="D21" s="12"/>
      <c r="E21" s="12"/>
      <c r="F21" s="12"/>
      <c r="G21" s="13"/>
      <c r="H21" s="50"/>
      <c r="I21" s="62"/>
      <c r="J21" s="12"/>
      <c r="K21" s="12"/>
      <c r="L21" s="12"/>
      <c r="M21" s="12"/>
      <c r="N21" s="13"/>
      <c r="P21" s="62"/>
      <c r="Q21" s="12"/>
      <c r="R21" s="12"/>
      <c r="S21" s="12"/>
      <c r="T21" s="12"/>
      <c r="U21" s="13"/>
      <c r="W21" s="62"/>
      <c r="X21" s="12"/>
      <c r="Y21" s="12"/>
      <c r="Z21" s="12"/>
      <c r="AA21" s="12"/>
      <c r="AB21" s="13"/>
    </row>
    <row r="22" spans="2:28" s="45" customFormat="1" x14ac:dyDescent="0.3">
      <c r="B22" s="62"/>
      <c r="C22" s="12"/>
      <c r="D22" s="12"/>
      <c r="E22" s="12"/>
      <c r="F22" s="12"/>
      <c r="G22" s="13"/>
      <c r="H22" s="50"/>
      <c r="I22" s="62"/>
      <c r="J22" s="12"/>
      <c r="K22" s="12"/>
      <c r="L22" s="12"/>
      <c r="M22" s="12"/>
      <c r="N22" s="13"/>
      <c r="P22" s="62"/>
      <c r="Q22" s="12"/>
      <c r="R22" s="12"/>
      <c r="S22" s="12"/>
      <c r="T22" s="12"/>
      <c r="U22" s="13"/>
      <c r="W22" s="62"/>
      <c r="X22" s="12"/>
      <c r="Y22" s="12"/>
      <c r="Z22" s="12"/>
      <c r="AA22" s="12"/>
      <c r="AB22" s="13"/>
    </row>
    <row r="23" spans="2:28" s="45" customFormat="1" x14ac:dyDescent="0.3">
      <c r="B23" s="62"/>
      <c r="C23" s="12"/>
      <c r="D23" s="12"/>
      <c r="E23" s="12"/>
      <c r="F23" s="12"/>
      <c r="G23" s="13"/>
      <c r="H23" s="50"/>
      <c r="I23" s="62"/>
      <c r="J23" s="12"/>
      <c r="K23" s="12"/>
      <c r="L23" s="12"/>
      <c r="M23" s="12"/>
      <c r="N23" s="13"/>
      <c r="P23" s="62"/>
      <c r="Q23" s="12"/>
      <c r="R23" s="12"/>
      <c r="S23" s="12"/>
      <c r="T23" s="12"/>
      <c r="U23" s="13"/>
      <c r="W23" s="62"/>
      <c r="X23" s="12"/>
      <c r="Y23" s="12"/>
      <c r="Z23" s="12"/>
      <c r="AA23" s="12"/>
      <c r="AB23" s="13"/>
    </row>
    <row r="24" spans="2:28" s="45" customFormat="1" ht="14.5" thickBot="1" x14ac:dyDescent="0.35">
      <c r="B24" s="15"/>
      <c r="C24" s="26"/>
      <c r="D24" s="26"/>
      <c r="E24" s="26"/>
      <c r="F24" s="26"/>
      <c r="G24" s="49"/>
      <c r="H24" s="50"/>
      <c r="I24" s="15"/>
      <c r="J24" s="26"/>
      <c r="K24" s="26"/>
      <c r="L24" s="26"/>
      <c r="M24" s="26"/>
      <c r="N24" s="49"/>
      <c r="P24" s="15"/>
      <c r="Q24" s="26"/>
      <c r="R24" s="26"/>
      <c r="S24" s="26"/>
      <c r="T24" s="26"/>
      <c r="U24" s="49"/>
      <c r="W24" s="15"/>
      <c r="X24" s="26"/>
      <c r="Y24" s="26"/>
      <c r="Z24" s="26"/>
      <c r="AA24" s="26"/>
      <c r="AB24" s="49"/>
    </row>
    <row r="27" spans="2:28" x14ac:dyDescent="0.3">
      <c r="B27" s="10"/>
      <c r="E27" s="47"/>
    </row>
    <row r="28" spans="2:28" x14ac:dyDescent="0.3">
      <c r="B28" s="10"/>
      <c r="E28" s="47"/>
    </row>
    <row r="29" spans="2:28" ht="14.5" thickBot="1" x14ac:dyDescent="0.35"/>
    <row r="30" spans="2:28" ht="14.5" thickBot="1" x14ac:dyDescent="0.35">
      <c r="B30" s="69"/>
      <c r="C30" s="198" t="s">
        <v>93</v>
      </c>
      <c r="D30" s="198"/>
      <c r="E30" s="198"/>
      <c r="F30" s="198"/>
      <c r="G30" s="199"/>
      <c r="H30" s="197" t="s">
        <v>94</v>
      </c>
      <c r="I30" s="198"/>
      <c r="J30" s="198"/>
      <c r="K30" s="198"/>
      <c r="L30" s="199"/>
      <c r="M30" s="197" t="s">
        <v>95</v>
      </c>
      <c r="N30" s="198"/>
      <c r="O30" s="198"/>
      <c r="P30" s="198"/>
      <c r="Q30" s="199"/>
      <c r="R30" s="197" t="s">
        <v>96</v>
      </c>
      <c r="S30" s="198"/>
      <c r="T30" s="198"/>
      <c r="U30" s="198"/>
      <c r="V30" s="199"/>
    </row>
    <row r="31" spans="2:28" ht="14.5" thickBot="1" x14ac:dyDescent="0.35">
      <c r="B31" s="70"/>
      <c r="C31" s="130" t="s">
        <v>73</v>
      </c>
      <c r="D31" s="130" t="s">
        <v>74</v>
      </c>
      <c r="E31" s="130" t="s">
        <v>75</v>
      </c>
      <c r="F31" s="130" t="s">
        <v>76</v>
      </c>
      <c r="G31" s="131" t="s">
        <v>77</v>
      </c>
      <c r="H31" s="130" t="s">
        <v>78</v>
      </c>
      <c r="I31" s="130" t="s">
        <v>79</v>
      </c>
      <c r="J31" s="130" t="s">
        <v>80</v>
      </c>
      <c r="K31" s="130" t="s">
        <v>81</v>
      </c>
      <c r="L31" s="131" t="s">
        <v>82</v>
      </c>
      <c r="M31" s="130" t="s">
        <v>83</v>
      </c>
      <c r="N31" s="130" t="s">
        <v>84</v>
      </c>
      <c r="O31" s="130" t="s">
        <v>85</v>
      </c>
      <c r="P31" s="130" t="s">
        <v>86</v>
      </c>
      <c r="Q31" s="131" t="s">
        <v>87</v>
      </c>
      <c r="R31" s="130" t="s">
        <v>88</v>
      </c>
      <c r="S31" s="130" t="s">
        <v>89</v>
      </c>
      <c r="T31" s="130" t="s">
        <v>90</v>
      </c>
      <c r="U31" s="130" t="s">
        <v>91</v>
      </c>
      <c r="V31" s="130" t="s">
        <v>92</v>
      </c>
    </row>
    <row r="32" spans="2:28" x14ac:dyDescent="0.3">
      <c r="B32" s="69">
        <v>2006</v>
      </c>
      <c r="C32" s="85">
        <v>2.6500000953674316</v>
      </c>
      <c r="D32" s="86">
        <v>3.4800000190734863</v>
      </c>
      <c r="E32" s="86">
        <v>4.2300000190734863</v>
      </c>
      <c r="F32" s="86">
        <v>4.8899998664855957</v>
      </c>
      <c r="G32" s="86">
        <v>5.4499998092651367</v>
      </c>
      <c r="H32" s="87">
        <v>28.319999694824219</v>
      </c>
      <c r="I32" s="87">
        <v>61.540000915527344</v>
      </c>
      <c r="J32" s="87">
        <v>88.459999084472656</v>
      </c>
      <c r="K32" s="87">
        <v>96.150001525878906</v>
      </c>
      <c r="L32" s="87">
        <v>100</v>
      </c>
      <c r="M32" s="86">
        <v>0.64999997615814209</v>
      </c>
      <c r="N32" s="86">
        <v>1.4199999570846558</v>
      </c>
      <c r="O32" s="86">
        <v>2.9500000476837158</v>
      </c>
      <c r="P32" s="86">
        <v>4.190000057220459</v>
      </c>
      <c r="Q32" s="86">
        <v>5.0300002098083496</v>
      </c>
      <c r="R32" s="87">
        <v>10.529999732971191</v>
      </c>
      <c r="S32" s="87">
        <v>23.079999923706055</v>
      </c>
      <c r="T32" s="87">
        <v>50</v>
      </c>
      <c r="U32" s="87">
        <v>76.089996337890625</v>
      </c>
      <c r="V32" s="88">
        <v>90</v>
      </c>
    </row>
    <row r="33" spans="2:22" x14ac:dyDescent="0.3">
      <c r="B33" s="70">
        <v>2007</v>
      </c>
      <c r="C33" s="89">
        <v>2.6800000667572021</v>
      </c>
      <c r="D33" s="90">
        <v>3.5499999523162842</v>
      </c>
      <c r="E33" s="90">
        <v>4.320000171661377</v>
      </c>
      <c r="F33" s="90">
        <v>5</v>
      </c>
      <c r="G33" s="90">
        <v>5.6399998664855957</v>
      </c>
      <c r="H33" s="91">
        <v>22.079999923706055</v>
      </c>
      <c r="I33" s="91">
        <v>54.029998779296875</v>
      </c>
      <c r="J33" s="91">
        <v>85</v>
      </c>
      <c r="K33" s="91">
        <v>95</v>
      </c>
      <c r="L33" s="91">
        <v>100</v>
      </c>
      <c r="M33" s="90">
        <v>0.72000002861022949</v>
      </c>
      <c r="N33" s="90">
        <v>1.6699999570846558</v>
      </c>
      <c r="O33" s="90">
        <v>3.1700000762939453</v>
      </c>
      <c r="P33" s="90">
        <v>4.3499999046325684</v>
      </c>
      <c r="Q33" s="90">
        <v>5.190000057220459</v>
      </c>
      <c r="R33" s="91">
        <v>10.609999656677246</v>
      </c>
      <c r="S33" s="91">
        <v>24</v>
      </c>
      <c r="T33" s="91">
        <v>51.959999084472656</v>
      </c>
      <c r="U33" s="91">
        <v>77.220001220703125</v>
      </c>
      <c r="V33" s="92">
        <v>90</v>
      </c>
    </row>
    <row r="34" spans="2:22" x14ac:dyDescent="0.3">
      <c r="B34" s="70">
        <v>2008</v>
      </c>
      <c r="C34" s="89">
        <v>2.6400001049041748</v>
      </c>
      <c r="D34" s="90">
        <v>3.5</v>
      </c>
      <c r="E34" s="90">
        <v>4.4000000953674316</v>
      </c>
      <c r="F34" s="90">
        <v>5.190000057220459</v>
      </c>
      <c r="G34" s="90">
        <v>5.8299999237060547</v>
      </c>
      <c r="H34" s="91">
        <v>14.439999580383301</v>
      </c>
      <c r="I34" s="91">
        <v>50</v>
      </c>
      <c r="J34" s="91">
        <v>79.75</v>
      </c>
      <c r="K34" s="91">
        <v>92</v>
      </c>
      <c r="L34" s="91">
        <v>95.239997863769531</v>
      </c>
      <c r="M34" s="90">
        <v>0.5899999737739563</v>
      </c>
      <c r="N34" s="90">
        <v>1.3400000333786011</v>
      </c>
      <c r="O34" s="90">
        <v>2.880000114440918</v>
      </c>
      <c r="P34" s="90">
        <v>4.1399998664855957</v>
      </c>
      <c r="Q34" s="90">
        <v>5.0399999618530273</v>
      </c>
      <c r="R34" s="91">
        <v>8.6599998474121094</v>
      </c>
      <c r="S34" s="91">
        <v>20</v>
      </c>
      <c r="T34" s="91">
        <v>48.959999084472656</v>
      </c>
      <c r="U34" s="91">
        <v>75.330001831054688</v>
      </c>
      <c r="V34" s="92">
        <v>90</v>
      </c>
    </row>
    <row r="35" spans="2:22" x14ac:dyDescent="0.3">
      <c r="B35" s="70">
        <v>2009</v>
      </c>
      <c r="C35" s="89">
        <v>2.3900001049041748</v>
      </c>
      <c r="D35" s="90">
        <v>3.1500000953674316</v>
      </c>
      <c r="E35" s="90">
        <v>3.9800000190734863</v>
      </c>
      <c r="F35" s="90">
        <v>4.7600002288818359</v>
      </c>
      <c r="G35" s="90">
        <v>5.3600001335144043</v>
      </c>
      <c r="H35" s="91">
        <v>14</v>
      </c>
      <c r="I35" s="91">
        <v>54.560001373291016</v>
      </c>
      <c r="J35" s="91">
        <v>80</v>
      </c>
      <c r="K35" s="91">
        <v>91.860000610351563</v>
      </c>
      <c r="L35" s="91">
        <v>92</v>
      </c>
      <c r="M35" s="90">
        <v>0.43000000715255737</v>
      </c>
      <c r="N35" s="90">
        <v>0.80000001192092896</v>
      </c>
      <c r="O35" s="90">
        <v>1.9199999570846558</v>
      </c>
      <c r="P35" s="90">
        <v>3.1800000667572021</v>
      </c>
      <c r="Q35" s="90">
        <v>4.2100000381469727</v>
      </c>
      <c r="R35" s="91">
        <v>6.7600002288818359</v>
      </c>
      <c r="S35" s="91">
        <v>14.5</v>
      </c>
      <c r="T35" s="91">
        <v>40</v>
      </c>
      <c r="U35" s="91">
        <v>70.970001220703125</v>
      </c>
      <c r="V35" s="92">
        <v>88</v>
      </c>
    </row>
    <row r="36" spans="2:22" x14ac:dyDescent="0.3">
      <c r="B36" s="70">
        <v>2010</v>
      </c>
      <c r="C36" s="89">
        <v>2.2200000286102295</v>
      </c>
      <c r="D36" s="90">
        <v>2.869999885559082</v>
      </c>
      <c r="E36" s="90">
        <v>3.690000057220459</v>
      </c>
      <c r="F36" s="90">
        <v>4.380000114440918</v>
      </c>
      <c r="G36" s="90">
        <v>4.940000057220459</v>
      </c>
      <c r="H36" s="91">
        <v>25.090000152587891</v>
      </c>
      <c r="I36" s="91">
        <v>64.30999755859375</v>
      </c>
      <c r="J36" s="91">
        <v>85</v>
      </c>
      <c r="K36" s="91">
        <v>92</v>
      </c>
      <c r="L36" s="91">
        <v>92</v>
      </c>
      <c r="M36" s="90">
        <v>0.46000000834465027</v>
      </c>
      <c r="N36" s="90">
        <v>0.93000000715255737</v>
      </c>
      <c r="O36" s="90">
        <v>1.9700000286102295</v>
      </c>
      <c r="P36" s="90">
        <v>2.9600000381469727</v>
      </c>
      <c r="Q36" s="90">
        <v>3.8199999332427979</v>
      </c>
      <c r="R36" s="91">
        <v>7.8499999046325684</v>
      </c>
      <c r="S36" s="91">
        <v>17.959999084472656</v>
      </c>
      <c r="T36" s="91">
        <v>47.270000457763672</v>
      </c>
      <c r="U36" s="91">
        <v>76.800003051757813</v>
      </c>
      <c r="V36" s="92">
        <v>89.919998168945313</v>
      </c>
    </row>
    <row r="37" spans="2:22" x14ac:dyDescent="0.3">
      <c r="B37" s="70">
        <v>2011</v>
      </c>
      <c r="C37" s="89">
        <v>1.9099999666213989</v>
      </c>
      <c r="D37" s="90">
        <v>2.5399999618530273</v>
      </c>
      <c r="E37" s="90">
        <v>3.3399999141693115</v>
      </c>
      <c r="F37" s="90">
        <v>4.0999999046325684</v>
      </c>
      <c r="G37" s="90">
        <v>4.6500000953674316</v>
      </c>
      <c r="H37" s="91">
        <v>33.770000457763672</v>
      </c>
      <c r="I37" s="91">
        <v>62.860000610351563</v>
      </c>
      <c r="J37" s="91">
        <v>84.470001220703125</v>
      </c>
      <c r="K37" s="91">
        <v>90</v>
      </c>
      <c r="L37" s="91">
        <v>92</v>
      </c>
      <c r="M37" s="90">
        <v>0.56999999284744263</v>
      </c>
      <c r="N37" s="90">
        <v>1.1699999570846558</v>
      </c>
      <c r="O37" s="90">
        <v>2</v>
      </c>
      <c r="P37" s="90">
        <v>2.7599999904632568</v>
      </c>
      <c r="Q37" s="90">
        <v>3.5</v>
      </c>
      <c r="R37" s="91">
        <v>11.939999580383301</v>
      </c>
      <c r="S37" s="91">
        <v>28.569999694824219</v>
      </c>
      <c r="T37" s="91">
        <v>53.330001831054688</v>
      </c>
      <c r="U37" s="91">
        <v>78.949996948242188</v>
      </c>
      <c r="V37" s="92">
        <v>90</v>
      </c>
    </row>
    <row r="38" spans="2:22" x14ac:dyDescent="0.3">
      <c r="B38" s="70">
        <v>2012</v>
      </c>
      <c r="C38" s="89">
        <v>1.5700000524520874</v>
      </c>
      <c r="D38" s="90">
        <v>2.2000000476837158</v>
      </c>
      <c r="E38" s="90">
        <v>2.9300000667572021</v>
      </c>
      <c r="F38" s="90">
        <v>3.690000057220459</v>
      </c>
      <c r="G38" s="90">
        <v>4.3000001907348633</v>
      </c>
      <c r="H38" s="91">
        <v>37.540000915527344</v>
      </c>
      <c r="I38" s="91">
        <v>64.400001525878906</v>
      </c>
      <c r="J38" s="91">
        <v>84.319999694824219</v>
      </c>
      <c r="K38" s="91">
        <v>90</v>
      </c>
      <c r="L38" s="91">
        <v>92</v>
      </c>
      <c r="M38" s="90">
        <v>0.56999999284744263</v>
      </c>
      <c r="N38" s="90">
        <v>1.1599999666213989</v>
      </c>
      <c r="O38" s="90">
        <v>1.8600000143051147</v>
      </c>
      <c r="P38" s="90">
        <v>2.5299999713897705</v>
      </c>
      <c r="Q38" s="90">
        <v>3.2799999713897705</v>
      </c>
      <c r="R38" s="91">
        <v>14.279999732971191</v>
      </c>
      <c r="S38" s="91">
        <v>34.040000915527344</v>
      </c>
      <c r="T38" s="91">
        <v>60.990001678466797</v>
      </c>
      <c r="U38" s="91">
        <v>81.25</v>
      </c>
      <c r="V38" s="92">
        <v>90</v>
      </c>
    </row>
    <row r="39" spans="2:22" x14ac:dyDescent="0.3">
      <c r="B39" s="70">
        <v>2013</v>
      </c>
      <c r="C39" s="89">
        <v>1.440000057220459</v>
      </c>
      <c r="D39" s="90">
        <v>2.0099999904632568</v>
      </c>
      <c r="E39" s="90">
        <v>2.690000057220459</v>
      </c>
      <c r="F39" s="90">
        <v>3.3599998950958252</v>
      </c>
      <c r="G39" s="90">
        <v>3.9000000953674316</v>
      </c>
      <c r="H39" s="91">
        <v>41.509998321533203</v>
      </c>
      <c r="I39" s="91">
        <v>65</v>
      </c>
      <c r="J39" s="91">
        <v>82.610000610351563</v>
      </c>
      <c r="K39" s="91">
        <v>90</v>
      </c>
      <c r="L39" s="91">
        <v>91.94000244140625</v>
      </c>
      <c r="M39" s="90">
        <v>0.62000000476837158</v>
      </c>
      <c r="N39" s="90">
        <v>1.2000000476837158</v>
      </c>
      <c r="O39" s="90">
        <v>1.8799999952316284</v>
      </c>
      <c r="P39" s="90">
        <v>2.5099999904632568</v>
      </c>
      <c r="Q39" s="90">
        <v>3.1700000762939453</v>
      </c>
      <c r="R39" s="91">
        <v>16.670000076293945</v>
      </c>
      <c r="S39" s="91">
        <v>38.099998474121094</v>
      </c>
      <c r="T39" s="91">
        <v>63.639999389648438</v>
      </c>
      <c r="U39" s="91">
        <v>82.19000244140625</v>
      </c>
      <c r="V39" s="92">
        <v>90</v>
      </c>
    </row>
    <row r="40" spans="2:22" x14ac:dyDescent="0.3">
      <c r="B40" s="70">
        <v>2014</v>
      </c>
      <c r="C40" s="89">
        <v>1.5099999904632568</v>
      </c>
      <c r="D40" s="90">
        <v>2.0399999618530273</v>
      </c>
      <c r="E40" s="90">
        <v>2.6800000667572021</v>
      </c>
      <c r="F40" s="90">
        <v>3.3399999141693115</v>
      </c>
      <c r="G40" s="90">
        <v>3.8399999141693115</v>
      </c>
      <c r="H40" s="91">
        <v>46.709999084472656</v>
      </c>
      <c r="I40" s="91">
        <v>69.230003356933594</v>
      </c>
      <c r="J40" s="91">
        <v>85</v>
      </c>
      <c r="K40" s="91">
        <v>90</v>
      </c>
      <c r="L40" s="91">
        <v>92</v>
      </c>
      <c r="M40" s="90">
        <v>0.6600000262260437</v>
      </c>
      <c r="N40" s="90">
        <v>1.309999942779541</v>
      </c>
      <c r="O40" s="90">
        <v>2</v>
      </c>
      <c r="P40" s="90">
        <v>2.6400001049041748</v>
      </c>
      <c r="Q40" s="90">
        <v>3.2799999713897705</v>
      </c>
      <c r="R40" s="91">
        <v>25</v>
      </c>
      <c r="S40" s="91">
        <v>46.669998168945313</v>
      </c>
      <c r="T40" s="91">
        <v>69.839996337890625</v>
      </c>
      <c r="U40" s="91">
        <v>85</v>
      </c>
      <c r="V40" s="92">
        <v>90</v>
      </c>
    </row>
    <row r="41" spans="2:22" x14ac:dyDescent="0.3">
      <c r="B41" s="70">
        <v>2015</v>
      </c>
      <c r="C41" s="89">
        <v>1.7300000190734863</v>
      </c>
      <c r="D41" s="90">
        <v>2.309999942779541</v>
      </c>
      <c r="E41" s="90">
        <v>2.9100000858306885</v>
      </c>
      <c r="F41" s="90">
        <v>3.4500000476837158</v>
      </c>
      <c r="G41" s="90">
        <v>3.8499999046325684</v>
      </c>
      <c r="H41" s="91">
        <v>56.139999389648438</v>
      </c>
      <c r="I41" s="91">
        <v>72.860000610351563</v>
      </c>
      <c r="J41" s="91">
        <v>85</v>
      </c>
      <c r="K41" s="91">
        <v>90</v>
      </c>
      <c r="L41" s="91">
        <v>90</v>
      </c>
      <c r="M41" s="90">
        <v>1.059999942779541</v>
      </c>
      <c r="N41" s="90">
        <v>1.6200000047683716</v>
      </c>
      <c r="O41" s="90">
        <v>2.2599999904632568</v>
      </c>
      <c r="P41" s="90">
        <v>2.9000000953674316</v>
      </c>
      <c r="Q41" s="90">
        <v>3.4200000762939453</v>
      </c>
      <c r="R41" s="91">
        <v>30</v>
      </c>
      <c r="S41" s="91">
        <v>47.619998931884766</v>
      </c>
      <c r="T41" s="91">
        <v>67.279998779296875</v>
      </c>
      <c r="U41" s="91">
        <v>79.849998474121094</v>
      </c>
      <c r="V41" s="92">
        <v>84.510002136230469</v>
      </c>
    </row>
    <row r="42" spans="2:22" x14ac:dyDescent="0.3">
      <c r="B42" s="70">
        <v>2016</v>
      </c>
      <c r="C42" s="89">
        <v>1.8700000047683716</v>
      </c>
      <c r="D42" s="90">
        <v>2.440000057220459</v>
      </c>
      <c r="E42" s="90">
        <v>3.0099999904632568</v>
      </c>
      <c r="F42" s="90">
        <v>3.4300000667572021</v>
      </c>
      <c r="G42" s="90">
        <v>3.690000057220459</v>
      </c>
      <c r="H42" s="91">
        <v>57.139999389648438</v>
      </c>
      <c r="I42" s="91">
        <v>73.790000915527344</v>
      </c>
      <c r="J42" s="91">
        <v>84.919998168945313</v>
      </c>
      <c r="K42" s="91">
        <v>89.779998779296875</v>
      </c>
      <c r="L42" s="91">
        <v>90</v>
      </c>
      <c r="M42" s="90">
        <v>1.1699999570846558</v>
      </c>
      <c r="N42" s="90">
        <v>1.7300000190734863</v>
      </c>
      <c r="O42" s="90">
        <v>2.369999885559082</v>
      </c>
      <c r="P42" s="90">
        <v>2.9800000190734863</v>
      </c>
      <c r="Q42" s="90">
        <v>3.440000057220459</v>
      </c>
      <c r="R42" s="91">
        <v>31.559999465942383</v>
      </c>
      <c r="S42" s="91">
        <v>49.689998626708984</v>
      </c>
      <c r="T42" s="91">
        <v>69.400001525878906</v>
      </c>
      <c r="U42" s="91">
        <v>80</v>
      </c>
      <c r="V42" s="92">
        <v>81.099998474121094</v>
      </c>
    </row>
    <row r="43" spans="2:22" x14ac:dyDescent="0.3">
      <c r="B43" s="70">
        <v>2017</v>
      </c>
      <c r="C43" s="89">
        <v>2.0299999713897705</v>
      </c>
      <c r="D43" s="90">
        <v>2.5799999237060547</v>
      </c>
      <c r="E43" s="90">
        <v>3.1500000953674316</v>
      </c>
      <c r="F43" s="90">
        <v>3.4900000095367432</v>
      </c>
      <c r="G43" s="90">
        <v>3.9100000858306885</v>
      </c>
      <c r="H43" s="91">
        <v>59.490001678466797</v>
      </c>
      <c r="I43" s="91">
        <v>75</v>
      </c>
      <c r="J43" s="91">
        <v>85.830001831054688</v>
      </c>
      <c r="K43" s="91">
        <v>90</v>
      </c>
      <c r="L43" s="91">
        <v>90</v>
      </c>
      <c r="M43" s="90">
        <v>1.2899999618530273</v>
      </c>
      <c r="N43" s="90">
        <v>1.8899999856948853</v>
      </c>
      <c r="O43" s="90">
        <v>2.5299999713897705</v>
      </c>
      <c r="P43" s="90">
        <v>3.119999885559082</v>
      </c>
      <c r="Q43" s="90">
        <v>3.4900000095367432</v>
      </c>
      <c r="R43" s="91">
        <v>33.919998168945313</v>
      </c>
      <c r="S43" s="91">
        <v>50.779998779296875</v>
      </c>
      <c r="T43" s="91">
        <v>70</v>
      </c>
      <c r="U43" s="91">
        <v>80</v>
      </c>
      <c r="V43" s="92">
        <v>85</v>
      </c>
    </row>
    <row r="44" spans="2:22" x14ac:dyDescent="0.3">
      <c r="B44" s="70">
        <v>2018</v>
      </c>
      <c r="C44" s="89">
        <v>2.119999885559082</v>
      </c>
      <c r="D44" s="90">
        <v>2.6800000667572021</v>
      </c>
      <c r="E44" s="90">
        <v>3.2200000286102295</v>
      </c>
      <c r="F44" s="90">
        <v>3.4900000095367432</v>
      </c>
      <c r="G44" s="90">
        <v>3.7699999809265137</v>
      </c>
      <c r="H44" s="91">
        <v>59.430000305175781</v>
      </c>
      <c r="I44" s="91">
        <v>75</v>
      </c>
      <c r="J44" s="91">
        <v>86.199996948242188</v>
      </c>
      <c r="K44" s="91">
        <v>90</v>
      </c>
      <c r="L44" s="91">
        <v>90</v>
      </c>
      <c r="M44" s="90">
        <v>1.309999942779541</v>
      </c>
      <c r="N44" s="90">
        <v>1.9099999666213989</v>
      </c>
      <c r="O44" s="90">
        <v>2.5499999523162842</v>
      </c>
      <c r="P44" s="90">
        <v>3.1500000953674316</v>
      </c>
      <c r="Q44" s="90">
        <v>3.4800000190734863</v>
      </c>
      <c r="R44" s="91">
        <v>34.090000152587891</v>
      </c>
      <c r="S44" s="91">
        <v>50.380001068115234</v>
      </c>
      <c r="T44" s="91">
        <v>69.239997863769531</v>
      </c>
      <c r="U44" s="91">
        <v>80</v>
      </c>
      <c r="V44" s="92">
        <v>82.699996948242188</v>
      </c>
    </row>
    <row r="45" spans="2:22" x14ac:dyDescent="0.3">
      <c r="B45" s="70">
        <v>2019</v>
      </c>
      <c r="C45" s="89">
        <v>2.1700000762939453</v>
      </c>
      <c r="D45" s="90">
        <v>2.7300000190734863</v>
      </c>
      <c r="E45" s="90">
        <v>3.25</v>
      </c>
      <c r="F45" s="90">
        <v>3.4900000095367432</v>
      </c>
      <c r="G45" s="90">
        <v>3.7400000095367432</v>
      </c>
      <c r="H45" s="91">
        <v>62.020000457763672</v>
      </c>
      <c r="I45" s="91">
        <v>76.839996337890625</v>
      </c>
      <c r="J45" s="91">
        <v>87.620002746582031</v>
      </c>
      <c r="K45" s="91">
        <v>90</v>
      </c>
      <c r="L45" s="91">
        <v>90</v>
      </c>
      <c r="M45" s="90">
        <v>1.3200000524520874</v>
      </c>
      <c r="N45" s="90">
        <v>1.9199999570846558</v>
      </c>
      <c r="O45" s="90">
        <v>2.5699999332427979</v>
      </c>
      <c r="P45" s="90">
        <v>3.1700000762939453</v>
      </c>
      <c r="Q45" s="90">
        <v>3.4900000095367432</v>
      </c>
      <c r="R45" s="91">
        <v>34.950000762939453</v>
      </c>
      <c r="S45" s="91">
        <v>51.669998168945313</v>
      </c>
      <c r="T45" s="91">
        <v>70.129997253417969</v>
      </c>
      <c r="U45" s="91">
        <v>80</v>
      </c>
      <c r="V45" s="92">
        <v>84.19000244140625</v>
      </c>
    </row>
    <row r="46" spans="2:22" x14ac:dyDescent="0.3">
      <c r="B46" s="70">
        <v>2020</v>
      </c>
      <c r="C46" s="89">
        <v>2.2400000095367432</v>
      </c>
      <c r="D46" s="90">
        <v>2.7799999713897705</v>
      </c>
      <c r="E46" s="90">
        <v>3.2699999809265137</v>
      </c>
      <c r="F46" s="90">
        <v>3.4900000095367432</v>
      </c>
      <c r="G46" s="90">
        <v>3.5</v>
      </c>
      <c r="H46" s="91">
        <v>64.910003662109375</v>
      </c>
      <c r="I46" s="91">
        <v>77.779998779296875</v>
      </c>
      <c r="J46" s="91">
        <v>88</v>
      </c>
      <c r="K46" s="91">
        <v>90</v>
      </c>
      <c r="L46" s="91">
        <v>90</v>
      </c>
      <c r="M46" s="90">
        <v>1.3700000047683716</v>
      </c>
      <c r="N46" s="90">
        <v>1.9500000476837158</v>
      </c>
      <c r="O46" s="90">
        <v>2.5899999141693115</v>
      </c>
      <c r="P46" s="90">
        <v>3.1800000667572021</v>
      </c>
      <c r="Q46" s="90">
        <v>3.4900000095367432</v>
      </c>
      <c r="R46" s="91">
        <v>35.900001525878906</v>
      </c>
      <c r="S46" s="91">
        <v>52.189998626708984</v>
      </c>
      <c r="T46" s="91">
        <v>70</v>
      </c>
      <c r="U46" s="91">
        <v>80</v>
      </c>
      <c r="V46" s="92">
        <v>80</v>
      </c>
    </row>
    <row r="47" spans="2:22" x14ac:dyDescent="0.3">
      <c r="B47" s="70">
        <v>2021</v>
      </c>
      <c r="C47" s="89">
        <v>2.3299999237060547</v>
      </c>
      <c r="D47" s="90">
        <v>2.869999885559082</v>
      </c>
      <c r="E47" s="90">
        <v>3.3399999141693115</v>
      </c>
      <c r="F47" s="90">
        <v>3.5</v>
      </c>
      <c r="G47" s="90">
        <v>3.630000114440918</v>
      </c>
      <c r="H47" s="91">
        <v>62.060001373291016</v>
      </c>
      <c r="I47" s="91">
        <v>75.55999755859375</v>
      </c>
      <c r="J47" s="91">
        <v>85.620002746582031</v>
      </c>
      <c r="K47" s="91">
        <v>90</v>
      </c>
      <c r="L47" s="91">
        <v>90</v>
      </c>
      <c r="M47" s="90">
        <v>1.4299999475479126</v>
      </c>
      <c r="N47" s="90">
        <v>2.0099999904632568</v>
      </c>
      <c r="O47" s="90">
        <v>2.6600000858306885</v>
      </c>
      <c r="P47" s="90">
        <v>3.2400000095367432</v>
      </c>
      <c r="Q47" s="90">
        <v>3.4900000095367432</v>
      </c>
      <c r="R47" s="91">
        <v>35.689998626708984</v>
      </c>
      <c r="S47" s="91">
        <v>50.849998474121094</v>
      </c>
      <c r="T47" s="91">
        <v>68.139999389648438</v>
      </c>
      <c r="U47" s="91">
        <v>79.480003356933594</v>
      </c>
      <c r="V47" s="92">
        <v>80</v>
      </c>
    </row>
    <row r="48" spans="2:22" x14ac:dyDescent="0.3">
      <c r="B48" s="70">
        <v>2022</v>
      </c>
      <c r="C48" s="89">
        <v>2.3900001049041748</v>
      </c>
      <c r="D48" s="90">
        <v>2.9200000762939453</v>
      </c>
      <c r="E48" s="90">
        <v>3.3599998950958252</v>
      </c>
      <c r="F48" s="90">
        <v>3.5</v>
      </c>
      <c r="G48" s="90">
        <v>3.7999999523162842</v>
      </c>
      <c r="H48" s="91">
        <v>61.200000762939453</v>
      </c>
      <c r="I48" s="91">
        <v>75</v>
      </c>
      <c r="J48" s="91">
        <v>85.569999694824219</v>
      </c>
      <c r="K48" s="91">
        <v>90</v>
      </c>
      <c r="L48" s="91">
        <v>90</v>
      </c>
      <c r="M48" s="90">
        <v>1.5199999809265137</v>
      </c>
      <c r="N48" s="90">
        <v>2.1400001049041748</v>
      </c>
      <c r="O48" s="90">
        <v>2.8199999332427979</v>
      </c>
      <c r="P48" s="90">
        <v>3.3399999141693115</v>
      </c>
      <c r="Q48" s="90">
        <v>3.5</v>
      </c>
      <c r="R48" s="91">
        <v>35.840000152587891</v>
      </c>
      <c r="S48" s="91">
        <v>51.090000152587891</v>
      </c>
      <c r="T48" s="91">
        <v>68.180000305175781</v>
      </c>
      <c r="U48" s="91">
        <v>79.900001525878906</v>
      </c>
      <c r="V48" s="92">
        <v>80</v>
      </c>
    </row>
    <row r="49" spans="2:22" ht="14.5" thickBot="1" x14ac:dyDescent="0.35">
      <c r="B49" s="71">
        <v>2023</v>
      </c>
      <c r="C49" s="132">
        <v>2.38</v>
      </c>
      <c r="D49" s="133">
        <v>2.95</v>
      </c>
      <c r="E49" s="133">
        <v>3.44</v>
      </c>
      <c r="F49" s="133">
        <v>3.83</v>
      </c>
      <c r="G49" s="133">
        <v>4</v>
      </c>
      <c r="H49" s="134">
        <v>60.33</v>
      </c>
      <c r="I49" s="134">
        <v>74.349999999999994</v>
      </c>
      <c r="J49" s="134">
        <v>85.87</v>
      </c>
      <c r="K49" s="134">
        <v>90</v>
      </c>
      <c r="L49" s="134">
        <v>90</v>
      </c>
      <c r="M49" s="133">
        <v>1.52</v>
      </c>
      <c r="N49" s="133">
        <v>2.12</v>
      </c>
      <c r="O49" s="133">
        <v>2.78</v>
      </c>
      <c r="P49" s="133">
        <v>3.33</v>
      </c>
      <c r="Q49" s="133">
        <v>3.5</v>
      </c>
      <c r="R49" s="134">
        <v>35.56</v>
      </c>
      <c r="S49" s="134">
        <v>50.63</v>
      </c>
      <c r="T49" s="134">
        <v>67.56</v>
      </c>
      <c r="U49" s="134">
        <v>80</v>
      </c>
      <c r="V49" s="135">
        <v>89.86</v>
      </c>
    </row>
    <row r="50" spans="2:22" x14ac:dyDescent="0.3">
      <c r="C50" s="72" t="s">
        <v>269</v>
      </c>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I3:N3"/>
    <mergeCell ref="P3:U3"/>
    <mergeCell ref="W3:AB3"/>
    <mergeCell ref="R30:V30"/>
    <mergeCell ref="C30:G30"/>
    <mergeCell ref="M30:Q30"/>
    <mergeCell ref="H30:L30"/>
    <mergeCell ref="B3:G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pageSetUpPr autoPageBreaks="0"/>
  </sheetPr>
  <dimension ref="A1:H42"/>
  <sheetViews>
    <sheetView zoomScale="80" zoomScaleNormal="80" workbookViewId="0"/>
  </sheetViews>
  <sheetFormatPr defaultColWidth="9.07421875" defaultRowHeight="14" x14ac:dyDescent="0.3"/>
  <cols>
    <col min="1" max="1" width="9.07421875" style="10"/>
    <col min="2" max="2" width="41.4609375" style="10" customWidth="1"/>
    <col min="3" max="3" width="18.69140625" style="10" customWidth="1"/>
    <col min="4" max="4" width="20.07421875" style="10" customWidth="1"/>
    <col min="5" max="5" width="21.69140625" style="10" customWidth="1"/>
    <col min="6" max="16384" width="9.07421875" style="10"/>
  </cols>
  <sheetData>
    <row r="1" spans="1:6" x14ac:dyDescent="0.3">
      <c r="A1" s="74"/>
    </row>
    <row r="2" spans="1:6" ht="14.5" thickBot="1" x14ac:dyDescent="0.35"/>
    <row r="3" spans="1:6" ht="15" customHeight="1" thickBot="1" x14ac:dyDescent="0.35">
      <c r="B3" s="181" t="s">
        <v>232</v>
      </c>
      <c r="C3" s="182"/>
      <c r="D3" s="182"/>
      <c r="E3" s="183"/>
    </row>
    <row r="4" spans="1:6" ht="15" customHeight="1" thickBot="1" x14ac:dyDescent="0.35">
      <c r="B4" s="20"/>
      <c r="C4" s="16" t="s">
        <v>51</v>
      </c>
      <c r="D4" s="16" t="s">
        <v>52</v>
      </c>
      <c r="E4" s="76" t="s">
        <v>53</v>
      </c>
    </row>
    <row r="5" spans="1:6" ht="14.15" customHeight="1" x14ac:dyDescent="0.3">
      <c r="B5" s="31" t="s">
        <v>56</v>
      </c>
      <c r="C5" s="66"/>
      <c r="D5" s="66"/>
      <c r="E5" s="66"/>
    </row>
    <row r="6" spans="1:6" ht="14.5" customHeight="1" x14ac:dyDescent="0.3">
      <c r="B6" s="23" t="s">
        <v>38</v>
      </c>
      <c r="C6" s="6"/>
      <c r="D6" s="6"/>
      <c r="E6" s="6"/>
    </row>
    <row r="7" spans="1:6" ht="13.75" customHeight="1" x14ac:dyDescent="0.3">
      <c r="B7" s="11" t="s">
        <v>26</v>
      </c>
      <c r="C7" s="63">
        <v>281623.2</v>
      </c>
      <c r="D7" s="63">
        <v>381426.69</v>
      </c>
      <c r="E7" s="30" t="s">
        <v>254</v>
      </c>
      <c r="F7" s="53"/>
    </row>
    <row r="8" spans="1:6" x14ac:dyDescent="0.3">
      <c r="B8" s="11" t="s">
        <v>27</v>
      </c>
      <c r="C8" s="63">
        <v>355812.98</v>
      </c>
      <c r="D8" s="63">
        <v>463590.63</v>
      </c>
      <c r="E8" s="30" t="s">
        <v>255</v>
      </c>
      <c r="F8" s="53"/>
    </row>
    <row r="9" spans="1:6" x14ac:dyDescent="0.3">
      <c r="B9" s="11" t="s">
        <v>28</v>
      </c>
      <c r="C9" s="119">
        <v>80.215962000000005</v>
      </c>
      <c r="D9" s="119">
        <v>82.987978999999996</v>
      </c>
      <c r="E9" s="119" t="s">
        <v>215</v>
      </c>
      <c r="F9" s="53"/>
    </row>
    <row r="10" spans="1:6" x14ac:dyDescent="0.3">
      <c r="B10" s="11" t="s">
        <v>29</v>
      </c>
      <c r="C10" s="63">
        <v>88105.063999999998</v>
      </c>
      <c r="D10" s="63">
        <v>87716.925000000003</v>
      </c>
      <c r="E10" s="30">
        <v>-388.13911999999999</v>
      </c>
      <c r="F10" s="53"/>
    </row>
    <row r="11" spans="1:6" x14ac:dyDescent="0.3">
      <c r="B11" s="11" t="s">
        <v>30</v>
      </c>
      <c r="C11" s="119">
        <v>3.2716854999999998</v>
      </c>
      <c r="D11" s="119">
        <v>4.3645483</v>
      </c>
      <c r="E11" s="119" t="s">
        <v>216</v>
      </c>
      <c r="F11" s="53"/>
    </row>
    <row r="12" spans="1:6" x14ac:dyDescent="0.3">
      <c r="B12" s="11" t="s">
        <v>31</v>
      </c>
      <c r="C12" s="63">
        <v>29.140889000000001</v>
      </c>
      <c r="D12" s="63">
        <v>32.617342000000001</v>
      </c>
      <c r="E12" s="30" t="s">
        <v>256</v>
      </c>
      <c r="F12" s="53"/>
    </row>
    <row r="13" spans="1:6" x14ac:dyDescent="0.3">
      <c r="B13" s="11" t="s">
        <v>33</v>
      </c>
      <c r="C13" s="119">
        <v>3.9058978</v>
      </c>
      <c r="D13" s="119">
        <v>3.7906729000000001</v>
      </c>
      <c r="E13" s="120" t="s">
        <v>217</v>
      </c>
      <c r="F13" s="53"/>
    </row>
    <row r="14" spans="1:6" x14ac:dyDescent="0.3">
      <c r="B14" s="23" t="s">
        <v>37</v>
      </c>
      <c r="C14" s="119"/>
      <c r="D14" s="119"/>
      <c r="E14" s="119"/>
      <c r="F14" s="53"/>
    </row>
    <row r="15" spans="1:6" x14ac:dyDescent="0.3">
      <c r="B15" s="11" t="s">
        <v>39</v>
      </c>
      <c r="C15" s="63">
        <v>35.407305999999998</v>
      </c>
      <c r="D15" s="63">
        <v>33.404983999999999</v>
      </c>
      <c r="E15" s="151" t="s">
        <v>163</v>
      </c>
      <c r="F15" s="53"/>
    </row>
    <row r="16" spans="1:6" x14ac:dyDescent="0.3">
      <c r="B16" s="11" t="s">
        <v>40</v>
      </c>
      <c r="C16" s="119">
        <v>71.896277999999995</v>
      </c>
      <c r="D16" s="119">
        <v>58.047767</v>
      </c>
      <c r="E16" s="120" t="s">
        <v>257</v>
      </c>
      <c r="F16" s="73"/>
    </row>
    <row r="17" spans="2:8" x14ac:dyDescent="0.3">
      <c r="B17" s="11" t="s">
        <v>50</v>
      </c>
      <c r="C17" s="119">
        <v>39.128307999999997</v>
      </c>
      <c r="D17" s="119">
        <v>35.098649999999999</v>
      </c>
      <c r="E17" s="120" t="s">
        <v>218</v>
      </c>
      <c r="F17" s="53"/>
    </row>
    <row r="18" spans="2:8" x14ac:dyDescent="0.3">
      <c r="B18" s="11" t="s">
        <v>41</v>
      </c>
      <c r="C18" s="119">
        <v>96.334652000000006</v>
      </c>
      <c r="D18" s="119">
        <v>95.638628999999995</v>
      </c>
      <c r="E18" s="119">
        <v>-0.69602231999999997</v>
      </c>
      <c r="F18" s="53"/>
    </row>
    <row r="19" spans="2:8" x14ac:dyDescent="0.3">
      <c r="B19" s="11" t="s">
        <v>55</v>
      </c>
      <c r="C19" s="119">
        <v>28.209727999999998</v>
      </c>
      <c r="D19" s="119">
        <v>56.386293000000002</v>
      </c>
      <c r="E19" s="119" t="s">
        <v>219</v>
      </c>
      <c r="F19" s="53"/>
      <c r="H19" s="53"/>
    </row>
    <row r="20" spans="2:8" x14ac:dyDescent="0.3">
      <c r="B20" s="32" t="s">
        <v>57</v>
      </c>
      <c r="C20" s="119"/>
      <c r="D20" s="119"/>
      <c r="E20" s="119"/>
      <c r="F20" s="53"/>
    </row>
    <row r="21" spans="2:8" x14ac:dyDescent="0.3">
      <c r="B21" s="23" t="s">
        <v>38</v>
      </c>
      <c r="C21" s="119"/>
      <c r="D21" s="119"/>
      <c r="E21" s="119"/>
      <c r="F21" s="53"/>
    </row>
    <row r="22" spans="2:8" x14ac:dyDescent="0.3">
      <c r="B22" s="11" t="s">
        <v>26</v>
      </c>
      <c r="C22" s="63">
        <v>324992.61</v>
      </c>
      <c r="D22" s="63">
        <v>494301.03</v>
      </c>
      <c r="E22" s="30" t="s">
        <v>258</v>
      </c>
      <c r="F22" s="53"/>
      <c r="G22" s="52"/>
    </row>
    <row r="23" spans="2:8" x14ac:dyDescent="0.3">
      <c r="B23" s="11" t="s">
        <v>27</v>
      </c>
      <c r="C23" s="63">
        <v>515793.69</v>
      </c>
      <c r="D23" s="63">
        <v>681064.32</v>
      </c>
      <c r="E23" s="30" t="s">
        <v>259</v>
      </c>
      <c r="F23" s="53"/>
    </row>
    <row r="24" spans="2:8" x14ac:dyDescent="0.3">
      <c r="B24" s="11" t="s">
        <v>28</v>
      </c>
      <c r="C24" s="119">
        <v>65.542029999999997</v>
      </c>
      <c r="D24" s="119">
        <v>74.897812999999999</v>
      </c>
      <c r="E24" s="119" t="s">
        <v>260</v>
      </c>
      <c r="F24" s="53"/>
    </row>
    <row r="25" spans="2:8" x14ac:dyDescent="0.3">
      <c r="B25" s="11" t="s">
        <v>29</v>
      </c>
      <c r="C25" s="63">
        <v>128800.22</v>
      </c>
      <c r="D25" s="63">
        <v>124726</v>
      </c>
      <c r="E25" s="152">
        <v>-4074</v>
      </c>
      <c r="F25" s="53"/>
    </row>
    <row r="26" spans="2:8" x14ac:dyDescent="0.3">
      <c r="B26" s="11" t="s">
        <v>30</v>
      </c>
      <c r="C26" s="119">
        <v>2.6296206999999998</v>
      </c>
      <c r="D26" s="119">
        <v>3.9798079</v>
      </c>
      <c r="E26" s="119" t="s">
        <v>177</v>
      </c>
      <c r="F26" s="53"/>
    </row>
    <row r="27" spans="2:8" x14ac:dyDescent="0.3">
      <c r="B27" s="11" t="s">
        <v>31</v>
      </c>
      <c r="C27" s="63">
        <v>23.747731000000002</v>
      </c>
      <c r="D27" s="63">
        <v>29.743238999999999</v>
      </c>
      <c r="E27" s="30" t="s">
        <v>220</v>
      </c>
      <c r="F27" s="53"/>
    </row>
    <row r="28" spans="2:8" x14ac:dyDescent="0.3">
      <c r="B28" s="11" t="s">
        <v>33</v>
      </c>
      <c r="C28" s="119">
        <v>3.8188537999999999</v>
      </c>
      <c r="D28" s="119">
        <v>3.7912602999999998</v>
      </c>
      <c r="E28" s="119">
        <v>-2.7593510000000002E-2</v>
      </c>
      <c r="F28" s="53"/>
    </row>
    <row r="29" spans="2:8" x14ac:dyDescent="0.3">
      <c r="B29" s="23" t="s">
        <v>37</v>
      </c>
      <c r="C29" s="119"/>
      <c r="D29" s="119"/>
      <c r="E29" s="119"/>
      <c r="F29" s="53"/>
    </row>
    <row r="30" spans="2:8" x14ac:dyDescent="0.3">
      <c r="B30" s="11" t="s">
        <v>39</v>
      </c>
      <c r="C30" s="63">
        <v>42.555580999999997</v>
      </c>
      <c r="D30" s="63">
        <v>37.693711999999998</v>
      </c>
      <c r="E30" s="151" t="s">
        <v>221</v>
      </c>
      <c r="F30" s="53"/>
    </row>
    <row r="31" spans="2:8" x14ac:dyDescent="0.3">
      <c r="B31" s="11" t="s">
        <v>40</v>
      </c>
      <c r="C31" s="119">
        <v>78.971647000000004</v>
      </c>
      <c r="D31" s="119">
        <v>73.833670999999995</v>
      </c>
      <c r="E31" s="120" t="s">
        <v>208</v>
      </c>
      <c r="F31" s="53"/>
    </row>
    <row r="32" spans="2:8" x14ac:dyDescent="0.3">
      <c r="B32" s="11" t="s">
        <v>50</v>
      </c>
      <c r="C32" s="119">
        <v>35.474797000000002</v>
      </c>
      <c r="D32" s="119">
        <v>32.657201000000001</v>
      </c>
      <c r="E32" s="120">
        <v>-2.8175967000000002</v>
      </c>
      <c r="F32" s="53"/>
    </row>
    <row r="33" spans="2:6" x14ac:dyDescent="0.3">
      <c r="B33" s="11" t="s">
        <v>41</v>
      </c>
      <c r="C33" s="119">
        <v>91.854185000000001</v>
      </c>
      <c r="D33" s="119">
        <v>93.306287999999995</v>
      </c>
      <c r="E33" s="119">
        <v>1.4521025999999999</v>
      </c>
      <c r="F33" s="53"/>
    </row>
    <row r="34" spans="2:6" ht="14.5" thickBot="1" x14ac:dyDescent="0.35">
      <c r="B34" s="11" t="s">
        <v>55</v>
      </c>
      <c r="C34" s="119">
        <v>35.339784000000002</v>
      </c>
      <c r="D34" s="119">
        <v>62.068966000000003</v>
      </c>
      <c r="E34" s="119" t="s">
        <v>261</v>
      </c>
      <c r="F34" s="53"/>
    </row>
    <row r="35" spans="2:6" x14ac:dyDescent="0.3">
      <c r="B35" s="39" t="s">
        <v>49</v>
      </c>
      <c r="C35" s="25"/>
      <c r="D35" s="25"/>
      <c r="E35" s="153"/>
    </row>
    <row r="36" spans="2:6" x14ac:dyDescent="0.3">
      <c r="B36" s="40" t="s">
        <v>54</v>
      </c>
      <c r="C36" s="12"/>
      <c r="D36" s="12"/>
      <c r="E36" s="14"/>
    </row>
    <row r="37" spans="2:6" ht="14.5" thickBot="1" x14ac:dyDescent="0.35">
      <c r="B37" s="68" t="s">
        <v>156</v>
      </c>
      <c r="C37" s="26"/>
      <c r="D37" s="26"/>
      <c r="E37" s="24"/>
    </row>
    <row r="42" spans="2:6" x14ac:dyDescent="0.3">
      <c r="C42" s="56"/>
    </row>
  </sheetData>
  <customSheetViews>
    <customSheetView guid="{41816220-B35C-45A9-9EE2-EC676D322318}" topLeftCell="E1">
      <selection activeCell="G3" sqref="G3:J3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autoPageBreaks="0"/>
  </sheetPr>
  <dimension ref="A1:W25"/>
  <sheetViews>
    <sheetView zoomScale="80" zoomScaleNormal="80" workbookViewId="0"/>
  </sheetViews>
  <sheetFormatPr defaultColWidth="9.07421875" defaultRowHeight="14" x14ac:dyDescent="0.3"/>
  <cols>
    <col min="1" max="16384" width="9.07421875" style="10"/>
  </cols>
  <sheetData>
    <row r="1" spans="1:23" x14ac:dyDescent="0.3">
      <c r="A1" s="74"/>
    </row>
    <row r="2" spans="1:23" ht="14.5" thickBot="1" x14ac:dyDescent="0.35">
      <c r="S2" s="45"/>
      <c r="T2" s="45"/>
      <c r="U2" s="45"/>
      <c r="V2" s="45"/>
      <c r="W2" s="45"/>
    </row>
    <row r="3" spans="1:23" ht="14.5" thickBot="1" x14ac:dyDescent="0.35">
      <c r="B3" s="181" t="s">
        <v>233</v>
      </c>
      <c r="C3" s="182"/>
      <c r="D3" s="182"/>
      <c r="E3" s="182"/>
      <c r="F3" s="182"/>
      <c r="G3" s="182"/>
      <c r="H3" s="182"/>
      <c r="I3" s="182"/>
      <c r="J3" s="182"/>
      <c r="K3" s="182"/>
      <c r="L3" s="182"/>
      <c r="M3" s="182"/>
      <c r="N3" s="182"/>
      <c r="O3" s="182"/>
      <c r="P3" s="182"/>
      <c r="Q3" s="183"/>
      <c r="S3" s="45"/>
      <c r="T3" s="45"/>
      <c r="U3" s="45"/>
      <c r="V3" s="45"/>
      <c r="W3" s="45"/>
    </row>
    <row r="4" spans="1:23" ht="14.5" thickBot="1" x14ac:dyDescent="0.35">
      <c r="B4" s="181" t="s">
        <v>56</v>
      </c>
      <c r="C4" s="182"/>
      <c r="D4" s="182"/>
      <c r="E4" s="182"/>
      <c r="F4" s="182"/>
      <c r="G4" s="182"/>
      <c r="H4" s="182"/>
      <c r="I4" s="183"/>
      <c r="J4" s="181" t="s">
        <v>57</v>
      </c>
      <c r="K4" s="182"/>
      <c r="L4" s="182"/>
      <c r="M4" s="182"/>
      <c r="N4" s="182"/>
      <c r="O4" s="182"/>
      <c r="P4" s="182"/>
      <c r="Q4" s="183"/>
      <c r="S4" s="45"/>
      <c r="T4" s="45"/>
      <c r="U4" s="45"/>
      <c r="V4" s="45"/>
      <c r="W4" s="45"/>
    </row>
    <row r="5" spans="1:23" x14ac:dyDescent="0.3">
      <c r="B5" s="20"/>
      <c r="C5" s="25"/>
      <c r="D5" s="25"/>
      <c r="E5" s="25"/>
      <c r="F5" s="25"/>
      <c r="G5" s="25"/>
      <c r="H5" s="25"/>
      <c r="I5" s="48"/>
      <c r="J5" s="20"/>
      <c r="K5" s="25"/>
      <c r="L5" s="25"/>
      <c r="M5" s="25"/>
      <c r="N5" s="25"/>
      <c r="O5" s="25"/>
      <c r="P5" s="25"/>
      <c r="Q5" s="48"/>
      <c r="S5" s="45"/>
      <c r="T5" s="45"/>
      <c r="U5" s="45"/>
      <c r="V5" s="45"/>
      <c r="W5" s="45"/>
    </row>
    <row r="6" spans="1:23" x14ac:dyDescent="0.3">
      <c r="B6" s="11"/>
      <c r="C6" s="12"/>
      <c r="D6" s="12"/>
      <c r="E6" s="12"/>
      <c r="F6" s="12"/>
      <c r="G6" s="12"/>
      <c r="H6" s="12"/>
      <c r="I6" s="13"/>
      <c r="J6" s="11"/>
      <c r="K6" s="12"/>
      <c r="L6" s="12"/>
      <c r="M6" s="12"/>
      <c r="N6" s="12"/>
      <c r="O6" s="12"/>
      <c r="P6" s="12"/>
      <c r="Q6" s="13"/>
      <c r="S6" s="45"/>
      <c r="T6" s="45"/>
      <c r="U6" s="45"/>
      <c r="V6" s="45"/>
      <c r="W6" s="45"/>
    </row>
    <row r="7" spans="1:23" x14ac:dyDescent="0.3">
      <c r="B7" s="11"/>
      <c r="C7" s="12"/>
      <c r="D7" s="12"/>
      <c r="E7" s="12"/>
      <c r="F7" s="12"/>
      <c r="G7" s="12"/>
      <c r="H7" s="12"/>
      <c r="I7" s="13"/>
      <c r="J7" s="11"/>
      <c r="K7" s="12"/>
      <c r="L7" s="12"/>
      <c r="M7" s="12"/>
      <c r="N7" s="12"/>
      <c r="O7" s="12"/>
      <c r="P7" s="12"/>
      <c r="Q7" s="13"/>
      <c r="S7" s="45"/>
      <c r="T7" s="45"/>
      <c r="U7" s="45"/>
      <c r="V7" s="45"/>
      <c r="W7" s="45"/>
    </row>
    <row r="8" spans="1:23" x14ac:dyDescent="0.3">
      <c r="B8" s="11"/>
      <c r="C8" s="12"/>
      <c r="D8" s="12"/>
      <c r="E8" s="12"/>
      <c r="F8" s="12"/>
      <c r="G8" s="12"/>
      <c r="H8" s="12"/>
      <c r="I8" s="13"/>
      <c r="J8" s="11"/>
      <c r="K8" s="12"/>
      <c r="L8" s="12"/>
      <c r="M8" s="12"/>
      <c r="N8" s="12"/>
      <c r="O8" s="12"/>
      <c r="P8" s="12"/>
      <c r="Q8" s="13"/>
      <c r="S8" s="45"/>
      <c r="T8" s="45"/>
      <c r="U8" s="45"/>
      <c r="V8" s="45"/>
      <c r="W8" s="45"/>
    </row>
    <row r="9" spans="1:23" x14ac:dyDescent="0.3">
      <c r="B9" s="11"/>
      <c r="C9" s="12"/>
      <c r="D9" s="12"/>
      <c r="E9" s="12"/>
      <c r="F9" s="12"/>
      <c r="G9" s="12"/>
      <c r="H9" s="12"/>
      <c r="I9" s="13"/>
      <c r="J9" s="11"/>
      <c r="K9" s="12"/>
      <c r="L9" s="12"/>
      <c r="M9" s="12"/>
      <c r="N9" s="12"/>
      <c r="O9" s="12"/>
      <c r="P9" s="12"/>
      <c r="Q9" s="13"/>
      <c r="S9" s="45"/>
      <c r="T9" s="45"/>
      <c r="U9" s="45"/>
      <c r="V9" s="45"/>
      <c r="W9" s="45"/>
    </row>
    <row r="10" spans="1:23" x14ac:dyDescent="0.3">
      <c r="B10" s="11"/>
      <c r="C10" s="12"/>
      <c r="D10" s="12"/>
      <c r="E10" s="12"/>
      <c r="F10" s="12"/>
      <c r="G10" s="12"/>
      <c r="H10" s="12"/>
      <c r="I10" s="13"/>
      <c r="J10" s="11"/>
      <c r="K10" s="12"/>
      <c r="L10" s="12"/>
      <c r="M10" s="12"/>
      <c r="N10" s="12"/>
      <c r="O10" s="12"/>
      <c r="P10" s="12"/>
      <c r="Q10" s="13"/>
      <c r="S10" s="45"/>
      <c r="T10" s="45"/>
      <c r="U10" s="45"/>
      <c r="V10" s="45"/>
      <c r="W10" s="45"/>
    </row>
    <row r="11" spans="1:23" x14ac:dyDescent="0.3">
      <c r="B11" s="11"/>
      <c r="C11" s="12"/>
      <c r="D11" s="12"/>
      <c r="E11" s="12"/>
      <c r="F11" s="12"/>
      <c r="G11" s="12"/>
      <c r="H11" s="12"/>
      <c r="I11" s="13"/>
      <c r="J11" s="11"/>
      <c r="K11" s="12"/>
      <c r="L11" s="12"/>
      <c r="M11" s="12"/>
      <c r="N11" s="12"/>
      <c r="O11" s="12"/>
      <c r="P11" s="12"/>
      <c r="Q11" s="13"/>
      <c r="S11" s="45"/>
      <c r="T11" s="45"/>
      <c r="U11" s="45"/>
      <c r="V11" s="45"/>
      <c r="W11" s="45"/>
    </row>
    <row r="12" spans="1:23" x14ac:dyDescent="0.3">
      <c r="B12" s="11"/>
      <c r="C12" s="12"/>
      <c r="D12" s="12"/>
      <c r="E12" s="12"/>
      <c r="F12" s="12"/>
      <c r="G12" s="12"/>
      <c r="H12" s="12"/>
      <c r="I12" s="13"/>
      <c r="J12" s="11"/>
      <c r="K12" s="12"/>
      <c r="L12" s="12"/>
      <c r="M12" s="12"/>
      <c r="N12" s="12"/>
      <c r="O12" s="12"/>
      <c r="P12" s="12"/>
      <c r="Q12" s="13"/>
      <c r="S12" s="45"/>
      <c r="T12" s="45"/>
      <c r="U12" s="45"/>
      <c r="V12" s="45"/>
      <c r="W12" s="45"/>
    </row>
    <row r="13" spans="1:23" x14ac:dyDescent="0.3">
      <c r="B13" s="11"/>
      <c r="C13" s="12"/>
      <c r="D13" s="12"/>
      <c r="E13" s="12"/>
      <c r="F13" s="12"/>
      <c r="G13" s="12"/>
      <c r="H13" s="12"/>
      <c r="I13" s="13"/>
      <c r="J13" s="11"/>
      <c r="K13" s="12"/>
      <c r="L13" s="12"/>
      <c r="M13" s="12"/>
      <c r="N13" s="12"/>
      <c r="O13" s="12"/>
      <c r="P13" s="12"/>
      <c r="Q13" s="13"/>
    </row>
    <row r="14" spans="1:23" x14ac:dyDescent="0.3">
      <c r="B14" s="11"/>
      <c r="C14" s="12"/>
      <c r="D14" s="12"/>
      <c r="E14" s="12"/>
      <c r="F14" s="12"/>
      <c r="G14" s="12"/>
      <c r="H14" s="12"/>
      <c r="I14" s="13"/>
      <c r="J14" s="11"/>
      <c r="K14" s="12"/>
      <c r="L14" s="12"/>
      <c r="M14" s="12"/>
      <c r="N14" s="12"/>
      <c r="O14" s="12"/>
      <c r="P14" s="12"/>
      <c r="Q14" s="13"/>
    </row>
    <row r="15" spans="1:23" x14ac:dyDescent="0.3">
      <c r="B15" s="11"/>
      <c r="C15" s="12"/>
      <c r="D15" s="12"/>
      <c r="E15" s="12"/>
      <c r="F15" s="12"/>
      <c r="G15" s="12"/>
      <c r="H15" s="12"/>
      <c r="I15" s="13"/>
      <c r="J15" s="11"/>
      <c r="K15" s="12"/>
      <c r="L15" s="12"/>
      <c r="M15" s="12"/>
      <c r="N15" s="12"/>
      <c r="O15" s="12"/>
      <c r="P15" s="12"/>
      <c r="Q15" s="13"/>
    </row>
    <row r="16" spans="1:23" x14ac:dyDescent="0.3">
      <c r="B16" s="11"/>
      <c r="C16" s="12"/>
      <c r="D16" s="12"/>
      <c r="E16" s="12"/>
      <c r="F16" s="12"/>
      <c r="G16" s="12"/>
      <c r="H16" s="12"/>
      <c r="I16" s="13"/>
      <c r="J16" s="11"/>
      <c r="K16" s="12"/>
      <c r="L16" s="12"/>
      <c r="M16" s="12"/>
      <c r="N16" s="12"/>
      <c r="O16" s="12"/>
      <c r="P16" s="12"/>
      <c r="Q16" s="13"/>
    </row>
    <row r="17" spans="2:17" x14ac:dyDescent="0.3">
      <c r="B17" s="11"/>
      <c r="C17" s="12"/>
      <c r="D17" s="12"/>
      <c r="E17" s="12"/>
      <c r="F17" s="12"/>
      <c r="G17" s="12"/>
      <c r="H17" s="12"/>
      <c r="I17" s="13"/>
      <c r="J17" s="11"/>
      <c r="K17" s="12"/>
      <c r="L17" s="12"/>
      <c r="M17" s="12"/>
      <c r="N17" s="12"/>
      <c r="O17" s="12"/>
      <c r="P17" s="12"/>
      <c r="Q17" s="13"/>
    </row>
    <row r="18" spans="2:17" x14ac:dyDescent="0.3">
      <c r="B18" s="11"/>
      <c r="C18" s="12"/>
      <c r="D18" s="12"/>
      <c r="E18" s="12"/>
      <c r="F18" s="12"/>
      <c r="G18" s="12"/>
      <c r="H18" s="12"/>
      <c r="I18" s="13"/>
      <c r="J18" s="11"/>
      <c r="K18" s="12"/>
      <c r="L18" s="12"/>
      <c r="M18" s="12"/>
      <c r="N18" s="12"/>
      <c r="O18" s="12"/>
      <c r="P18" s="12"/>
      <c r="Q18" s="13"/>
    </row>
    <row r="19" spans="2:17" x14ac:dyDescent="0.3">
      <c r="B19" s="11"/>
      <c r="C19" s="12"/>
      <c r="D19" s="12"/>
      <c r="E19" s="12"/>
      <c r="F19" s="12"/>
      <c r="G19" s="12"/>
      <c r="H19" s="12"/>
      <c r="I19" s="13"/>
      <c r="J19" s="11"/>
      <c r="K19" s="12"/>
      <c r="L19" s="12"/>
      <c r="M19" s="12"/>
      <c r="N19" s="12"/>
      <c r="O19" s="12"/>
      <c r="P19" s="12"/>
      <c r="Q19" s="13"/>
    </row>
    <row r="20" spans="2:17" x14ac:dyDescent="0.3">
      <c r="B20" s="11"/>
      <c r="C20" s="12"/>
      <c r="D20" s="12"/>
      <c r="E20" s="12"/>
      <c r="F20" s="12"/>
      <c r="G20" s="12"/>
      <c r="H20" s="12"/>
      <c r="I20" s="13"/>
      <c r="J20" s="11"/>
      <c r="K20" s="12"/>
      <c r="L20" s="12"/>
      <c r="M20" s="12"/>
      <c r="N20" s="12"/>
      <c r="O20" s="12"/>
      <c r="P20" s="12"/>
      <c r="Q20" s="13"/>
    </row>
    <row r="21" spans="2:17" x14ac:dyDescent="0.3">
      <c r="B21" s="11"/>
      <c r="C21" s="12"/>
      <c r="D21" s="12"/>
      <c r="E21" s="12"/>
      <c r="F21" s="12"/>
      <c r="G21" s="12"/>
      <c r="H21" s="12"/>
      <c r="I21" s="13"/>
      <c r="J21" s="11"/>
      <c r="K21" s="12"/>
      <c r="L21" s="12"/>
      <c r="M21" s="12"/>
      <c r="N21" s="12"/>
      <c r="O21" s="12"/>
      <c r="P21" s="12"/>
      <c r="Q21" s="13"/>
    </row>
    <row r="22" spans="2:17" x14ac:dyDescent="0.3">
      <c r="B22" s="11"/>
      <c r="C22" s="12"/>
      <c r="D22" s="12"/>
      <c r="E22" s="12"/>
      <c r="F22" s="12"/>
      <c r="G22" s="12"/>
      <c r="H22" s="12"/>
      <c r="I22" s="13"/>
      <c r="J22" s="11"/>
      <c r="K22" s="12"/>
      <c r="L22" s="12"/>
      <c r="M22" s="12"/>
      <c r="N22" s="12"/>
      <c r="O22" s="12"/>
      <c r="P22" s="12"/>
      <c r="Q22" s="13"/>
    </row>
    <row r="23" spans="2:17" x14ac:dyDescent="0.3">
      <c r="B23" s="11"/>
      <c r="C23" s="12"/>
      <c r="D23" s="12"/>
      <c r="E23" s="12"/>
      <c r="F23" s="12"/>
      <c r="G23" s="12"/>
      <c r="H23" s="12"/>
      <c r="I23" s="13"/>
      <c r="J23" s="11"/>
      <c r="K23" s="12"/>
      <c r="L23" s="12"/>
      <c r="M23" s="12"/>
      <c r="N23" s="12"/>
      <c r="O23" s="12"/>
      <c r="P23" s="12"/>
      <c r="Q23" s="13"/>
    </row>
    <row r="24" spans="2:17" ht="14.5" thickBot="1" x14ac:dyDescent="0.35">
      <c r="B24" s="15"/>
      <c r="C24" s="26"/>
      <c r="D24" s="26"/>
      <c r="E24" s="26"/>
      <c r="F24" s="26"/>
      <c r="G24" s="26"/>
      <c r="H24" s="26"/>
      <c r="I24" s="49"/>
      <c r="J24" s="15"/>
      <c r="K24" s="26"/>
      <c r="L24" s="26"/>
      <c r="M24" s="26"/>
      <c r="N24" s="26"/>
      <c r="O24" s="26"/>
      <c r="P24" s="26"/>
      <c r="Q24" s="49"/>
    </row>
    <row r="25" spans="2:17" ht="15.75" customHeight="1" thickBot="1" x14ac:dyDescent="0.35">
      <c r="B25" s="200" t="s">
        <v>268</v>
      </c>
      <c r="C25" s="201"/>
      <c r="D25" s="201"/>
      <c r="E25" s="201"/>
      <c r="F25" s="201"/>
      <c r="G25" s="201"/>
      <c r="H25" s="201"/>
      <c r="I25" s="201"/>
      <c r="J25" s="201"/>
      <c r="K25" s="201"/>
      <c r="L25" s="201"/>
      <c r="M25" s="201"/>
      <c r="N25" s="201"/>
      <c r="O25" s="201"/>
      <c r="P25" s="201"/>
      <c r="Q25" s="202"/>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autoPageBreaks="0"/>
  </sheetPr>
  <dimension ref="B2:H25"/>
  <sheetViews>
    <sheetView zoomScale="80" zoomScaleNormal="80" workbookViewId="0">
      <selection activeCell="B25" sqref="B25:D25"/>
    </sheetView>
  </sheetViews>
  <sheetFormatPr defaultColWidth="9.07421875" defaultRowHeight="14" x14ac:dyDescent="0.3"/>
  <cols>
    <col min="1" max="1" width="9.07421875" style="10"/>
    <col min="2" max="2" width="30.765625" style="10" customWidth="1"/>
    <col min="3" max="3" width="20" style="10" customWidth="1"/>
    <col min="4" max="4" width="45.07421875" style="10" customWidth="1"/>
    <col min="5" max="16384" width="9.07421875" style="10"/>
  </cols>
  <sheetData>
    <row r="2" spans="2:8" ht="14.5" thickBot="1" x14ac:dyDescent="0.35"/>
    <row r="3" spans="2:8" ht="14.5" thickBot="1" x14ac:dyDescent="0.35">
      <c r="B3" s="165" t="s">
        <v>0</v>
      </c>
      <c r="C3" s="171"/>
      <c r="D3" s="172"/>
      <c r="F3" s="45"/>
      <c r="G3" s="45"/>
      <c r="H3" s="45"/>
    </row>
    <row r="4" spans="2:8" ht="14.5" thickBot="1" x14ac:dyDescent="0.35">
      <c r="B4" s="11"/>
      <c r="C4" s="12"/>
      <c r="D4" s="13"/>
      <c r="F4" s="45"/>
      <c r="G4" s="45"/>
      <c r="H4" s="45"/>
    </row>
    <row r="5" spans="2:8" ht="17.149999999999999" customHeight="1" thickBot="1" x14ac:dyDescent="0.35">
      <c r="B5" s="173" t="s">
        <v>173</v>
      </c>
      <c r="C5" s="174"/>
      <c r="D5" s="28" t="s">
        <v>1</v>
      </c>
    </row>
    <row r="6" spans="2:8" x14ac:dyDescent="0.3">
      <c r="B6" s="1" t="s">
        <v>166</v>
      </c>
      <c r="C6" s="118">
        <v>0.9</v>
      </c>
      <c r="D6" s="5" t="s">
        <v>169</v>
      </c>
    </row>
    <row r="7" spans="2:8" x14ac:dyDescent="0.3">
      <c r="B7" s="2"/>
      <c r="C7" s="6"/>
      <c r="D7" s="7"/>
    </row>
    <row r="8" spans="2:8" x14ac:dyDescent="0.3">
      <c r="B8" s="2" t="s">
        <v>167</v>
      </c>
      <c r="C8" s="8" t="s">
        <v>171</v>
      </c>
      <c r="D8" s="7"/>
    </row>
    <row r="9" spans="2:8" ht="14.5" thickBot="1" x14ac:dyDescent="0.35">
      <c r="B9" s="3"/>
      <c r="C9" s="3"/>
      <c r="D9" s="9"/>
    </row>
    <row r="10" spans="2:8" ht="14.5" thickBot="1" x14ac:dyDescent="0.35">
      <c r="B10" s="175" t="s">
        <v>174</v>
      </c>
      <c r="C10" s="176"/>
      <c r="D10" s="29" t="s">
        <v>1</v>
      </c>
    </row>
    <row r="11" spans="2:8" x14ac:dyDescent="0.3">
      <c r="B11" s="1" t="s">
        <v>168</v>
      </c>
      <c r="C11" s="118">
        <v>0.9</v>
      </c>
      <c r="D11" s="5" t="s">
        <v>172</v>
      </c>
    </row>
    <row r="12" spans="2:8" x14ac:dyDescent="0.3">
      <c r="B12" s="2"/>
      <c r="C12" s="2"/>
      <c r="D12" s="7"/>
    </row>
    <row r="13" spans="2:8" x14ac:dyDescent="0.3">
      <c r="B13" s="2" t="s">
        <v>167</v>
      </c>
      <c r="C13" s="6" t="s">
        <v>170</v>
      </c>
      <c r="D13" s="7"/>
    </row>
    <row r="14" spans="2:8" ht="14.5" thickBot="1" x14ac:dyDescent="0.35">
      <c r="B14" s="66"/>
      <c r="C14" s="6"/>
      <c r="D14" s="7"/>
    </row>
    <row r="15" spans="2:8" ht="14.5" thickBot="1" x14ac:dyDescent="0.35">
      <c r="B15" s="175" t="s">
        <v>175</v>
      </c>
      <c r="C15" s="176"/>
      <c r="D15" s="29" t="s">
        <v>1</v>
      </c>
    </row>
    <row r="16" spans="2:8" x14ac:dyDescent="0.3">
      <c r="B16" s="61" t="s">
        <v>168</v>
      </c>
      <c r="C16" s="118">
        <v>0.7</v>
      </c>
      <c r="D16" s="5" t="s">
        <v>176</v>
      </c>
    </row>
    <row r="17" spans="2:4" ht="14.5" thickBot="1" x14ac:dyDescent="0.35">
      <c r="B17" s="3"/>
      <c r="C17" s="3"/>
      <c r="D17" s="9"/>
    </row>
    <row r="18" spans="2:4" ht="14.5" thickBot="1" x14ac:dyDescent="0.35">
      <c r="B18" s="175" t="s">
        <v>2</v>
      </c>
      <c r="C18" s="176"/>
      <c r="D18" s="177"/>
    </row>
    <row r="19" spans="2:4" x14ac:dyDescent="0.3">
      <c r="B19" s="1" t="s">
        <v>3</v>
      </c>
      <c r="C19" s="1"/>
      <c r="D19" s="1" t="s">
        <v>4</v>
      </c>
    </row>
    <row r="20" spans="2:4" x14ac:dyDescent="0.3">
      <c r="B20" s="2"/>
      <c r="C20" s="2"/>
      <c r="D20" s="2"/>
    </row>
    <row r="21" spans="2:4" x14ac:dyDescent="0.3">
      <c r="B21" s="2" t="s">
        <v>5</v>
      </c>
      <c r="C21" s="2"/>
      <c r="D21" s="2" t="s">
        <v>155</v>
      </c>
    </row>
    <row r="22" spans="2:4" x14ac:dyDescent="0.3">
      <c r="B22" s="2"/>
      <c r="C22" s="2"/>
      <c r="D22" s="2"/>
    </row>
    <row r="23" spans="2:4" x14ac:dyDescent="0.3">
      <c r="B23" s="2" t="s">
        <v>6</v>
      </c>
      <c r="C23" s="2"/>
      <c r="D23" s="2" t="s">
        <v>144</v>
      </c>
    </row>
    <row r="24" spans="2:4" ht="14.5" thickBot="1" x14ac:dyDescent="0.35">
      <c r="B24" s="3"/>
      <c r="C24" s="3"/>
      <c r="D24" s="3" t="s">
        <v>143</v>
      </c>
    </row>
    <row r="25" spans="2:4" ht="16.5" customHeight="1" thickBot="1" x14ac:dyDescent="0.35">
      <c r="B25" s="178" t="s">
        <v>246</v>
      </c>
      <c r="C25" s="179"/>
      <c r="D25" s="180"/>
    </row>
  </sheetData>
  <customSheetViews>
    <customSheetView guid="{41816220-B35C-45A9-9EE2-EC676D322318}">
      <selection activeCell="L33" sqref="L33"/>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6">
    <mergeCell ref="B3:D3"/>
    <mergeCell ref="B5:C5"/>
    <mergeCell ref="B10:C10"/>
    <mergeCell ref="B18:D18"/>
    <mergeCell ref="B25:D25"/>
    <mergeCell ref="B15:C15"/>
  </mergeCells>
  <hyperlinks>
    <hyperlink ref="B25:D25" r:id="rId2" display="Click here for information on the mortgage measures framework"/>
  </hyperlinks>
  <pageMargins left="0.7" right="0.7" top="0.75" bottom="0.75" header="0.3" footer="0.3"/>
  <pageSetup paperSize="9" orientation="portrait" r:id="rId3"/>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autoPageBreaks="0"/>
  </sheetPr>
  <dimension ref="A2:I34"/>
  <sheetViews>
    <sheetView zoomScale="80" zoomScaleNormal="80" workbookViewId="0"/>
  </sheetViews>
  <sheetFormatPr defaultColWidth="9.07421875" defaultRowHeight="14" x14ac:dyDescent="0.3"/>
  <cols>
    <col min="1" max="1" width="9.07421875" style="10"/>
    <col min="2" max="2" width="24.3046875" style="10" customWidth="1"/>
    <col min="3" max="3" width="20.765625" style="10" customWidth="1"/>
    <col min="4" max="4" width="18.69140625" style="10" customWidth="1"/>
    <col min="5" max="5" width="15.3046875" style="10" customWidth="1"/>
    <col min="6" max="6" width="21" style="10" customWidth="1"/>
    <col min="7" max="7" width="10.765625" style="10" customWidth="1"/>
    <col min="8" max="16384" width="9.07421875" style="10"/>
  </cols>
  <sheetData>
    <row r="2" spans="2:9" ht="14.5" thickBot="1" x14ac:dyDescent="0.35"/>
    <row r="3" spans="2:9" ht="15" customHeight="1" thickBot="1" x14ac:dyDescent="0.35">
      <c r="B3" s="181" t="s">
        <v>193</v>
      </c>
      <c r="C3" s="182"/>
      <c r="D3" s="182"/>
      <c r="E3" s="182"/>
      <c r="F3" s="182"/>
      <c r="G3" s="183"/>
    </row>
    <row r="4" spans="2:9" ht="14.5" thickBot="1" x14ac:dyDescent="0.35">
      <c r="B4" s="17"/>
      <c r="C4" s="16" t="s">
        <v>194</v>
      </c>
      <c r="D4" s="16" t="s">
        <v>195</v>
      </c>
      <c r="E4" s="16" t="s">
        <v>196</v>
      </c>
      <c r="F4" s="16" t="s">
        <v>197</v>
      </c>
      <c r="G4" s="46" t="s">
        <v>162</v>
      </c>
    </row>
    <row r="5" spans="2:9" x14ac:dyDescent="0.3">
      <c r="B5" s="2" t="s">
        <v>13</v>
      </c>
      <c r="C5" s="63">
        <v>12157.558000000001</v>
      </c>
      <c r="D5" s="63">
        <v>43087</v>
      </c>
      <c r="E5" s="63">
        <v>100</v>
      </c>
      <c r="F5" s="63">
        <v>14296.492</v>
      </c>
      <c r="G5" s="63">
        <v>100</v>
      </c>
      <c r="H5" s="55"/>
      <c r="I5" s="149"/>
    </row>
    <row r="6" spans="2:9" x14ac:dyDescent="0.3">
      <c r="B6" s="2" t="s">
        <v>14</v>
      </c>
      <c r="C6" s="63">
        <v>11215.369000000001</v>
      </c>
      <c r="D6" s="63">
        <v>39421</v>
      </c>
      <c r="E6" s="63">
        <v>92.250183000000007</v>
      </c>
      <c r="F6" s="63">
        <v>11553.688</v>
      </c>
      <c r="G6" s="63">
        <v>80.814850000000007</v>
      </c>
      <c r="H6" s="55"/>
      <c r="I6" s="149"/>
    </row>
    <row r="7" spans="2:9" x14ac:dyDescent="0.3">
      <c r="B7" s="18" t="s">
        <v>15</v>
      </c>
      <c r="C7" s="63"/>
      <c r="D7" s="63"/>
      <c r="E7" s="63"/>
      <c r="F7" s="63"/>
      <c r="G7" s="63"/>
      <c r="I7" s="149"/>
    </row>
    <row r="8" spans="2:9" x14ac:dyDescent="0.3">
      <c r="B8" s="18"/>
      <c r="C8" s="63"/>
      <c r="D8" s="63"/>
      <c r="E8" s="63"/>
      <c r="F8" s="63"/>
      <c r="G8" s="63"/>
      <c r="I8" s="149"/>
    </row>
    <row r="9" spans="2:9" x14ac:dyDescent="0.3">
      <c r="B9" s="19" t="s">
        <v>16</v>
      </c>
      <c r="C9" s="63">
        <v>11089.147000000001</v>
      </c>
      <c r="D9" s="63">
        <v>38657</v>
      </c>
      <c r="E9" s="63">
        <v>98.874565000000004</v>
      </c>
      <c r="F9" s="63">
        <v>11363.796</v>
      </c>
      <c r="G9" s="63">
        <v>98.356430000000003</v>
      </c>
      <c r="I9" s="149"/>
    </row>
    <row r="10" spans="2:9" x14ac:dyDescent="0.3">
      <c r="B10" s="19"/>
      <c r="C10" s="63"/>
      <c r="D10" s="63"/>
      <c r="E10" s="63"/>
      <c r="F10" s="63"/>
      <c r="G10" s="63"/>
      <c r="I10" s="149"/>
    </row>
    <row r="11" spans="2:9" x14ac:dyDescent="0.3">
      <c r="B11" s="2" t="s">
        <v>17</v>
      </c>
      <c r="C11" s="63">
        <v>7337.2426999999998</v>
      </c>
      <c r="D11" s="63">
        <v>25937</v>
      </c>
      <c r="E11" s="63">
        <v>66.165976999999998</v>
      </c>
      <c r="F11" s="63">
        <v>6783.8779000000004</v>
      </c>
      <c r="G11" s="63">
        <v>59.697288999999998</v>
      </c>
      <c r="I11" s="149"/>
    </row>
    <row r="12" spans="2:9" x14ac:dyDescent="0.3">
      <c r="B12" s="66" t="s">
        <v>164</v>
      </c>
      <c r="C12" s="63">
        <v>369.50945999999999</v>
      </c>
      <c r="D12" s="63">
        <v>973</v>
      </c>
      <c r="E12" s="117">
        <v>5.0360807999999997</v>
      </c>
      <c r="F12" s="63">
        <v>1157.3145999999999</v>
      </c>
      <c r="G12" s="117">
        <v>17.059778000000001</v>
      </c>
      <c r="I12" s="149"/>
    </row>
    <row r="13" spans="2:9" x14ac:dyDescent="0.3">
      <c r="B13" s="18" t="s">
        <v>18</v>
      </c>
      <c r="C13" s="63">
        <v>1</v>
      </c>
      <c r="D13" s="63">
        <v>2</v>
      </c>
      <c r="E13" s="63">
        <v>0</v>
      </c>
      <c r="F13" s="63">
        <v>1.878992</v>
      </c>
      <c r="G13" s="63">
        <v>0</v>
      </c>
      <c r="I13" s="149"/>
    </row>
    <row r="14" spans="2:9" x14ac:dyDescent="0.3">
      <c r="B14" s="18" t="s">
        <v>138</v>
      </c>
      <c r="C14" s="63">
        <v>368.79410000000001</v>
      </c>
      <c r="D14" s="63">
        <v>971</v>
      </c>
      <c r="E14" s="63">
        <v>99.806404000000001</v>
      </c>
      <c r="F14" s="63">
        <v>1156.2180000000001</v>
      </c>
      <c r="G14" s="63">
        <v>99.905251000000007</v>
      </c>
      <c r="I14" s="149"/>
    </row>
    <row r="15" spans="2:9" x14ac:dyDescent="0.3">
      <c r="B15" s="18"/>
      <c r="C15" s="63"/>
      <c r="D15" s="63"/>
      <c r="E15" s="63"/>
      <c r="F15" s="63"/>
      <c r="G15" s="63"/>
      <c r="I15" s="149"/>
    </row>
    <row r="16" spans="2:9" x14ac:dyDescent="0.3">
      <c r="B16" s="2" t="s">
        <v>19</v>
      </c>
      <c r="C16" s="63">
        <v>3751.9054999999998</v>
      </c>
      <c r="D16" s="63">
        <v>12720</v>
      </c>
      <c r="E16" s="63">
        <v>33.834029999999998</v>
      </c>
      <c r="F16" s="63">
        <v>4579.9179999999997</v>
      </c>
      <c r="G16" s="63">
        <v>40.302711000000002</v>
      </c>
      <c r="I16" s="149"/>
    </row>
    <row r="17" spans="1:9" x14ac:dyDescent="0.3">
      <c r="B17" s="66" t="s">
        <v>165</v>
      </c>
      <c r="C17" s="63">
        <v>270.11121000000003</v>
      </c>
      <c r="D17" s="63">
        <v>636</v>
      </c>
      <c r="E17" s="117">
        <v>7.1993074000000004</v>
      </c>
      <c r="F17" s="63">
        <v>718.45587</v>
      </c>
      <c r="G17" s="117">
        <v>15.68709</v>
      </c>
      <c r="I17" s="149"/>
    </row>
    <row r="18" spans="1:9" x14ac:dyDescent="0.3">
      <c r="B18" s="18" t="s">
        <v>20</v>
      </c>
      <c r="C18" s="63">
        <v>0</v>
      </c>
      <c r="D18" s="63">
        <v>1</v>
      </c>
      <c r="E18" s="63">
        <v>2.2213070000000001E-2</v>
      </c>
      <c r="F18" s="63">
        <v>425.75745000000001</v>
      </c>
      <c r="G18" s="63">
        <v>59.260071000000003</v>
      </c>
      <c r="I18" s="149"/>
    </row>
    <row r="19" spans="1:9" x14ac:dyDescent="0.3">
      <c r="B19" s="18" t="s">
        <v>139</v>
      </c>
      <c r="C19" s="63">
        <v>270.05121000000003</v>
      </c>
      <c r="D19" s="63">
        <v>635</v>
      </c>
      <c r="E19" s="63">
        <v>99.977790999999996</v>
      </c>
      <c r="F19" s="63">
        <v>312.84363000000002</v>
      </c>
      <c r="G19" s="63">
        <v>43.543888000000003</v>
      </c>
      <c r="I19" s="149"/>
    </row>
    <row r="20" spans="1:9" x14ac:dyDescent="0.3">
      <c r="A20" s="53"/>
      <c r="B20" s="18"/>
      <c r="C20" s="63"/>
      <c r="D20" s="63"/>
      <c r="E20" s="63"/>
      <c r="F20" s="63"/>
      <c r="G20" s="63"/>
      <c r="I20" s="149"/>
    </row>
    <row r="21" spans="1:9" x14ac:dyDescent="0.3">
      <c r="B21" s="19" t="s">
        <v>21</v>
      </c>
      <c r="C21" s="63">
        <v>126.22086</v>
      </c>
      <c r="D21" s="63">
        <v>764</v>
      </c>
      <c r="E21" s="63">
        <v>1.1254276000000001</v>
      </c>
      <c r="F21" s="63">
        <v>189.89197999999999</v>
      </c>
      <c r="G21" s="63">
        <v>1.6435616</v>
      </c>
      <c r="I21" s="149"/>
    </row>
    <row r="22" spans="1:9" x14ac:dyDescent="0.3">
      <c r="B22" s="2" t="s">
        <v>22</v>
      </c>
      <c r="C22" s="63">
        <v>4.9068999</v>
      </c>
      <c r="D22" s="63">
        <v>23</v>
      </c>
      <c r="E22" s="63">
        <v>3.8875508000000001</v>
      </c>
      <c r="F22" s="63">
        <v>2.5082499999999999</v>
      </c>
      <c r="G22" s="63">
        <v>1.3208826</v>
      </c>
      <c r="I22" s="149"/>
    </row>
    <row r="23" spans="1:9" x14ac:dyDescent="0.3">
      <c r="B23" s="2"/>
      <c r="C23" s="63"/>
      <c r="D23" s="63"/>
      <c r="E23" s="63"/>
      <c r="F23" s="63"/>
      <c r="G23" s="63"/>
      <c r="I23" s="149"/>
    </row>
    <row r="24" spans="1:9" x14ac:dyDescent="0.3">
      <c r="B24" s="2" t="s">
        <v>23</v>
      </c>
      <c r="C24" s="63">
        <v>942.18848000000003</v>
      </c>
      <c r="D24" s="63">
        <v>3666</v>
      </c>
      <c r="E24" s="63">
        <v>7.7498168999999999</v>
      </c>
      <c r="F24" s="63">
        <v>2742.8044</v>
      </c>
      <c r="G24" s="63">
        <v>19.185155999999999</v>
      </c>
      <c r="I24" s="149"/>
    </row>
    <row r="25" spans="1:9" x14ac:dyDescent="0.3">
      <c r="B25" s="18" t="s">
        <v>15</v>
      </c>
      <c r="C25" s="63"/>
      <c r="D25" s="63"/>
      <c r="E25" s="63"/>
      <c r="F25" s="63"/>
      <c r="G25" s="63"/>
      <c r="I25" s="149"/>
    </row>
    <row r="26" spans="1:9" x14ac:dyDescent="0.3">
      <c r="B26" s="2" t="s">
        <v>145</v>
      </c>
      <c r="C26" s="63">
        <v>942.16345000000001</v>
      </c>
      <c r="D26" s="63">
        <v>3665</v>
      </c>
      <c r="E26" s="63">
        <v>99.997344999999996</v>
      </c>
      <c r="F26" s="63">
        <v>2727.4108999999999</v>
      </c>
      <c r="G26" s="63">
        <v>99.438766000000001</v>
      </c>
      <c r="I26" s="149"/>
    </row>
    <row r="27" spans="1:9" ht="14.5" customHeight="1" x14ac:dyDescent="0.3">
      <c r="B27" s="2" t="s">
        <v>24</v>
      </c>
      <c r="C27" s="63">
        <v>0</v>
      </c>
      <c r="D27" s="63">
        <v>0</v>
      </c>
      <c r="E27" s="63">
        <v>0</v>
      </c>
      <c r="F27" s="63">
        <v>1.4521135000000001</v>
      </c>
      <c r="G27" s="63">
        <v>5.2942660000000002E-2</v>
      </c>
      <c r="I27" s="149"/>
    </row>
    <row r="28" spans="1:9" ht="14.5" thickBot="1" x14ac:dyDescent="0.35">
      <c r="B28" s="2" t="s">
        <v>25</v>
      </c>
      <c r="C28" s="63">
        <v>0</v>
      </c>
      <c r="D28" s="63">
        <v>1</v>
      </c>
      <c r="E28" s="63">
        <v>0</v>
      </c>
      <c r="F28" s="63">
        <v>13.941363000000001</v>
      </c>
      <c r="G28" s="63">
        <v>0.50828861999999997</v>
      </c>
      <c r="I28" s="149"/>
    </row>
    <row r="29" spans="1:9" ht="14.5" customHeight="1" x14ac:dyDescent="0.3">
      <c r="B29" s="184" t="s">
        <v>178</v>
      </c>
      <c r="C29" s="185"/>
      <c r="D29" s="185"/>
      <c r="E29" s="185"/>
      <c r="F29" s="185"/>
      <c r="G29" s="186"/>
      <c r="I29" s="149"/>
    </row>
    <row r="30" spans="1:9" ht="51.75" customHeight="1" x14ac:dyDescent="0.3">
      <c r="B30" s="187" t="s">
        <v>263</v>
      </c>
      <c r="C30" s="188"/>
      <c r="D30" s="188"/>
      <c r="E30" s="188"/>
      <c r="F30" s="188"/>
      <c r="G30" s="189"/>
      <c r="I30" s="149"/>
    </row>
    <row r="31" spans="1:9" ht="26.15" customHeight="1" thickBot="1" x14ac:dyDescent="0.35">
      <c r="B31" s="190" t="s">
        <v>147</v>
      </c>
      <c r="C31" s="191"/>
      <c r="D31" s="191"/>
      <c r="E31" s="191"/>
      <c r="F31" s="191"/>
      <c r="G31" s="192"/>
      <c r="I31" s="149"/>
    </row>
    <row r="32" spans="1:9" x14ac:dyDescent="0.3">
      <c r="C32" s="82"/>
      <c r="D32" s="51"/>
      <c r="E32" s="51"/>
      <c r="F32" s="51"/>
      <c r="G32" s="51"/>
      <c r="I32" s="149"/>
    </row>
    <row r="33" spans="2:9" ht="14.5" x14ac:dyDescent="0.3">
      <c r="B33" s="154"/>
      <c r="I33" s="149"/>
    </row>
    <row r="34" spans="2:9" x14ac:dyDescent="0.3">
      <c r="C34" s="53"/>
      <c r="I34" s="149"/>
    </row>
  </sheetData>
  <customSheetViews>
    <customSheetView guid="{41816220-B35C-45A9-9EE2-EC676D322318}">
      <selection activeCell="G20" sqref="G2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G3"/>
    <mergeCell ref="B29:G29"/>
    <mergeCell ref="B30:G30"/>
    <mergeCell ref="B31:G31"/>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autoPageBreaks="0"/>
  </sheetPr>
  <dimension ref="A2:P31"/>
  <sheetViews>
    <sheetView zoomScale="80" zoomScaleNormal="80" workbookViewId="0"/>
  </sheetViews>
  <sheetFormatPr defaultColWidth="9.07421875" defaultRowHeight="14" x14ac:dyDescent="0.3"/>
  <cols>
    <col min="1" max="10" width="9.07421875" style="10"/>
    <col min="11" max="11" width="31" style="10" customWidth="1"/>
    <col min="12" max="12" width="21.4609375" style="47" customWidth="1"/>
    <col min="13" max="13" width="15.07421875" style="47" customWidth="1"/>
    <col min="14" max="14" width="21.4609375" style="10" customWidth="1"/>
    <col min="15" max="15" width="18.3046875" style="10" customWidth="1"/>
    <col min="16" max="16384" width="9.07421875" style="10"/>
  </cols>
  <sheetData>
    <row r="2" spans="1:16" ht="14.5" thickBot="1" x14ac:dyDescent="0.35">
      <c r="A2" s="93"/>
      <c r="B2" s="93"/>
      <c r="C2" s="93"/>
      <c r="D2" s="93"/>
      <c r="E2" s="93"/>
      <c r="F2" s="93"/>
      <c r="G2" s="93"/>
      <c r="H2" s="93"/>
      <c r="I2" s="93"/>
    </row>
    <row r="3" spans="1:16" ht="14.5" thickBot="1" x14ac:dyDescent="0.35">
      <c r="A3" s="93"/>
      <c r="B3" s="193" t="s">
        <v>192</v>
      </c>
      <c r="C3" s="193"/>
      <c r="D3" s="193"/>
      <c r="E3" s="193"/>
      <c r="F3" s="193"/>
      <c r="G3" s="193"/>
      <c r="H3" s="193"/>
      <c r="I3" s="193"/>
      <c r="K3" s="148"/>
      <c r="L3" s="16" t="s">
        <v>188</v>
      </c>
      <c r="M3" s="16" t="s">
        <v>189</v>
      </c>
      <c r="N3" s="16" t="s">
        <v>190</v>
      </c>
      <c r="O3" s="16" t="s">
        <v>191</v>
      </c>
    </row>
    <row r="4" spans="1:16" x14ac:dyDescent="0.3">
      <c r="A4" s="93"/>
      <c r="B4" s="12"/>
      <c r="C4" s="12"/>
      <c r="D4" s="12"/>
      <c r="E4" s="12"/>
      <c r="F4" s="12"/>
      <c r="G4" s="12"/>
      <c r="H4" s="12"/>
      <c r="I4" s="12"/>
      <c r="K4" s="66" t="s">
        <v>7</v>
      </c>
      <c r="L4" s="63">
        <v>740.73069999999996</v>
      </c>
      <c r="M4" s="63">
        <v>2844</v>
      </c>
      <c r="N4" s="63">
        <v>897.69860000000006</v>
      </c>
      <c r="O4" s="64">
        <v>3304</v>
      </c>
    </row>
    <row r="5" spans="1:16" x14ac:dyDescent="0.3">
      <c r="A5" s="93"/>
      <c r="B5" s="12"/>
      <c r="C5" s="12"/>
      <c r="D5" s="12"/>
      <c r="E5" s="12"/>
      <c r="F5" s="12"/>
      <c r="G5" s="12"/>
      <c r="H5" s="12"/>
      <c r="I5" s="12"/>
      <c r="K5" s="66" t="s">
        <v>8</v>
      </c>
      <c r="L5" s="63">
        <v>876.60170000000005</v>
      </c>
      <c r="M5" s="63">
        <v>3437</v>
      </c>
      <c r="N5" s="63">
        <v>1145.03</v>
      </c>
      <c r="O5" s="64">
        <v>3976</v>
      </c>
    </row>
    <row r="6" spans="1:16" x14ac:dyDescent="0.3">
      <c r="A6" s="93"/>
      <c r="B6" s="12"/>
      <c r="C6" s="12"/>
      <c r="D6" s="12"/>
      <c r="E6" s="12"/>
      <c r="F6" s="12"/>
      <c r="G6" s="12"/>
      <c r="H6" s="12"/>
      <c r="I6" s="12"/>
      <c r="K6" s="66" t="s">
        <v>9</v>
      </c>
      <c r="L6" s="63">
        <v>936.80930000000001</v>
      </c>
      <c r="M6" s="63">
        <v>3603</v>
      </c>
      <c r="N6" s="63">
        <v>826.41980000000001</v>
      </c>
      <c r="O6" s="64">
        <v>3101</v>
      </c>
      <c r="P6" s="53"/>
    </row>
    <row r="7" spans="1:16" x14ac:dyDescent="0.3">
      <c r="A7" s="93"/>
      <c r="B7" s="12"/>
      <c r="C7" s="12"/>
      <c r="D7" s="12"/>
      <c r="E7" s="12"/>
      <c r="F7" s="12"/>
      <c r="G7" s="12"/>
      <c r="H7" s="12"/>
      <c r="I7" s="12"/>
      <c r="K7" s="66" t="s">
        <v>10</v>
      </c>
      <c r="L7" s="63">
        <v>887.05039999999997</v>
      </c>
      <c r="M7" s="63">
        <v>3475</v>
      </c>
      <c r="N7" s="63">
        <v>886.50170000000003</v>
      </c>
      <c r="O7" s="64">
        <v>3122</v>
      </c>
      <c r="P7" s="53"/>
    </row>
    <row r="8" spans="1:16" x14ac:dyDescent="0.3">
      <c r="A8" s="93"/>
      <c r="B8" s="12"/>
      <c r="C8" s="12"/>
      <c r="D8" s="12"/>
      <c r="E8" s="12"/>
      <c r="F8" s="12"/>
      <c r="G8" s="12"/>
      <c r="H8" s="12"/>
      <c r="I8" s="12"/>
      <c r="K8" s="66" t="s">
        <v>11</v>
      </c>
      <c r="L8" s="63">
        <v>1019.429</v>
      </c>
      <c r="M8" s="63">
        <v>3896</v>
      </c>
      <c r="N8" s="63">
        <v>947.95339999999999</v>
      </c>
      <c r="O8" s="64">
        <v>3381</v>
      </c>
      <c r="P8" s="53"/>
    </row>
    <row r="9" spans="1:16" x14ac:dyDescent="0.3">
      <c r="A9" s="93"/>
      <c r="B9" s="12"/>
      <c r="C9" s="12"/>
      <c r="D9" s="12"/>
      <c r="E9" s="12"/>
      <c r="F9" s="12"/>
      <c r="G9" s="12"/>
      <c r="H9" s="12"/>
      <c r="I9" s="12"/>
      <c r="K9" s="66" t="s">
        <v>12</v>
      </c>
      <c r="L9" s="63">
        <v>1261.883</v>
      </c>
      <c r="M9" s="63">
        <v>4605</v>
      </c>
      <c r="N9" s="63">
        <v>915.97</v>
      </c>
      <c r="O9" s="64">
        <v>3271</v>
      </c>
      <c r="P9" s="53"/>
    </row>
    <row r="10" spans="1:16" x14ac:dyDescent="0.3">
      <c r="A10" s="93"/>
      <c r="B10" s="12"/>
      <c r="C10" s="12"/>
      <c r="D10" s="12"/>
      <c r="E10" s="12"/>
      <c r="F10" s="12"/>
      <c r="G10" s="12"/>
      <c r="H10" s="12"/>
      <c r="I10" s="12"/>
      <c r="K10" s="66" t="s">
        <v>182</v>
      </c>
      <c r="L10" s="63">
        <v>1368.086</v>
      </c>
      <c r="M10" s="63">
        <v>4932</v>
      </c>
      <c r="N10" s="63">
        <v>1086.0540000000001</v>
      </c>
      <c r="O10" s="64">
        <v>3924</v>
      </c>
    </row>
    <row r="11" spans="1:16" x14ac:dyDescent="0.3">
      <c r="A11" s="93"/>
      <c r="B11" s="12"/>
      <c r="C11" s="12"/>
      <c r="D11" s="12"/>
      <c r="E11" s="12"/>
      <c r="F11" s="12"/>
      <c r="G11" s="12"/>
      <c r="H11" s="12"/>
      <c r="I11" s="12"/>
      <c r="K11" s="66" t="s">
        <v>183</v>
      </c>
      <c r="L11" s="63">
        <v>1340.491</v>
      </c>
      <c r="M11" s="63">
        <v>4906</v>
      </c>
      <c r="N11" s="63">
        <v>1188.018</v>
      </c>
      <c r="O11" s="64">
        <v>4125</v>
      </c>
    </row>
    <row r="12" spans="1:16" x14ac:dyDescent="0.3">
      <c r="A12" s="93"/>
      <c r="B12" s="12"/>
      <c r="C12" s="12"/>
      <c r="D12" s="12"/>
      <c r="E12" s="12"/>
      <c r="F12" s="12"/>
      <c r="G12" s="12"/>
      <c r="H12" s="12"/>
      <c r="I12" s="12"/>
      <c r="K12" s="66" t="s">
        <v>184</v>
      </c>
      <c r="L12" s="63">
        <v>1441.2080000000001</v>
      </c>
      <c r="M12" s="63">
        <v>5196</v>
      </c>
      <c r="N12" s="63">
        <v>960.70749999999998</v>
      </c>
      <c r="O12" s="64">
        <v>3444</v>
      </c>
    </row>
    <row r="13" spans="1:16" x14ac:dyDescent="0.3">
      <c r="A13" s="93"/>
      <c r="B13" s="12"/>
      <c r="C13" s="12"/>
      <c r="D13" s="12"/>
      <c r="E13" s="12"/>
      <c r="F13" s="12"/>
      <c r="G13" s="12"/>
      <c r="H13" s="12"/>
      <c r="I13" s="12"/>
      <c r="K13" s="66" t="s">
        <v>185</v>
      </c>
      <c r="L13" s="63">
        <v>1343.0920000000001</v>
      </c>
      <c r="M13" s="63">
        <v>4848</v>
      </c>
      <c r="N13" s="63">
        <v>1019.367</v>
      </c>
      <c r="O13" s="64">
        <v>3588</v>
      </c>
    </row>
    <row r="14" spans="1:16" x14ac:dyDescent="0.3">
      <c r="A14" s="93"/>
      <c r="B14" s="12"/>
      <c r="C14" s="12"/>
      <c r="D14" s="12"/>
      <c r="E14" s="12"/>
      <c r="F14" s="12"/>
      <c r="G14" s="12"/>
      <c r="H14" s="12"/>
      <c r="I14" s="12"/>
      <c r="K14" s="66" t="s">
        <v>186</v>
      </c>
      <c r="L14" s="63">
        <v>1687.4690000000001</v>
      </c>
      <c r="M14" s="63">
        <v>6179</v>
      </c>
      <c r="N14" s="63">
        <v>1097.9069999999999</v>
      </c>
      <c r="O14" s="64">
        <v>3830</v>
      </c>
    </row>
    <row r="15" spans="1:16" ht="14.5" thickBot="1" x14ac:dyDescent="0.35">
      <c r="A15" s="93"/>
      <c r="B15" s="12"/>
      <c r="C15" s="12"/>
      <c r="D15" s="12"/>
      <c r="E15" s="12"/>
      <c r="F15" s="12"/>
      <c r="G15" s="12"/>
      <c r="H15" s="12"/>
      <c r="I15" s="12"/>
      <c r="K15" s="3" t="s">
        <v>187</v>
      </c>
      <c r="L15" s="146">
        <v>1393.6420000000001</v>
      </c>
      <c r="M15" s="146">
        <v>4889</v>
      </c>
      <c r="N15" s="146">
        <v>1185.931</v>
      </c>
      <c r="O15" s="147">
        <v>4021</v>
      </c>
    </row>
    <row r="16" spans="1:16" x14ac:dyDescent="0.3">
      <c r="A16" s="93"/>
      <c r="B16" s="12"/>
      <c r="C16" s="12"/>
      <c r="D16" s="12"/>
      <c r="E16" s="12"/>
      <c r="F16" s="12"/>
      <c r="G16" s="12"/>
      <c r="H16" s="12"/>
      <c r="I16" s="12"/>
      <c r="K16" s="45"/>
      <c r="L16" s="43"/>
      <c r="M16" s="43"/>
      <c r="N16" s="43"/>
      <c r="O16" s="43"/>
    </row>
    <row r="17" spans="1:16" x14ac:dyDescent="0.3">
      <c r="A17" s="93"/>
      <c r="B17" s="12"/>
      <c r="C17" s="12"/>
      <c r="D17" s="12"/>
      <c r="E17" s="12"/>
      <c r="F17" s="12"/>
      <c r="G17" s="12"/>
      <c r="H17" s="12"/>
      <c r="I17" s="12"/>
      <c r="K17" s="45"/>
      <c r="L17" s="155"/>
      <c r="M17" s="155"/>
      <c r="N17" s="155"/>
      <c r="O17" s="155"/>
    </row>
    <row r="18" spans="1:16" x14ac:dyDescent="0.3">
      <c r="A18" s="93"/>
      <c r="B18" s="12"/>
      <c r="C18" s="12"/>
      <c r="D18" s="12"/>
      <c r="E18" s="12"/>
      <c r="F18" s="12"/>
      <c r="G18" s="12"/>
      <c r="H18" s="12"/>
      <c r="I18" s="12"/>
    </row>
    <row r="19" spans="1:16" x14ac:dyDescent="0.3">
      <c r="A19" s="93"/>
      <c r="B19" s="12"/>
      <c r="C19" s="12"/>
      <c r="D19" s="12"/>
      <c r="E19" s="12"/>
      <c r="F19" s="12"/>
      <c r="G19" s="12"/>
      <c r="H19" s="12"/>
      <c r="I19" s="12"/>
      <c r="N19" s="53"/>
      <c r="O19" s="53"/>
    </row>
    <row r="20" spans="1:16" x14ac:dyDescent="0.3">
      <c r="A20" s="93"/>
      <c r="B20" s="12"/>
      <c r="C20" s="12"/>
      <c r="D20" s="12"/>
      <c r="E20" s="12"/>
      <c r="F20" s="12"/>
      <c r="G20" s="12"/>
      <c r="H20" s="12"/>
      <c r="I20" s="12"/>
      <c r="N20" s="53"/>
      <c r="O20" s="53"/>
      <c r="P20" s="53"/>
    </row>
    <row r="21" spans="1:16" x14ac:dyDescent="0.3">
      <c r="A21" s="93"/>
      <c r="B21" s="12"/>
      <c r="C21" s="12"/>
      <c r="D21" s="12"/>
      <c r="E21" s="12"/>
      <c r="F21" s="12"/>
      <c r="G21" s="12"/>
      <c r="H21" s="12"/>
      <c r="I21" s="12"/>
      <c r="N21" s="53"/>
      <c r="O21" s="53"/>
      <c r="P21" s="53"/>
    </row>
    <row r="22" spans="1:16" x14ac:dyDescent="0.3">
      <c r="A22" s="93"/>
      <c r="B22" s="12"/>
      <c r="C22" s="12"/>
      <c r="D22" s="12"/>
      <c r="E22" s="12"/>
      <c r="F22" s="12"/>
      <c r="G22" s="12"/>
      <c r="H22" s="12"/>
      <c r="I22" s="12"/>
      <c r="N22" s="53"/>
      <c r="O22" s="53"/>
      <c r="P22" s="53"/>
    </row>
    <row r="23" spans="1:16" x14ac:dyDescent="0.3">
      <c r="A23" s="93"/>
      <c r="B23" s="93"/>
      <c r="C23" s="93"/>
      <c r="D23" s="93"/>
      <c r="E23" s="93"/>
      <c r="F23" s="93"/>
      <c r="G23" s="93"/>
      <c r="H23" s="93"/>
      <c r="I23" s="93"/>
      <c r="N23" s="53"/>
      <c r="O23" s="53"/>
      <c r="P23" s="53"/>
    </row>
    <row r="24" spans="1:16" x14ac:dyDescent="0.3">
      <c r="A24" s="93"/>
      <c r="B24" s="93"/>
      <c r="C24" s="93"/>
      <c r="D24" s="93"/>
      <c r="E24" s="93"/>
      <c r="F24" s="93"/>
      <c r="G24" s="93"/>
      <c r="H24" s="93"/>
      <c r="I24" s="93"/>
      <c r="N24" s="53"/>
      <c r="O24" s="53"/>
      <c r="P24" s="53"/>
    </row>
    <row r="25" spans="1:16" x14ac:dyDescent="0.3">
      <c r="A25" s="93"/>
      <c r="B25" s="50"/>
      <c r="C25" s="50"/>
      <c r="D25" s="50"/>
      <c r="E25" s="50"/>
      <c r="F25" s="50"/>
      <c r="G25" s="50"/>
      <c r="H25" s="50"/>
      <c r="I25" s="50"/>
      <c r="N25" s="53"/>
      <c r="O25" s="53"/>
      <c r="P25" s="53"/>
    </row>
    <row r="26" spans="1:16" x14ac:dyDescent="0.3">
      <c r="A26" s="93"/>
      <c r="B26" s="93"/>
      <c r="C26" s="93"/>
      <c r="D26" s="93"/>
      <c r="E26" s="93"/>
      <c r="F26" s="93"/>
      <c r="G26" s="93"/>
      <c r="H26" s="93"/>
      <c r="I26" s="93"/>
      <c r="N26" s="53"/>
      <c r="O26" s="53"/>
      <c r="P26" s="53"/>
    </row>
    <row r="27" spans="1:16" x14ac:dyDescent="0.3">
      <c r="A27" s="93"/>
      <c r="B27" s="93"/>
      <c r="C27" s="93"/>
      <c r="D27" s="93"/>
      <c r="E27" s="93"/>
      <c r="F27" s="93"/>
      <c r="G27" s="93"/>
      <c r="H27" s="93"/>
      <c r="I27" s="93"/>
      <c r="N27" s="53"/>
      <c r="O27" s="53"/>
      <c r="P27" s="53"/>
    </row>
    <row r="28" spans="1:16" x14ac:dyDescent="0.3">
      <c r="A28" s="93"/>
      <c r="B28" s="93"/>
      <c r="C28" s="93"/>
      <c r="D28" s="93"/>
      <c r="E28" s="93"/>
      <c r="F28" s="93"/>
      <c r="G28" s="93"/>
      <c r="H28" s="93"/>
      <c r="I28" s="93"/>
      <c r="N28" s="53"/>
      <c r="O28" s="53"/>
      <c r="P28" s="53"/>
    </row>
    <row r="29" spans="1:16" x14ac:dyDescent="0.3">
      <c r="A29" s="93"/>
      <c r="B29" s="93"/>
      <c r="C29" s="93"/>
      <c r="D29" s="93"/>
      <c r="E29" s="93"/>
      <c r="F29" s="93"/>
      <c r="G29" s="93"/>
      <c r="H29" s="93"/>
      <c r="I29" s="93"/>
      <c r="N29" s="53"/>
      <c r="O29" s="53"/>
      <c r="P29" s="53"/>
    </row>
    <row r="30" spans="1:16" x14ac:dyDescent="0.3">
      <c r="A30" s="93"/>
      <c r="B30" s="93"/>
      <c r="C30" s="93"/>
      <c r="D30" s="93"/>
      <c r="E30" s="93"/>
      <c r="F30" s="93"/>
      <c r="G30" s="93"/>
      <c r="H30" s="93"/>
      <c r="I30" s="93"/>
      <c r="N30" s="53"/>
      <c r="O30" s="53"/>
      <c r="P30" s="53"/>
    </row>
    <row r="31" spans="1:16" x14ac:dyDescent="0.3">
      <c r="N31" s="53"/>
      <c r="O31" s="53"/>
      <c r="P31" s="53"/>
    </row>
  </sheetData>
  <customSheetViews>
    <customSheetView guid="{41816220-B35C-45A9-9EE2-EC676D322318}">
      <selection activeCell="L21" sqref="L2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autoPageBreaks="0"/>
  </sheetPr>
  <dimension ref="A2:H60"/>
  <sheetViews>
    <sheetView zoomScale="80" zoomScaleNormal="80" workbookViewId="0"/>
  </sheetViews>
  <sheetFormatPr defaultColWidth="9.07421875" defaultRowHeight="14" x14ac:dyDescent="0.3"/>
  <cols>
    <col min="1" max="1" width="9.07421875" style="10"/>
    <col min="2" max="2" width="27.69140625" style="10" customWidth="1"/>
    <col min="3" max="3" width="17.4609375" style="10" customWidth="1"/>
    <col min="4" max="4" width="15.84375" style="10" customWidth="1"/>
    <col min="5" max="5" width="27.07421875" style="47" customWidth="1"/>
    <col min="6" max="6" width="6.23046875" style="98" bestFit="1" customWidth="1"/>
    <col min="7" max="7" width="6.3046875" style="10" customWidth="1"/>
    <col min="8" max="16384" width="9.07421875" style="10"/>
  </cols>
  <sheetData>
    <row r="2" spans="2:8" ht="14.5" thickBot="1" x14ac:dyDescent="0.35"/>
    <row r="3" spans="2:8" ht="14.5" thickBot="1" x14ac:dyDescent="0.35">
      <c r="B3" s="181" t="s">
        <v>198</v>
      </c>
      <c r="C3" s="182"/>
      <c r="D3" s="182"/>
      <c r="E3" s="183"/>
    </row>
    <row r="4" spans="2:8" ht="14.5" thickBot="1" x14ac:dyDescent="0.35">
      <c r="B4" s="20"/>
      <c r="C4" s="16">
        <v>2022</v>
      </c>
      <c r="D4" s="16">
        <v>2023</v>
      </c>
      <c r="E4" s="75" t="s">
        <v>44</v>
      </c>
    </row>
    <row r="5" spans="2:8" x14ac:dyDescent="0.3">
      <c r="B5" s="21" t="s">
        <v>38</v>
      </c>
      <c r="C5" s="136"/>
      <c r="D5" s="136"/>
      <c r="E5" s="65"/>
      <c r="G5" s="84"/>
    </row>
    <row r="6" spans="2:8" x14ac:dyDescent="0.3">
      <c r="B6" s="11" t="s">
        <v>26</v>
      </c>
      <c r="C6" s="138">
        <v>268642.15999999997</v>
      </c>
      <c r="D6" s="138">
        <v>285393.71999999997</v>
      </c>
      <c r="E6" s="27" t="s">
        <v>247</v>
      </c>
      <c r="F6" s="150"/>
      <c r="G6" s="84"/>
    </row>
    <row r="7" spans="2:8" x14ac:dyDescent="0.3">
      <c r="B7" s="11" t="s">
        <v>27</v>
      </c>
      <c r="C7" s="138">
        <v>339121.58</v>
      </c>
      <c r="D7" s="138">
        <v>359884.76</v>
      </c>
      <c r="E7" s="27" t="s">
        <v>248</v>
      </c>
      <c r="G7" s="84"/>
    </row>
    <row r="8" spans="2:8" x14ac:dyDescent="0.3">
      <c r="B8" s="11" t="s">
        <v>28</v>
      </c>
      <c r="C8" s="137">
        <v>80.222860999999995</v>
      </c>
      <c r="D8" s="137">
        <v>80.320688000000004</v>
      </c>
      <c r="E8" s="111">
        <v>0.1</v>
      </c>
      <c r="G8" s="84"/>
    </row>
    <row r="9" spans="2:8" x14ac:dyDescent="0.3">
      <c r="B9" s="11" t="s">
        <v>29</v>
      </c>
      <c r="C9" s="138">
        <v>85031.388000000006</v>
      </c>
      <c r="D9" s="138">
        <v>88090.400999999998</v>
      </c>
      <c r="E9" s="27" t="s">
        <v>249</v>
      </c>
      <c r="G9" s="84"/>
    </row>
    <row r="10" spans="2:8" x14ac:dyDescent="0.3">
      <c r="B10" s="11" t="s">
        <v>30</v>
      </c>
      <c r="C10" s="137">
        <v>3.2030550999999998</v>
      </c>
      <c r="D10" s="137">
        <v>3.3129732999999999</v>
      </c>
      <c r="E10" s="27" t="s">
        <v>159</v>
      </c>
      <c r="G10" s="84"/>
    </row>
    <row r="11" spans="2:8" x14ac:dyDescent="0.3">
      <c r="B11" s="11" t="s">
        <v>31</v>
      </c>
      <c r="C11" s="138">
        <v>28.848051000000002</v>
      </c>
      <c r="D11" s="138">
        <v>29.272227999999998</v>
      </c>
      <c r="E11" s="111" t="s">
        <v>199</v>
      </c>
      <c r="G11" s="84"/>
      <c r="H11" s="53"/>
    </row>
    <row r="12" spans="2:8" x14ac:dyDescent="0.3">
      <c r="B12" s="11" t="s">
        <v>32</v>
      </c>
      <c r="C12" s="138">
        <v>1316.7953</v>
      </c>
      <c r="D12" s="138">
        <v>1282.3985</v>
      </c>
      <c r="E12" s="111" t="s">
        <v>250</v>
      </c>
      <c r="G12" s="84"/>
    </row>
    <row r="13" spans="2:8" x14ac:dyDescent="0.3">
      <c r="B13" s="11" t="s">
        <v>33</v>
      </c>
      <c r="C13" s="137">
        <v>2.6392471999999998</v>
      </c>
      <c r="D13" s="137">
        <v>3.9015445999999998</v>
      </c>
      <c r="E13" s="111" t="s">
        <v>200</v>
      </c>
      <c r="G13" s="84"/>
    </row>
    <row r="14" spans="2:8" x14ac:dyDescent="0.3">
      <c r="B14" s="11" t="s">
        <v>43</v>
      </c>
      <c r="C14" s="137"/>
      <c r="D14" s="137"/>
      <c r="E14" s="112"/>
      <c r="G14" s="84"/>
    </row>
    <row r="15" spans="2:8" x14ac:dyDescent="0.3">
      <c r="B15" s="22" t="s">
        <v>34</v>
      </c>
      <c r="C15" s="137">
        <v>94.326804999999993</v>
      </c>
      <c r="D15" s="137">
        <v>90.187923999999995</v>
      </c>
      <c r="E15" s="111" t="s">
        <v>201</v>
      </c>
      <c r="G15" s="84"/>
    </row>
    <row r="16" spans="2:8" x14ac:dyDescent="0.3">
      <c r="B16" s="22" t="s">
        <v>35</v>
      </c>
      <c r="C16" s="137">
        <v>5.2202932000000004</v>
      </c>
      <c r="D16" s="137">
        <v>8.9803444999999993</v>
      </c>
      <c r="E16" s="111" t="s">
        <v>202</v>
      </c>
      <c r="G16" s="84"/>
    </row>
    <row r="17" spans="1:7" x14ac:dyDescent="0.3">
      <c r="B17" s="22" t="s">
        <v>36</v>
      </c>
      <c r="C17" s="137">
        <v>0.45290215</v>
      </c>
      <c r="D17" s="137">
        <v>0.83173134000000004</v>
      </c>
      <c r="E17" s="113" t="s">
        <v>203</v>
      </c>
      <c r="G17" s="84"/>
    </row>
    <row r="18" spans="1:7" x14ac:dyDescent="0.3">
      <c r="B18" s="23" t="s">
        <v>37</v>
      </c>
      <c r="C18" s="137"/>
      <c r="D18" s="137"/>
      <c r="E18" s="112"/>
      <c r="G18" s="84"/>
    </row>
    <row r="19" spans="1:7" x14ac:dyDescent="0.3">
      <c r="B19" s="11" t="s">
        <v>39</v>
      </c>
      <c r="C19" s="138">
        <v>35.160569000000002</v>
      </c>
      <c r="D19" s="138">
        <v>35.331659000000002</v>
      </c>
      <c r="E19" s="112" t="s">
        <v>251</v>
      </c>
      <c r="G19" s="84"/>
    </row>
    <row r="20" spans="1:7" x14ac:dyDescent="0.3">
      <c r="B20" s="11" t="s">
        <v>40</v>
      </c>
      <c r="C20" s="137">
        <v>72.538037000000003</v>
      </c>
      <c r="D20" s="137">
        <v>71.373086999999998</v>
      </c>
      <c r="E20" s="113" t="s">
        <v>204</v>
      </c>
    </row>
    <row r="21" spans="1:7" x14ac:dyDescent="0.3">
      <c r="B21" s="11" t="s">
        <v>41</v>
      </c>
      <c r="C21" s="137">
        <v>96.889523999999994</v>
      </c>
      <c r="D21" s="137">
        <v>96.308356000000003</v>
      </c>
      <c r="E21" s="111" t="s">
        <v>205</v>
      </c>
    </row>
    <row r="22" spans="1:7" x14ac:dyDescent="0.3">
      <c r="B22" s="11" t="s">
        <v>42</v>
      </c>
      <c r="C22" s="137"/>
      <c r="D22" s="137"/>
      <c r="E22" s="112"/>
    </row>
    <row r="23" spans="1:7" x14ac:dyDescent="0.3">
      <c r="B23" s="22" t="s">
        <v>45</v>
      </c>
      <c r="C23" s="137">
        <v>28.641798999999999</v>
      </c>
      <c r="D23" s="137">
        <v>29.274225000000001</v>
      </c>
      <c r="E23" s="111">
        <v>0.63242642999999998</v>
      </c>
    </row>
    <row r="24" spans="1:7" x14ac:dyDescent="0.3">
      <c r="B24" s="22" t="s">
        <v>46</v>
      </c>
      <c r="C24" s="137">
        <v>33.277718</v>
      </c>
      <c r="D24" s="137">
        <v>34.068261999999997</v>
      </c>
      <c r="E24" s="27">
        <v>0.79054387000000004</v>
      </c>
    </row>
    <row r="25" spans="1:7" x14ac:dyDescent="0.3">
      <c r="B25" s="22" t="s">
        <v>47</v>
      </c>
      <c r="C25" s="137">
        <v>24.005879</v>
      </c>
      <c r="D25" s="137">
        <v>24.021184999999999</v>
      </c>
      <c r="E25" s="111">
        <v>0</v>
      </c>
    </row>
    <row r="26" spans="1:7" x14ac:dyDescent="0.3">
      <c r="B26" s="22" t="s">
        <v>146</v>
      </c>
      <c r="C26" s="137">
        <v>9.6174473000000003</v>
      </c>
      <c r="D26" s="137">
        <v>8.8505295999999998</v>
      </c>
      <c r="E26" s="111" t="s">
        <v>206</v>
      </c>
    </row>
    <row r="27" spans="1:7" x14ac:dyDescent="0.3">
      <c r="B27" s="22" t="s">
        <v>48</v>
      </c>
      <c r="C27" s="137">
        <v>4.4571565</v>
      </c>
      <c r="D27" s="137">
        <v>3.7857984</v>
      </c>
      <c r="E27" s="111" t="s">
        <v>207</v>
      </c>
    </row>
    <row r="28" spans="1:7" x14ac:dyDescent="0.3">
      <c r="B28" s="121" t="s">
        <v>141</v>
      </c>
      <c r="C28" s="122"/>
      <c r="D28" s="122"/>
      <c r="E28" s="123"/>
    </row>
    <row r="29" spans="1:7" x14ac:dyDescent="0.3">
      <c r="B29" s="124" t="s">
        <v>58</v>
      </c>
      <c r="C29" s="35"/>
      <c r="D29" s="35"/>
      <c r="E29" s="125"/>
    </row>
    <row r="30" spans="1:7" ht="38.15" customHeight="1" x14ac:dyDescent="0.3">
      <c r="B30" s="194" t="s">
        <v>157</v>
      </c>
      <c r="C30" s="195"/>
      <c r="D30" s="195"/>
      <c r="E30" s="196"/>
    </row>
    <row r="31" spans="1:7" x14ac:dyDescent="0.3">
      <c r="B31" s="126" t="s">
        <v>179</v>
      </c>
      <c r="C31" s="127"/>
      <c r="D31" s="127"/>
      <c r="E31" s="128"/>
    </row>
    <row r="32" spans="1:7" x14ac:dyDescent="0.3">
      <c r="A32" s="93"/>
      <c r="B32" s="105"/>
    </row>
    <row r="33" spans="1:6" ht="14.15" customHeight="1" x14ac:dyDescent="0.3">
      <c r="A33" s="93"/>
      <c r="B33" s="100"/>
      <c r="C33" s="95"/>
      <c r="D33" s="95"/>
      <c r="E33" s="97"/>
      <c r="F33" s="99"/>
    </row>
    <row r="34" spans="1:6" x14ac:dyDescent="0.3">
      <c r="A34" s="93"/>
      <c r="B34" s="100"/>
      <c r="C34" s="95"/>
      <c r="D34" s="95"/>
      <c r="E34" s="97"/>
      <c r="F34" s="99"/>
    </row>
    <row r="35" spans="1:6" x14ac:dyDescent="0.3">
      <c r="A35" s="93"/>
      <c r="B35" s="100"/>
      <c r="C35" s="95"/>
      <c r="D35" s="95"/>
      <c r="E35" s="97"/>
      <c r="F35" s="99"/>
    </row>
    <row r="36" spans="1:6" x14ac:dyDescent="0.3">
      <c r="A36" s="93"/>
      <c r="B36" s="100"/>
      <c r="C36" s="95"/>
      <c r="D36" s="95"/>
      <c r="E36" s="97"/>
      <c r="F36" s="99"/>
    </row>
    <row r="37" spans="1:6" x14ac:dyDescent="0.3">
      <c r="A37" s="93"/>
      <c r="B37" s="100"/>
      <c r="C37" s="95"/>
      <c r="D37" s="95"/>
      <c r="E37" s="97"/>
      <c r="F37" s="99"/>
    </row>
    <row r="38" spans="1:6" x14ac:dyDescent="0.3">
      <c r="A38" s="93"/>
      <c r="B38" s="100"/>
      <c r="C38" s="95"/>
      <c r="D38" s="95"/>
      <c r="E38" s="97"/>
      <c r="F38" s="99"/>
    </row>
    <row r="39" spans="1:6" x14ac:dyDescent="0.3">
      <c r="A39" s="93"/>
      <c r="B39" s="100"/>
      <c r="C39" s="95"/>
      <c r="D39" s="95"/>
      <c r="E39" s="97"/>
      <c r="F39" s="99"/>
    </row>
    <row r="40" spans="1:6" x14ac:dyDescent="0.3">
      <c r="A40" s="93"/>
      <c r="B40" s="100"/>
      <c r="C40" s="95"/>
      <c r="D40" s="95"/>
      <c r="E40" s="97"/>
      <c r="F40" s="99"/>
    </row>
    <row r="41" spans="1:6" x14ac:dyDescent="0.3">
      <c r="A41" s="93"/>
      <c r="B41" s="100"/>
      <c r="C41" s="95"/>
      <c r="D41" s="95"/>
      <c r="E41" s="97"/>
      <c r="F41" s="99"/>
    </row>
    <row r="42" spans="1:6" x14ac:dyDescent="0.3">
      <c r="A42" s="93"/>
      <c r="B42" s="101"/>
      <c r="C42" s="95"/>
      <c r="D42" s="95"/>
      <c r="E42" s="97"/>
      <c r="F42" s="99"/>
    </row>
    <row r="43" spans="1:6" x14ac:dyDescent="0.3">
      <c r="A43" s="93"/>
      <c r="B43" s="101"/>
      <c r="C43" s="95"/>
      <c r="D43" s="95"/>
      <c r="E43" s="97"/>
      <c r="F43" s="99"/>
    </row>
    <row r="44" spans="1:6" x14ac:dyDescent="0.3">
      <c r="A44" s="93"/>
      <c r="B44" s="101"/>
      <c r="C44" s="95"/>
      <c r="D44" s="95"/>
      <c r="E44" s="97"/>
      <c r="F44" s="99"/>
    </row>
    <row r="45" spans="1:6" x14ac:dyDescent="0.3">
      <c r="A45" s="93"/>
      <c r="B45" s="102"/>
      <c r="C45" s="95"/>
      <c r="D45" s="95"/>
      <c r="E45" s="97"/>
      <c r="F45" s="99"/>
    </row>
    <row r="46" spans="1:6" x14ac:dyDescent="0.3">
      <c r="A46" s="93"/>
      <c r="B46" s="100"/>
      <c r="C46" s="95"/>
      <c r="D46" s="95"/>
      <c r="E46" s="97"/>
      <c r="F46" s="99"/>
    </row>
    <row r="47" spans="1:6" x14ac:dyDescent="0.3">
      <c r="A47" s="93"/>
      <c r="B47" s="100"/>
      <c r="C47" s="95"/>
      <c r="D47" s="95"/>
      <c r="E47" s="97"/>
      <c r="F47" s="99"/>
    </row>
    <row r="48" spans="1:6" x14ac:dyDescent="0.3">
      <c r="A48" s="93"/>
      <c r="B48" s="100"/>
      <c r="C48" s="95"/>
      <c r="D48" s="95"/>
      <c r="E48" s="97"/>
      <c r="F48" s="99"/>
    </row>
    <row r="49" spans="1:6" x14ac:dyDescent="0.3">
      <c r="A49" s="93"/>
      <c r="B49" s="100"/>
      <c r="C49" s="95"/>
      <c r="D49" s="95"/>
      <c r="E49" s="97"/>
      <c r="F49" s="99"/>
    </row>
    <row r="50" spans="1:6" x14ac:dyDescent="0.3">
      <c r="A50" s="93"/>
      <c r="B50" s="101"/>
      <c r="C50" s="95"/>
      <c r="D50" s="95"/>
      <c r="E50" s="97"/>
      <c r="F50" s="99"/>
    </row>
    <row r="51" spans="1:6" x14ac:dyDescent="0.3">
      <c r="A51" s="93"/>
      <c r="B51" s="101"/>
      <c r="C51" s="95"/>
      <c r="D51" s="95"/>
      <c r="E51" s="97"/>
      <c r="F51" s="99"/>
    </row>
    <row r="52" spans="1:6" x14ac:dyDescent="0.3">
      <c r="A52" s="93"/>
      <c r="B52" s="101"/>
      <c r="C52" s="95"/>
      <c r="D52" s="95"/>
      <c r="E52" s="97"/>
      <c r="F52" s="99"/>
    </row>
    <row r="53" spans="1:6" x14ac:dyDescent="0.3">
      <c r="A53" s="93"/>
      <c r="B53" s="101"/>
      <c r="C53" s="95"/>
      <c r="D53" s="95"/>
      <c r="E53" s="97"/>
      <c r="F53" s="99"/>
    </row>
    <row r="54" spans="1:6" x14ac:dyDescent="0.3">
      <c r="A54" s="93"/>
      <c r="B54" s="101"/>
      <c r="C54" s="95"/>
      <c r="D54" s="95"/>
      <c r="E54" s="97"/>
      <c r="F54" s="99"/>
    </row>
    <row r="55" spans="1:6" x14ac:dyDescent="0.3">
      <c r="C55" s="95"/>
    </row>
    <row r="56" spans="1:6" x14ac:dyDescent="0.3">
      <c r="C56" s="95"/>
    </row>
    <row r="57" spans="1:6" x14ac:dyDescent="0.3">
      <c r="C57" s="95"/>
    </row>
    <row r="58" spans="1:6" x14ac:dyDescent="0.3">
      <c r="C58" s="95"/>
    </row>
    <row r="59" spans="1:6" x14ac:dyDescent="0.3">
      <c r="C59" s="95"/>
    </row>
    <row r="60" spans="1:6" x14ac:dyDescent="0.3">
      <c r="C60" s="95"/>
    </row>
  </sheetData>
  <customSheetViews>
    <customSheetView guid="{41816220-B35C-45A9-9EE2-EC676D322318}" topLeftCell="A4">
      <selection activeCell="E10" sqref="E1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B30:E30"/>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autoPageBreaks="0"/>
  </sheetPr>
  <dimension ref="B2:AB112"/>
  <sheetViews>
    <sheetView topLeftCell="P1" zoomScale="80" zoomScaleNormal="80" workbookViewId="0"/>
  </sheetViews>
  <sheetFormatPr defaultColWidth="9.07421875" defaultRowHeight="14" x14ac:dyDescent="0.3"/>
  <cols>
    <col min="1" max="10" width="9.07421875" style="45"/>
    <col min="11" max="11" width="9.07421875" style="45" customWidth="1"/>
    <col min="12" max="12" width="52.69140625" style="45" customWidth="1"/>
    <col min="13" max="13" width="30.3046875" style="45" customWidth="1"/>
    <col min="14" max="14" width="34.07421875" style="45" customWidth="1"/>
    <col min="15" max="17" width="9.07421875" style="45"/>
    <col min="18" max="18" width="11.07421875" style="45" customWidth="1"/>
    <col min="19" max="19" width="9.07421875" style="45"/>
    <col min="20" max="20" width="11.07421875" style="45" customWidth="1"/>
    <col min="21" max="24" width="9.07421875" style="45"/>
    <col min="25" max="25" width="23.69140625" style="45" customWidth="1"/>
    <col min="26" max="26" width="35" style="45" customWidth="1"/>
    <col min="27" max="27" width="35.69140625" style="45" customWidth="1"/>
    <col min="28" max="16384" width="9.07421875" style="45"/>
  </cols>
  <sheetData>
    <row r="2" spans="2:27" ht="14.5" thickBot="1" x14ac:dyDescent="0.35"/>
    <row r="3" spans="2:27" ht="14.5" thickBot="1" x14ac:dyDescent="0.35">
      <c r="B3" s="165" t="s">
        <v>222</v>
      </c>
      <c r="C3" s="171"/>
      <c r="D3" s="171"/>
      <c r="E3" s="171"/>
      <c r="F3" s="171"/>
      <c r="G3" s="171"/>
      <c r="H3" s="171"/>
      <c r="I3" s="171"/>
      <c r="J3" s="172"/>
      <c r="L3" s="165" t="s">
        <v>225</v>
      </c>
      <c r="M3" s="171"/>
      <c r="N3" s="172"/>
      <c r="P3" s="165" t="s">
        <v>228</v>
      </c>
      <c r="Q3" s="171"/>
      <c r="R3" s="171"/>
      <c r="S3" s="171"/>
      <c r="T3" s="171"/>
      <c r="U3" s="171"/>
      <c r="V3" s="171"/>
      <c r="W3" s="172"/>
      <c r="Y3" s="165" t="s">
        <v>229</v>
      </c>
      <c r="Z3" s="171"/>
      <c r="AA3" s="172"/>
    </row>
    <row r="4" spans="2:27" ht="14.5" thickBot="1" x14ac:dyDescent="0.35">
      <c r="B4" s="20"/>
      <c r="C4" s="25"/>
      <c r="D4" s="25"/>
      <c r="E4" s="25"/>
      <c r="F4" s="25"/>
      <c r="G4" s="25"/>
      <c r="H4" s="25"/>
      <c r="I4" s="25"/>
      <c r="J4" s="48"/>
      <c r="L4" s="16" t="s">
        <v>132</v>
      </c>
      <c r="M4" s="94" t="s">
        <v>226</v>
      </c>
      <c r="N4" s="94" t="s">
        <v>227</v>
      </c>
      <c r="P4" s="20"/>
      <c r="Q4" s="25"/>
      <c r="R4" s="25"/>
      <c r="S4" s="25"/>
      <c r="T4" s="25"/>
      <c r="U4" s="25"/>
      <c r="V4" s="25"/>
      <c r="W4" s="48"/>
      <c r="Y4" s="16" t="s">
        <v>137</v>
      </c>
      <c r="Z4" s="94" t="s">
        <v>226</v>
      </c>
      <c r="AA4" s="94" t="s">
        <v>227</v>
      </c>
    </row>
    <row r="5" spans="2:27" x14ac:dyDescent="0.3">
      <c r="B5" s="11"/>
      <c r="C5" s="12"/>
      <c r="D5" s="12"/>
      <c r="E5" s="12"/>
      <c r="F5" s="12"/>
      <c r="G5" s="12"/>
      <c r="H5" s="12"/>
      <c r="I5" s="12"/>
      <c r="J5" s="13"/>
      <c r="K5" s="54"/>
      <c r="L5" s="6" t="s">
        <v>149</v>
      </c>
      <c r="M5" s="65">
        <v>2.3840699999999999E-2</v>
      </c>
      <c r="N5" s="65">
        <v>2.3546000000000001E-2</v>
      </c>
      <c r="O5" s="54"/>
      <c r="P5" s="11"/>
      <c r="Q5" s="12"/>
      <c r="R5" s="12"/>
      <c r="S5" s="12"/>
      <c r="T5" s="12"/>
      <c r="U5" s="12"/>
      <c r="V5" s="12"/>
      <c r="W5" s="13"/>
      <c r="Y5" s="81" t="s">
        <v>152</v>
      </c>
      <c r="Z5" s="65">
        <v>1.9862600000000001E-2</v>
      </c>
      <c r="AA5" s="65">
        <v>2.3539600000000001E-2</v>
      </c>
    </row>
    <row r="6" spans="2:27" x14ac:dyDescent="0.3">
      <c r="B6" s="11"/>
      <c r="C6" s="12"/>
      <c r="D6" s="12"/>
      <c r="E6" s="12"/>
      <c r="F6" s="12"/>
      <c r="G6" s="12"/>
      <c r="H6" s="12"/>
      <c r="I6" s="12"/>
      <c r="J6" s="13"/>
      <c r="L6" s="6" t="s">
        <v>101</v>
      </c>
      <c r="M6" s="65">
        <v>3.9734600000000002E-2</v>
      </c>
      <c r="N6" s="65">
        <v>6.2789399999999995E-2</v>
      </c>
      <c r="O6" s="54"/>
      <c r="P6" s="11"/>
      <c r="Q6" s="12"/>
      <c r="R6" s="12"/>
      <c r="S6" s="12"/>
      <c r="T6" s="12"/>
      <c r="U6" s="12"/>
      <c r="V6" s="12"/>
      <c r="W6" s="13"/>
      <c r="Y6" s="6" t="s">
        <v>153</v>
      </c>
      <c r="Z6" s="65">
        <v>5.95877E-2</v>
      </c>
      <c r="AA6" s="65">
        <v>5.8848900000000003E-2</v>
      </c>
    </row>
    <row r="7" spans="2:27" x14ac:dyDescent="0.3">
      <c r="B7" s="11"/>
      <c r="C7" s="12"/>
      <c r="D7" s="12"/>
      <c r="E7" s="12"/>
      <c r="F7" s="12"/>
      <c r="G7" s="12"/>
      <c r="H7" s="12"/>
      <c r="I7" s="12"/>
      <c r="J7" s="13"/>
      <c r="L7" s="6" t="s">
        <v>102</v>
      </c>
      <c r="M7" s="65">
        <v>4.7681500000000002E-2</v>
      </c>
      <c r="N7" s="65">
        <v>4.3167700000000003E-2</v>
      </c>
      <c r="O7" s="54"/>
      <c r="P7" s="11"/>
      <c r="Q7" s="12"/>
      <c r="R7" s="12"/>
      <c r="S7" s="12"/>
      <c r="T7" s="12"/>
      <c r="U7" s="12"/>
      <c r="V7" s="12"/>
      <c r="W7" s="13"/>
      <c r="Y7" s="6" t="s">
        <v>59</v>
      </c>
      <c r="Z7" s="65">
        <v>0.21054300000000001</v>
      </c>
      <c r="AA7" s="65">
        <v>0.19223979999999999</v>
      </c>
    </row>
    <row r="8" spans="2:27" x14ac:dyDescent="0.3">
      <c r="B8" s="11"/>
      <c r="C8" s="12"/>
      <c r="D8" s="12"/>
      <c r="E8" s="12"/>
      <c r="F8" s="12"/>
      <c r="G8" s="12"/>
      <c r="H8" s="12"/>
      <c r="I8" s="12"/>
      <c r="J8" s="13"/>
      <c r="L8" s="6" t="s">
        <v>103</v>
      </c>
      <c r="M8" s="65">
        <v>8.7416099999999997E-2</v>
      </c>
      <c r="N8" s="65">
        <v>5.4940700000000002E-2</v>
      </c>
      <c r="O8" s="54"/>
      <c r="P8" s="11"/>
      <c r="Q8" s="12"/>
      <c r="R8" s="12"/>
      <c r="S8" s="12"/>
      <c r="T8" s="12"/>
      <c r="U8" s="12"/>
      <c r="V8" s="12"/>
      <c r="W8" s="13"/>
      <c r="Y8" s="6" t="s">
        <v>60</v>
      </c>
      <c r="Z8" s="65">
        <v>0.31780079999999999</v>
      </c>
      <c r="AA8" s="65">
        <v>0.3530935</v>
      </c>
    </row>
    <row r="9" spans="2:27" x14ac:dyDescent="0.3">
      <c r="B9" s="11"/>
      <c r="C9" s="12"/>
      <c r="D9" s="12"/>
      <c r="E9" s="12"/>
      <c r="F9" s="12"/>
      <c r="G9" s="12"/>
      <c r="H9" s="12"/>
      <c r="I9" s="12"/>
      <c r="J9" s="13"/>
      <c r="L9" s="6" t="s">
        <v>104</v>
      </c>
      <c r="M9" s="65">
        <v>6.3575300000000001E-2</v>
      </c>
      <c r="N9" s="65">
        <v>0.1530492</v>
      </c>
      <c r="O9" s="54"/>
      <c r="P9" s="11"/>
      <c r="Q9" s="12"/>
      <c r="R9" s="12"/>
      <c r="S9" s="12"/>
      <c r="T9" s="12"/>
      <c r="U9" s="12"/>
      <c r="V9" s="12"/>
      <c r="W9" s="13"/>
      <c r="Y9" s="6" t="s">
        <v>61</v>
      </c>
      <c r="Z9" s="65">
        <v>0.65943669999999999</v>
      </c>
      <c r="AA9" s="65">
        <v>0.77288239999999997</v>
      </c>
    </row>
    <row r="10" spans="2:27" x14ac:dyDescent="0.3">
      <c r="B10" s="11"/>
      <c r="C10" s="12"/>
      <c r="D10" s="12"/>
      <c r="E10" s="12"/>
      <c r="F10" s="12"/>
      <c r="G10" s="12"/>
      <c r="H10" s="12"/>
      <c r="I10" s="12"/>
      <c r="J10" s="13"/>
      <c r="L10" s="6" t="s">
        <v>105</v>
      </c>
      <c r="M10" s="65">
        <v>0.1192037</v>
      </c>
      <c r="N10" s="65">
        <v>0.12557879999999999</v>
      </c>
      <c r="O10" s="54"/>
      <c r="P10" s="11"/>
      <c r="Q10" s="12"/>
      <c r="R10" s="12"/>
      <c r="S10" s="12"/>
      <c r="T10" s="12"/>
      <c r="U10" s="12"/>
      <c r="V10" s="12"/>
      <c r="W10" s="13"/>
      <c r="Y10" s="6" t="s">
        <v>62</v>
      </c>
      <c r="Z10" s="65">
        <v>1.2394229999999999</v>
      </c>
      <c r="AA10" s="65">
        <v>1.192671</v>
      </c>
    </row>
    <row r="11" spans="2:27" x14ac:dyDescent="0.3">
      <c r="B11" s="11"/>
      <c r="C11" s="12"/>
      <c r="D11" s="12"/>
      <c r="E11" s="12"/>
      <c r="F11" s="12"/>
      <c r="G11" s="12"/>
      <c r="H11" s="12"/>
      <c r="I11" s="12"/>
      <c r="J11" s="13"/>
      <c r="L11" s="6" t="s">
        <v>106</v>
      </c>
      <c r="M11" s="65">
        <v>0.1112568</v>
      </c>
      <c r="N11" s="65">
        <v>0.1530492</v>
      </c>
      <c r="O11" s="54"/>
      <c r="P11" s="11"/>
      <c r="Q11" s="12"/>
      <c r="R11" s="12"/>
      <c r="S11" s="12"/>
      <c r="T11" s="12"/>
      <c r="U11" s="12"/>
      <c r="V11" s="12"/>
      <c r="W11" s="13"/>
      <c r="Y11" s="6" t="s">
        <v>63</v>
      </c>
      <c r="Z11" s="65">
        <v>1.9425570000000001</v>
      </c>
      <c r="AA11" s="65">
        <v>2.0322490000000002</v>
      </c>
    </row>
    <row r="12" spans="2:27" x14ac:dyDescent="0.3">
      <c r="B12" s="11"/>
      <c r="C12" s="12"/>
      <c r="D12" s="12"/>
      <c r="E12" s="12"/>
      <c r="F12" s="12"/>
      <c r="G12" s="12"/>
      <c r="H12" s="12"/>
      <c r="I12" s="12"/>
      <c r="J12" s="13"/>
      <c r="L12" s="78" t="s">
        <v>107</v>
      </c>
      <c r="M12" s="65">
        <v>0.1112568</v>
      </c>
      <c r="N12" s="65">
        <v>0.1491249</v>
      </c>
      <c r="O12" s="54"/>
      <c r="P12" s="11"/>
      <c r="Q12" s="12"/>
      <c r="R12" s="12"/>
      <c r="S12" s="12"/>
      <c r="T12" s="12"/>
      <c r="U12" s="12"/>
      <c r="V12" s="12"/>
      <c r="W12" s="13"/>
      <c r="Y12" s="6" t="s">
        <v>64</v>
      </c>
      <c r="Z12" s="65">
        <v>2.9912999999999998</v>
      </c>
      <c r="AA12" s="65">
        <v>3.013064</v>
      </c>
    </row>
    <row r="13" spans="2:27" x14ac:dyDescent="0.3">
      <c r="B13" s="11"/>
      <c r="C13" s="12"/>
      <c r="D13" s="12"/>
      <c r="E13" s="12"/>
      <c r="F13" s="12"/>
      <c r="G13" s="12"/>
      <c r="H13" s="12"/>
      <c r="I13" s="12"/>
      <c r="J13" s="13"/>
      <c r="L13" s="6" t="s">
        <v>108</v>
      </c>
      <c r="M13" s="65">
        <v>0.2145667</v>
      </c>
      <c r="N13" s="65">
        <v>0.1687466</v>
      </c>
      <c r="O13" s="54"/>
      <c r="P13" s="11"/>
      <c r="Q13" s="12"/>
      <c r="R13" s="12"/>
      <c r="S13" s="12"/>
      <c r="T13" s="12"/>
      <c r="U13" s="12"/>
      <c r="V13" s="12"/>
      <c r="W13" s="13"/>
      <c r="Y13" s="6" t="s">
        <v>65</v>
      </c>
      <c r="Z13" s="65">
        <v>4.7113969999999998</v>
      </c>
      <c r="AA13" s="65">
        <v>4.2842010000000004</v>
      </c>
    </row>
    <row r="14" spans="2:27" x14ac:dyDescent="0.3">
      <c r="B14" s="11"/>
      <c r="C14" s="12"/>
      <c r="D14" s="12"/>
      <c r="E14" s="12"/>
      <c r="F14" s="12"/>
      <c r="G14" s="12"/>
      <c r="H14" s="12"/>
      <c r="I14" s="12"/>
      <c r="J14" s="13"/>
      <c r="L14" s="6" t="s">
        <v>109</v>
      </c>
      <c r="M14" s="65">
        <v>0.23840739999999999</v>
      </c>
      <c r="N14" s="65">
        <v>0.24723329999999999</v>
      </c>
      <c r="O14" s="54"/>
      <c r="P14" s="11"/>
      <c r="Q14" s="12"/>
      <c r="R14" s="12"/>
      <c r="S14" s="12"/>
      <c r="T14" s="12"/>
      <c r="U14" s="12"/>
      <c r="V14" s="12"/>
      <c r="W14" s="13"/>
      <c r="Y14" s="6" t="s">
        <v>66</v>
      </c>
      <c r="Z14" s="65">
        <v>6.7651849999999998</v>
      </c>
      <c r="AA14" s="65">
        <v>6.2026760000000003</v>
      </c>
    </row>
    <row r="15" spans="2:27" x14ac:dyDescent="0.3">
      <c r="B15" s="11"/>
      <c r="C15" s="12"/>
      <c r="D15" s="12"/>
      <c r="E15" s="12"/>
      <c r="F15" s="12"/>
      <c r="G15" s="12"/>
      <c r="H15" s="12"/>
      <c r="I15" s="12"/>
      <c r="J15" s="13"/>
      <c r="L15" s="6" t="s">
        <v>110</v>
      </c>
      <c r="M15" s="65">
        <v>0.25430130000000001</v>
      </c>
      <c r="N15" s="65">
        <v>0.23546030000000001</v>
      </c>
      <c r="O15" s="54"/>
      <c r="P15" s="11"/>
      <c r="Q15" s="12"/>
      <c r="R15" s="12"/>
      <c r="S15" s="12"/>
      <c r="T15" s="12"/>
      <c r="U15" s="12"/>
      <c r="V15" s="12"/>
      <c r="W15" s="13"/>
      <c r="Y15" s="6" t="s">
        <v>67</v>
      </c>
      <c r="Z15" s="65">
        <v>9.6611449999999994</v>
      </c>
      <c r="AA15" s="65">
        <v>8.6076350000000001</v>
      </c>
    </row>
    <row r="16" spans="2:27" x14ac:dyDescent="0.3">
      <c r="B16" s="11"/>
      <c r="C16" s="12"/>
      <c r="D16" s="12"/>
      <c r="E16" s="12"/>
      <c r="F16" s="12"/>
      <c r="G16" s="12"/>
      <c r="H16" s="12"/>
      <c r="I16" s="12"/>
      <c r="J16" s="13"/>
      <c r="L16" s="6" t="s">
        <v>111</v>
      </c>
      <c r="M16" s="65">
        <v>0.31787660000000001</v>
      </c>
      <c r="N16" s="65">
        <v>0.28647669999999997</v>
      </c>
      <c r="O16" s="54"/>
      <c r="P16" s="11"/>
      <c r="Q16" s="12"/>
      <c r="R16" s="12"/>
      <c r="S16" s="12"/>
      <c r="T16" s="12"/>
      <c r="U16" s="12"/>
      <c r="V16" s="12"/>
      <c r="W16" s="13"/>
      <c r="Y16" s="6" t="s">
        <v>68</v>
      </c>
      <c r="Z16" s="65">
        <v>13.58996</v>
      </c>
      <c r="AA16" s="65">
        <v>11.44415</v>
      </c>
    </row>
    <row r="17" spans="2:28" x14ac:dyDescent="0.3">
      <c r="B17" s="11"/>
      <c r="C17" s="12"/>
      <c r="D17" s="12"/>
      <c r="E17" s="12"/>
      <c r="F17" s="12"/>
      <c r="G17" s="12"/>
      <c r="H17" s="12"/>
      <c r="I17" s="12"/>
      <c r="J17" s="13"/>
      <c r="L17" s="6" t="s">
        <v>112</v>
      </c>
      <c r="M17" s="65">
        <v>0.38542539999999997</v>
      </c>
      <c r="N17" s="65">
        <v>0.34926610000000002</v>
      </c>
      <c r="O17" s="54"/>
      <c r="P17" s="11"/>
      <c r="Q17" s="12"/>
      <c r="R17" s="12"/>
      <c r="S17" s="12"/>
      <c r="T17" s="12"/>
      <c r="U17" s="12"/>
      <c r="V17" s="12"/>
      <c r="W17" s="13"/>
      <c r="Y17" s="6" t="s">
        <v>158</v>
      </c>
      <c r="Z17" s="65">
        <v>45.159500000000001</v>
      </c>
      <c r="AA17" s="65">
        <v>21.985949999999999</v>
      </c>
    </row>
    <row r="18" spans="2:28" x14ac:dyDescent="0.3">
      <c r="B18" s="11"/>
      <c r="C18" s="12"/>
      <c r="D18" s="12"/>
      <c r="E18" s="12"/>
      <c r="F18" s="12"/>
      <c r="G18" s="12"/>
      <c r="H18" s="12"/>
      <c r="I18" s="12"/>
      <c r="J18" s="13"/>
      <c r="L18" s="6" t="s">
        <v>113</v>
      </c>
      <c r="M18" s="65">
        <v>0.45694760000000001</v>
      </c>
      <c r="N18" s="65">
        <v>0.3610392</v>
      </c>
      <c r="O18" s="54"/>
      <c r="P18" s="11"/>
      <c r="Q18" s="12"/>
      <c r="R18" s="12"/>
      <c r="S18" s="12"/>
      <c r="T18" s="12"/>
      <c r="U18" s="12"/>
      <c r="V18" s="12"/>
      <c r="W18" s="13"/>
      <c r="Y18" s="6" t="s">
        <v>70</v>
      </c>
      <c r="Z18" s="65">
        <v>2.113375</v>
      </c>
      <c r="AA18" s="65">
        <v>10.84782</v>
      </c>
    </row>
    <row r="19" spans="2:28" x14ac:dyDescent="0.3">
      <c r="B19" s="11"/>
      <c r="C19" s="12"/>
      <c r="D19" s="12"/>
      <c r="E19" s="12"/>
      <c r="F19" s="12"/>
      <c r="G19" s="12"/>
      <c r="H19" s="12"/>
      <c r="I19" s="12"/>
      <c r="J19" s="13"/>
      <c r="L19" s="6" t="s">
        <v>114</v>
      </c>
      <c r="M19" s="65">
        <v>0.53641669999999997</v>
      </c>
      <c r="N19" s="65">
        <v>0.53371009999999997</v>
      </c>
      <c r="O19" s="54"/>
      <c r="P19" s="11"/>
      <c r="Q19" s="12"/>
      <c r="R19" s="12"/>
      <c r="S19" s="12"/>
      <c r="T19" s="12"/>
      <c r="U19" s="12"/>
      <c r="V19" s="12"/>
      <c r="W19" s="13"/>
      <c r="Y19" s="6" t="s">
        <v>71</v>
      </c>
      <c r="Z19" s="65">
        <v>3.7222420000000001</v>
      </c>
      <c r="AA19" s="65">
        <v>25.21087</v>
      </c>
    </row>
    <row r="20" spans="2:28" x14ac:dyDescent="0.3">
      <c r="B20" s="11"/>
      <c r="C20" s="12"/>
      <c r="D20" s="12"/>
      <c r="E20" s="12"/>
      <c r="F20" s="12"/>
      <c r="G20" s="12"/>
      <c r="H20" s="12"/>
      <c r="I20" s="12"/>
      <c r="J20" s="13"/>
      <c r="L20" s="6" t="s">
        <v>115</v>
      </c>
      <c r="M20" s="65">
        <v>0.50462910000000005</v>
      </c>
      <c r="N20" s="65">
        <v>0.49839099999999997</v>
      </c>
      <c r="O20" s="54"/>
      <c r="P20" s="11"/>
      <c r="Q20" s="12"/>
      <c r="R20" s="12"/>
      <c r="S20" s="12"/>
      <c r="T20" s="12"/>
      <c r="U20" s="12"/>
      <c r="V20" s="12"/>
      <c r="W20" s="13"/>
      <c r="Y20" s="6" t="s">
        <v>72</v>
      </c>
      <c r="Z20" s="65">
        <v>2.8562349999999999</v>
      </c>
      <c r="AA20" s="65">
        <v>1.2829060000000001</v>
      </c>
    </row>
    <row r="21" spans="2:28" x14ac:dyDescent="0.3">
      <c r="B21" s="11"/>
      <c r="C21" s="12"/>
      <c r="D21" s="12"/>
      <c r="E21" s="12"/>
      <c r="F21" s="12"/>
      <c r="G21" s="12"/>
      <c r="H21" s="12"/>
      <c r="I21" s="12"/>
      <c r="J21" s="13"/>
      <c r="L21" s="6" t="s">
        <v>116</v>
      </c>
      <c r="M21" s="65">
        <v>0.65562050000000005</v>
      </c>
      <c r="N21" s="65">
        <v>0.63966719999999999</v>
      </c>
      <c r="O21" s="54"/>
      <c r="P21" s="11"/>
      <c r="Q21" s="12"/>
      <c r="R21" s="12"/>
      <c r="S21" s="12"/>
      <c r="T21" s="12"/>
      <c r="U21" s="12"/>
      <c r="V21" s="12"/>
      <c r="W21" s="13"/>
      <c r="Y21" s="6" t="s">
        <v>151</v>
      </c>
      <c r="Z21" s="65">
        <v>2.7410320000000001</v>
      </c>
      <c r="AA21" s="65">
        <v>1.577151</v>
      </c>
    </row>
    <row r="22" spans="2:28" ht="14.5" thickBot="1" x14ac:dyDescent="0.35">
      <c r="B22" s="11"/>
      <c r="C22" s="12"/>
      <c r="D22" s="12"/>
      <c r="E22" s="12"/>
      <c r="F22" s="12"/>
      <c r="G22" s="12"/>
      <c r="H22" s="12"/>
      <c r="I22" s="12"/>
      <c r="J22" s="13"/>
      <c r="L22" s="6" t="s">
        <v>117</v>
      </c>
      <c r="M22" s="65">
        <v>0.84237300000000004</v>
      </c>
      <c r="N22" s="65">
        <v>0.7848678</v>
      </c>
      <c r="O22" s="54"/>
      <c r="P22" s="11"/>
      <c r="Q22" s="12"/>
      <c r="R22" s="12"/>
      <c r="S22" s="12"/>
      <c r="T22" s="12"/>
      <c r="U22" s="12"/>
      <c r="V22" s="12"/>
      <c r="W22" s="13"/>
      <c r="Y22" s="6" t="s">
        <v>154</v>
      </c>
      <c r="Z22" s="65">
        <v>1.2394236000000001</v>
      </c>
      <c r="AA22" s="65">
        <v>0.9180431</v>
      </c>
    </row>
    <row r="23" spans="2:28" x14ac:dyDescent="0.3">
      <c r="B23" s="11"/>
      <c r="C23" s="12"/>
      <c r="D23" s="12"/>
      <c r="E23" s="12"/>
      <c r="F23" s="12"/>
      <c r="G23" s="12"/>
      <c r="H23" s="12"/>
      <c r="I23" s="12"/>
      <c r="J23" s="13"/>
      <c r="L23" s="6" t="s">
        <v>118</v>
      </c>
      <c r="M23" s="65">
        <v>0.68343469999999995</v>
      </c>
      <c r="N23" s="65">
        <v>0.6357429</v>
      </c>
      <c r="O23" s="54"/>
      <c r="P23" s="11"/>
      <c r="Q23" s="12"/>
      <c r="R23" s="12"/>
      <c r="S23" s="12"/>
      <c r="T23" s="12"/>
      <c r="U23" s="12"/>
      <c r="V23" s="12"/>
      <c r="W23" s="13"/>
      <c r="Y23" s="39" t="s">
        <v>264</v>
      </c>
      <c r="Z23" s="25"/>
      <c r="AA23" s="48"/>
    </row>
    <row r="24" spans="2:28" ht="14.5" thickBot="1" x14ac:dyDescent="0.35">
      <c r="B24" s="15"/>
      <c r="C24" s="26"/>
      <c r="D24" s="26"/>
      <c r="E24" s="26"/>
      <c r="F24" s="26"/>
      <c r="G24" s="26"/>
      <c r="H24" s="26"/>
      <c r="I24" s="26"/>
      <c r="J24" s="49"/>
      <c r="L24" s="6" t="s">
        <v>119</v>
      </c>
      <c r="M24" s="65">
        <v>0.65959389999999996</v>
      </c>
      <c r="N24" s="65">
        <v>0.7573974</v>
      </c>
      <c r="O24" s="54"/>
      <c r="P24" s="15"/>
      <c r="Q24" s="26"/>
      <c r="R24" s="26"/>
      <c r="S24" s="26"/>
      <c r="T24" s="26"/>
      <c r="U24" s="26"/>
      <c r="V24" s="26"/>
      <c r="W24" s="49"/>
      <c r="Y24" s="68" t="s">
        <v>265</v>
      </c>
      <c r="Z24" s="26"/>
      <c r="AA24" s="49"/>
    </row>
    <row r="25" spans="2:28" x14ac:dyDescent="0.3">
      <c r="L25" s="6" t="s">
        <v>120</v>
      </c>
      <c r="M25" s="65">
        <v>0.79866490000000001</v>
      </c>
      <c r="N25" s="65">
        <v>0.86335450000000002</v>
      </c>
      <c r="O25" s="54"/>
      <c r="X25" s="50"/>
      <c r="Y25" s="50"/>
    </row>
    <row r="26" spans="2:28" x14ac:dyDescent="0.3">
      <c r="H26" s="54"/>
      <c r="I26" s="54"/>
      <c r="L26" s="6" t="s">
        <v>121</v>
      </c>
      <c r="M26" s="65">
        <v>0.97349699999999995</v>
      </c>
      <c r="N26" s="65">
        <v>1.0281769999999999</v>
      </c>
      <c r="O26" s="54"/>
      <c r="X26" s="43"/>
      <c r="Y26" s="50"/>
      <c r="Z26" s="54"/>
      <c r="AA26" s="54"/>
    </row>
    <row r="27" spans="2:28" x14ac:dyDescent="0.3">
      <c r="H27" s="54"/>
      <c r="I27" s="54"/>
      <c r="L27" s="6" t="s">
        <v>122</v>
      </c>
      <c r="M27" s="65">
        <v>1.2317720000000001</v>
      </c>
      <c r="N27" s="65">
        <v>1.279334</v>
      </c>
      <c r="O27" s="54"/>
      <c r="V27" s="58"/>
      <c r="W27" s="43"/>
      <c r="X27" s="50"/>
      <c r="AA27" s="58"/>
    </row>
    <row r="28" spans="2:28" x14ac:dyDescent="0.3">
      <c r="H28" s="54"/>
      <c r="I28" s="54"/>
      <c r="L28" s="6" t="s">
        <v>123</v>
      </c>
      <c r="M28" s="65">
        <v>1.0291250000000001</v>
      </c>
      <c r="N28" s="65">
        <v>1.043874</v>
      </c>
      <c r="O28" s="54"/>
      <c r="V28" s="58"/>
      <c r="W28" s="43"/>
      <c r="X28" s="50"/>
      <c r="AA28" s="58"/>
    </row>
    <row r="29" spans="2:28" x14ac:dyDescent="0.3">
      <c r="H29" s="54"/>
      <c r="I29" s="54"/>
      <c r="L29" s="6" t="s">
        <v>124</v>
      </c>
      <c r="M29" s="65">
        <v>1.343029</v>
      </c>
      <c r="N29" s="65">
        <v>1.2832589999999999</v>
      </c>
      <c r="O29" s="54"/>
      <c r="S29" s="54"/>
      <c r="V29" s="58"/>
      <c r="W29" s="58"/>
      <c r="X29" s="54"/>
      <c r="Y29" s="58"/>
      <c r="AA29" s="58"/>
      <c r="AB29" s="43"/>
    </row>
    <row r="30" spans="2:28" x14ac:dyDescent="0.3">
      <c r="H30" s="54"/>
      <c r="I30" s="54"/>
      <c r="L30" s="6" t="s">
        <v>125</v>
      </c>
      <c r="M30" s="65">
        <v>1.2317720000000001</v>
      </c>
      <c r="N30" s="65">
        <v>1.306805</v>
      </c>
      <c r="O30" s="54"/>
      <c r="Q30" s="54"/>
      <c r="R30" s="54"/>
      <c r="W30" s="58"/>
      <c r="X30" s="54"/>
      <c r="Y30" s="58"/>
      <c r="AA30" s="58"/>
      <c r="AB30" s="43"/>
    </row>
    <row r="31" spans="2:28" x14ac:dyDescent="0.3">
      <c r="H31" s="54"/>
      <c r="I31" s="54"/>
      <c r="L31" s="6" t="s">
        <v>126</v>
      </c>
      <c r="M31" s="65">
        <v>1.4781260000000001</v>
      </c>
      <c r="N31" s="65">
        <v>1.5815090000000001</v>
      </c>
      <c r="O31" s="54"/>
      <c r="Q31" s="54"/>
      <c r="R31" s="54"/>
      <c r="W31" s="58"/>
      <c r="X31" s="54"/>
      <c r="Y31" s="58"/>
      <c r="AA31" s="58"/>
      <c r="AB31" s="43"/>
    </row>
    <row r="32" spans="2:28" x14ac:dyDescent="0.3">
      <c r="H32" s="54"/>
      <c r="I32" s="54"/>
      <c r="L32" s="6" t="s">
        <v>150</v>
      </c>
      <c r="M32" s="65">
        <v>3.3456510000000002</v>
      </c>
      <c r="N32" s="65">
        <v>3.3945530000000002</v>
      </c>
      <c r="O32" s="54"/>
      <c r="Q32" s="54"/>
      <c r="R32" s="54"/>
      <c r="W32" s="58"/>
      <c r="X32" s="54"/>
      <c r="Y32" s="58"/>
      <c r="AA32" s="58"/>
      <c r="AB32" s="43"/>
    </row>
    <row r="33" spans="8:28" x14ac:dyDescent="0.3">
      <c r="H33" s="54"/>
      <c r="I33" s="54"/>
      <c r="L33" s="6" t="s">
        <v>127</v>
      </c>
      <c r="M33" s="65">
        <v>3.2542610000000001</v>
      </c>
      <c r="N33" s="65">
        <v>3.2768229999999998</v>
      </c>
      <c r="O33" s="54"/>
      <c r="Q33" s="54"/>
      <c r="R33" s="54"/>
      <c r="W33" s="58"/>
      <c r="X33" s="54"/>
      <c r="Y33" s="58"/>
      <c r="AA33" s="58"/>
      <c r="AB33" s="43"/>
    </row>
    <row r="34" spans="8:28" x14ac:dyDescent="0.3">
      <c r="H34" s="54"/>
      <c r="I34" s="54"/>
      <c r="L34" s="6" t="s">
        <v>128</v>
      </c>
      <c r="M34" s="65">
        <v>2.972146</v>
      </c>
      <c r="N34" s="65">
        <v>3.0138919999999998</v>
      </c>
      <c r="O34" s="54"/>
      <c r="Q34" s="54"/>
      <c r="R34" s="54"/>
      <c r="W34" s="58"/>
      <c r="X34" s="54"/>
      <c r="Y34" s="58"/>
      <c r="AA34" s="58"/>
      <c r="AB34" s="43"/>
    </row>
    <row r="35" spans="8:28" x14ac:dyDescent="0.3">
      <c r="H35" s="54"/>
      <c r="I35" s="54"/>
      <c r="L35" s="6" t="s">
        <v>129</v>
      </c>
      <c r="M35" s="65">
        <v>3.4012790000000002</v>
      </c>
      <c r="N35" s="65">
        <v>3.1787139999999998</v>
      </c>
      <c r="O35" s="54"/>
      <c r="Q35" s="54"/>
      <c r="R35" s="54"/>
      <c r="W35" s="58"/>
      <c r="X35" s="54"/>
      <c r="Y35" s="58"/>
      <c r="AA35" s="58"/>
      <c r="AB35" s="43"/>
    </row>
    <row r="36" spans="8:28" x14ac:dyDescent="0.3">
      <c r="H36" s="54"/>
      <c r="I36" s="54"/>
      <c r="L36" s="6" t="s">
        <v>130</v>
      </c>
      <c r="M36" s="65">
        <v>3.7509440000000001</v>
      </c>
      <c r="N36" s="65">
        <v>3.6771050000000001</v>
      </c>
      <c r="O36" s="54"/>
      <c r="Q36" s="54"/>
      <c r="R36" s="54"/>
      <c r="W36" s="58"/>
      <c r="X36" s="54"/>
      <c r="Y36" s="58"/>
      <c r="AA36" s="58"/>
      <c r="AB36" s="43"/>
    </row>
    <row r="37" spans="8:28" x14ac:dyDescent="0.3">
      <c r="H37" s="54"/>
      <c r="I37" s="54"/>
      <c r="L37" s="6" t="s">
        <v>131</v>
      </c>
      <c r="M37" s="65">
        <v>5.8767430000000003</v>
      </c>
      <c r="N37" s="65">
        <v>5.3763439999999996</v>
      </c>
      <c r="O37" s="54"/>
      <c r="Q37" s="54"/>
      <c r="R37" s="54"/>
      <c r="W37" s="58"/>
      <c r="X37" s="54"/>
      <c r="Y37" s="58"/>
      <c r="AA37" s="58"/>
      <c r="AB37" s="43"/>
    </row>
    <row r="38" spans="8:28" x14ac:dyDescent="0.3">
      <c r="H38" s="54"/>
      <c r="I38" s="54"/>
      <c r="L38" s="6" t="s">
        <v>133</v>
      </c>
      <c r="M38" s="65">
        <v>4.5813959999999998</v>
      </c>
      <c r="N38" s="65">
        <v>4.301075</v>
      </c>
      <c r="O38" s="54"/>
      <c r="Q38" s="54"/>
      <c r="R38" s="54"/>
      <c r="W38" s="58"/>
      <c r="X38" s="54"/>
      <c r="Y38" s="58"/>
      <c r="AA38" s="58"/>
      <c r="AB38" s="43"/>
    </row>
    <row r="39" spans="8:28" x14ac:dyDescent="0.3">
      <c r="H39" s="54"/>
      <c r="I39" s="54"/>
      <c r="L39" s="6" t="s">
        <v>134</v>
      </c>
      <c r="M39" s="65">
        <v>4.8635120000000001</v>
      </c>
      <c r="N39" s="65">
        <v>4.6935089999999997</v>
      </c>
      <c r="O39" s="54"/>
      <c r="Q39" s="54"/>
      <c r="R39" s="54"/>
      <c r="W39" s="58"/>
      <c r="X39" s="54"/>
      <c r="Y39" s="58"/>
      <c r="AA39" s="58"/>
      <c r="AB39" s="43"/>
    </row>
    <row r="40" spans="8:28" x14ac:dyDescent="0.3">
      <c r="H40" s="54"/>
      <c r="I40" s="54"/>
      <c r="L40" s="6" t="s">
        <v>135</v>
      </c>
      <c r="M40" s="65">
        <v>6.0277349999999998</v>
      </c>
      <c r="N40" s="65">
        <v>5.2703870000000004</v>
      </c>
      <c r="O40" s="54"/>
      <c r="Q40" s="54"/>
      <c r="R40" s="54"/>
      <c r="W40" s="58"/>
      <c r="X40" s="54"/>
      <c r="Y40" s="58"/>
      <c r="AA40" s="58"/>
      <c r="AB40" s="43"/>
    </row>
    <row r="41" spans="8:28" x14ac:dyDescent="0.3">
      <c r="H41" s="54"/>
      <c r="I41" s="54"/>
      <c r="L41" s="6" t="s">
        <v>136</v>
      </c>
      <c r="M41" s="65">
        <v>6.5562040000000001</v>
      </c>
      <c r="N41" s="65">
        <v>5.9179029999999999</v>
      </c>
      <c r="O41" s="54"/>
      <c r="Q41" s="54"/>
      <c r="R41" s="54"/>
      <c r="W41" s="58"/>
      <c r="X41" s="54"/>
      <c r="Y41" s="58"/>
      <c r="AA41" s="58"/>
      <c r="AB41" s="50"/>
    </row>
    <row r="42" spans="8:28" x14ac:dyDescent="0.3">
      <c r="H42" s="54"/>
      <c r="I42" s="54"/>
      <c r="L42" s="6" t="s">
        <v>161</v>
      </c>
      <c r="M42" s="65">
        <v>40.906739999999999</v>
      </c>
      <c r="N42" s="65">
        <v>43.242289999999997</v>
      </c>
      <c r="O42" s="54"/>
      <c r="Q42" s="54"/>
      <c r="R42" s="54"/>
      <c r="W42" s="58"/>
      <c r="X42" s="54"/>
      <c r="Y42" s="58"/>
      <c r="AA42" s="58"/>
      <c r="AB42" s="50"/>
    </row>
    <row r="43" spans="8:28" ht="14.5" thickBot="1" x14ac:dyDescent="0.35">
      <c r="H43" s="54"/>
      <c r="I43" s="54"/>
      <c r="L43" s="42" t="s">
        <v>148</v>
      </c>
      <c r="M43" s="65">
        <v>2.3840699999999999E-2</v>
      </c>
      <c r="N43" s="65">
        <v>7.8515000000000008E-3</v>
      </c>
      <c r="O43" s="54"/>
      <c r="Q43" s="54"/>
      <c r="R43" s="54"/>
      <c r="W43" s="58"/>
      <c r="X43" s="54"/>
      <c r="Y43" s="58"/>
      <c r="AA43" s="58"/>
      <c r="AB43" s="50"/>
    </row>
    <row r="44" spans="8:28" x14ac:dyDescent="0.3">
      <c r="H44" s="54"/>
      <c r="I44" s="54"/>
      <c r="L44" s="129" t="s">
        <v>180</v>
      </c>
      <c r="M44" s="25"/>
      <c r="N44" s="48"/>
      <c r="Q44" s="54"/>
      <c r="R44" s="54"/>
      <c r="W44" s="58"/>
      <c r="X44" s="54"/>
      <c r="Y44" s="58"/>
    </row>
    <row r="45" spans="8:28" ht="14.5" thickBot="1" x14ac:dyDescent="0.35">
      <c r="H45" s="54"/>
      <c r="I45" s="54"/>
      <c r="L45" s="41" t="s">
        <v>265</v>
      </c>
      <c r="M45" s="26"/>
      <c r="N45" s="49"/>
      <c r="Q45" s="54"/>
      <c r="R45" s="54"/>
      <c r="W45" s="58"/>
      <c r="X45" s="54"/>
      <c r="Y45" s="58"/>
      <c r="Z45" s="57"/>
      <c r="AA45" s="57"/>
    </row>
    <row r="46" spans="8:28" x14ac:dyDescent="0.3">
      <c r="H46" s="54"/>
      <c r="I46" s="54"/>
      <c r="Q46" s="54"/>
      <c r="R46" s="54"/>
      <c r="W46" s="54"/>
      <c r="X46" s="58"/>
      <c r="AB46" s="50"/>
    </row>
    <row r="47" spans="8:28" x14ac:dyDescent="0.3">
      <c r="H47" s="54"/>
      <c r="I47" s="54"/>
      <c r="M47" s="54"/>
      <c r="N47" s="54"/>
      <c r="Q47" s="54"/>
      <c r="R47" s="54"/>
      <c r="W47" s="54"/>
      <c r="X47" s="58"/>
      <c r="AB47" s="50"/>
    </row>
    <row r="48" spans="8:28" x14ac:dyDescent="0.3">
      <c r="H48" s="54"/>
      <c r="I48" s="54"/>
      <c r="M48" s="58"/>
      <c r="N48" s="58"/>
      <c r="Q48" s="54"/>
      <c r="R48" s="54"/>
      <c r="X48" s="50"/>
    </row>
    <row r="49" spans="8:24" x14ac:dyDescent="0.3">
      <c r="H49" s="54"/>
      <c r="I49" s="54"/>
      <c r="Q49" s="54"/>
      <c r="R49" s="54"/>
      <c r="S49" s="58"/>
      <c r="W49" s="50"/>
      <c r="X49" s="50"/>
    </row>
    <row r="50" spans="8:24" x14ac:dyDescent="0.3">
      <c r="H50" s="54"/>
      <c r="I50" s="54"/>
      <c r="Q50" s="54"/>
      <c r="R50" s="54"/>
      <c r="S50" s="58"/>
      <c r="W50" s="50"/>
      <c r="X50" s="50"/>
    </row>
    <row r="51" spans="8:24" x14ac:dyDescent="0.3">
      <c r="H51" s="54"/>
      <c r="I51" s="54"/>
      <c r="Q51" s="54"/>
      <c r="R51" s="54"/>
      <c r="S51" s="58"/>
      <c r="W51" s="50"/>
      <c r="X51" s="50"/>
    </row>
    <row r="52" spans="8:24" x14ac:dyDescent="0.3">
      <c r="Q52" s="54"/>
      <c r="R52" s="54"/>
      <c r="S52" s="58"/>
      <c r="W52" s="50"/>
      <c r="X52" s="50"/>
    </row>
    <row r="53" spans="8:24" x14ac:dyDescent="0.3">
      <c r="Q53" s="54"/>
      <c r="R53" s="54"/>
      <c r="S53" s="58"/>
      <c r="W53" s="50"/>
      <c r="X53" s="50"/>
    </row>
    <row r="54" spans="8:24" x14ac:dyDescent="0.3">
      <c r="Q54" s="54"/>
      <c r="R54" s="54"/>
      <c r="S54" s="58"/>
      <c r="W54" s="50"/>
      <c r="X54" s="50"/>
    </row>
    <row r="55" spans="8:24" x14ac:dyDescent="0.3">
      <c r="Q55" s="54"/>
      <c r="R55" s="54"/>
      <c r="S55" s="58"/>
      <c r="W55" s="50"/>
      <c r="X55" s="50"/>
    </row>
    <row r="56" spans="8:24" x14ac:dyDescent="0.3">
      <c r="Q56" s="54"/>
      <c r="R56" s="54"/>
      <c r="S56" s="58"/>
      <c r="W56" s="50"/>
      <c r="X56" s="50"/>
    </row>
    <row r="57" spans="8:24" x14ac:dyDescent="0.3">
      <c r="Q57" s="54"/>
      <c r="R57" s="54"/>
      <c r="S57" s="58"/>
      <c r="W57" s="50"/>
      <c r="X57" s="50"/>
    </row>
    <row r="58" spans="8:24" x14ac:dyDescent="0.3">
      <c r="Q58" s="54"/>
      <c r="R58" s="54"/>
      <c r="S58" s="58"/>
      <c r="W58" s="50"/>
      <c r="X58" s="50"/>
    </row>
    <row r="59" spans="8:24" x14ac:dyDescent="0.3">
      <c r="Q59" s="54"/>
      <c r="R59" s="54"/>
      <c r="S59" s="58"/>
      <c r="W59" s="50"/>
      <c r="X59" s="50"/>
    </row>
    <row r="60" spans="8:24" x14ac:dyDescent="0.3">
      <c r="Q60" s="54"/>
      <c r="R60" s="54"/>
      <c r="S60" s="58"/>
      <c r="W60" s="50"/>
      <c r="X60" s="50"/>
    </row>
    <row r="61" spans="8:24" x14ac:dyDescent="0.3">
      <c r="Q61" s="54"/>
      <c r="R61" s="54"/>
      <c r="S61" s="58"/>
      <c r="W61" s="50"/>
      <c r="X61" s="50"/>
    </row>
    <row r="62" spans="8:24" x14ac:dyDescent="0.3">
      <c r="Q62" s="54"/>
      <c r="R62" s="54"/>
      <c r="S62" s="58"/>
      <c r="W62" s="50"/>
      <c r="X62" s="50"/>
    </row>
    <row r="63" spans="8:24" x14ac:dyDescent="0.3">
      <c r="Q63" s="54"/>
      <c r="R63" s="54"/>
      <c r="S63" s="58"/>
      <c r="W63" s="50"/>
      <c r="X63" s="50"/>
    </row>
    <row r="64" spans="8:24" x14ac:dyDescent="0.3">
      <c r="Q64" s="54"/>
      <c r="R64" s="54"/>
      <c r="S64" s="58"/>
      <c r="W64" s="50"/>
      <c r="X64" s="50"/>
    </row>
    <row r="65" spans="2:24" x14ac:dyDescent="0.3">
      <c r="Q65" s="54"/>
      <c r="R65" s="54"/>
      <c r="S65" s="58"/>
      <c r="W65" s="50"/>
      <c r="X65" s="50"/>
    </row>
    <row r="66" spans="2:24" x14ac:dyDescent="0.3">
      <c r="Q66" s="54"/>
      <c r="R66" s="54"/>
      <c r="S66" s="58"/>
      <c r="W66" s="50"/>
      <c r="X66" s="50"/>
    </row>
    <row r="67" spans="2:24" x14ac:dyDescent="0.3">
      <c r="Q67" s="54"/>
      <c r="R67" s="54"/>
      <c r="S67" s="58"/>
      <c r="W67" s="50"/>
      <c r="X67" s="50"/>
    </row>
    <row r="68" spans="2:24" x14ac:dyDescent="0.3">
      <c r="Q68" s="54"/>
      <c r="R68" s="54"/>
      <c r="S68" s="58"/>
      <c r="W68" s="50"/>
      <c r="X68" s="50"/>
    </row>
    <row r="69" spans="2:24" x14ac:dyDescent="0.3">
      <c r="W69" s="50"/>
      <c r="X69" s="50"/>
    </row>
    <row r="70" spans="2:24" x14ac:dyDescent="0.3">
      <c r="W70" s="50"/>
      <c r="X70" s="50"/>
    </row>
    <row r="71" spans="2:24" x14ac:dyDescent="0.3">
      <c r="W71" s="50"/>
      <c r="X71" s="50"/>
    </row>
    <row r="72" spans="2:24" x14ac:dyDescent="0.3">
      <c r="B72" s="45">
        <f>SUM(B65:B69)</f>
        <v>0</v>
      </c>
      <c r="W72" s="50"/>
      <c r="X72" s="50"/>
    </row>
    <row r="73" spans="2:24" x14ac:dyDescent="0.3">
      <c r="W73" s="50"/>
      <c r="X73" s="50"/>
    </row>
    <row r="74" spans="2:24" x14ac:dyDescent="0.3">
      <c r="W74" s="50"/>
      <c r="X74" s="50"/>
    </row>
    <row r="75" spans="2:24" x14ac:dyDescent="0.3">
      <c r="W75" s="50"/>
      <c r="X75" s="50"/>
    </row>
    <row r="76" spans="2:24" x14ac:dyDescent="0.3">
      <c r="W76" s="50"/>
      <c r="X76" s="50"/>
    </row>
    <row r="77" spans="2:24" x14ac:dyDescent="0.3">
      <c r="W77" s="50"/>
      <c r="X77" s="50"/>
    </row>
    <row r="78" spans="2:24" x14ac:dyDescent="0.3">
      <c r="W78" s="50"/>
      <c r="X78" s="50"/>
    </row>
    <row r="79" spans="2:24" x14ac:dyDescent="0.3">
      <c r="W79" s="50"/>
      <c r="X79" s="50"/>
    </row>
    <row r="80" spans="2:24" x14ac:dyDescent="0.3">
      <c r="W80" s="50"/>
      <c r="X80" s="50"/>
    </row>
    <row r="81" spans="23:24" x14ac:dyDescent="0.3">
      <c r="W81" s="50"/>
      <c r="X81" s="50"/>
    </row>
    <row r="82" spans="23:24" x14ac:dyDescent="0.3">
      <c r="W82" s="50"/>
      <c r="X82" s="50"/>
    </row>
    <row r="83" spans="23:24" x14ac:dyDescent="0.3">
      <c r="W83" s="50"/>
      <c r="X83" s="50"/>
    </row>
    <row r="84" spans="23:24" x14ac:dyDescent="0.3">
      <c r="W84" s="50"/>
      <c r="X84" s="50"/>
    </row>
    <row r="85" spans="23:24" x14ac:dyDescent="0.3">
      <c r="W85" s="50"/>
      <c r="X85" s="50"/>
    </row>
    <row r="102" spans="4:8" x14ac:dyDescent="0.3">
      <c r="H102" s="57"/>
    </row>
    <row r="103" spans="4:8" x14ac:dyDescent="0.3">
      <c r="H103" s="57"/>
    </row>
    <row r="106" spans="4:8" x14ac:dyDescent="0.3">
      <c r="D106" s="57"/>
    </row>
    <row r="107" spans="4:8" x14ac:dyDescent="0.3">
      <c r="D107" s="57"/>
    </row>
    <row r="111" spans="4:8" x14ac:dyDescent="0.3">
      <c r="H111" s="57"/>
    </row>
    <row r="112" spans="4:8" x14ac:dyDescent="0.3">
      <c r="H112" s="57"/>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L3:N3"/>
    <mergeCell ref="B3:J3"/>
    <mergeCell ref="P3:W3"/>
    <mergeCell ref="Y3:AA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2:J70"/>
  <sheetViews>
    <sheetView zoomScale="80" zoomScaleNormal="80" workbookViewId="0"/>
  </sheetViews>
  <sheetFormatPr defaultColWidth="9.07421875" defaultRowHeight="14" x14ac:dyDescent="0.3"/>
  <cols>
    <col min="1" max="1" width="9.07421875" style="10"/>
    <col min="2" max="2" width="44" style="10" customWidth="1"/>
    <col min="3" max="3" width="21.07421875" style="10" customWidth="1"/>
    <col min="4" max="4" width="19.4609375" style="10" customWidth="1"/>
    <col min="5" max="5" width="27.4609375" style="10" customWidth="1"/>
    <col min="6" max="6" width="9.07421875" style="96"/>
    <col min="7" max="7" width="12.07421875" style="10" customWidth="1"/>
    <col min="8" max="16384" width="9.07421875" style="10"/>
  </cols>
  <sheetData>
    <row r="2" spans="2:10" ht="14.5" thickBot="1" x14ac:dyDescent="0.35"/>
    <row r="3" spans="2:10" ht="14.5" thickBot="1" x14ac:dyDescent="0.35">
      <c r="B3" s="181" t="s">
        <v>214</v>
      </c>
      <c r="C3" s="182"/>
      <c r="D3" s="182"/>
      <c r="E3" s="183"/>
    </row>
    <row r="4" spans="2:10" ht="14.5" thickBot="1" x14ac:dyDescent="0.35">
      <c r="B4" s="17"/>
      <c r="C4" s="16">
        <v>2022</v>
      </c>
      <c r="D4" s="16">
        <v>2023</v>
      </c>
      <c r="E4" s="76" t="s">
        <v>44</v>
      </c>
    </row>
    <row r="5" spans="2:10" x14ac:dyDescent="0.3">
      <c r="B5" s="67" t="s">
        <v>38</v>
      </c>
      <c r="C5" s="63"/>
      <c r="D5" s="63"/>
      <c r="E5" s="77"/>
    </row>
    <row r="6" spans="2:10" x14ac:dyDescent="0.3">
      <c r="B6" s="11" t="s">
        <v>26</v>
      </c>
      <c r="C6" s="138">
        <v>328121.39</v>
      </c>
      <c r="D6" s="138">
        <v>333890.28000000003</v>
      </c>
      <c r="E6" s="142">
        <v>5768.8867</v>
      </c>
      <c r="G6" s="84"/>
      <c r="H6" s="84"/>
      <c r="I6" s="53"/>
    </row>
    <row r="7" spans="2:10" x14ac:dyDescent="0.3">
      <c r="B7" s="11" t="s">
        <v>27</v>
      </c>
      <c r="C7" s="138">
        <v>515547.04</v>
      </c>
      <c r="D7" s="138">
        <v>524479.16</v>
      </c>
      <c r="E7" s="142">
        <v>8932.1281999999992</v>
      </c>
      <c r="G7" s="84"/>
      <c r="H7" s="84"/>
      <c r="I7" s="53"/>
      <c r="J7" s="53"/>
    </row>
    <row r="8" spans="2:10" x14ac:dyDescent="0.3">
      <c r="B8" s="11" t="s">
        <v>28</v>
      </c>
      <c r="C8" s="139">
        <v>65.618741</v>
      </c>
      <c r="D8" s="139">
        <v>66.033704999999998</v>
      </c>
      <c r="E8" s="116">
        <v>0.41496422999999999</v>
      </c>
      <c r="F8" s="144"/>
      <c r="G8" s="84"/>
      <c r="H8" s="84"/>
      <c r="I8" s="53"/>
      <c r="J8" s="53"/>
    </row>
    <row r="9" spans="2:10" x14ac:dyDescent="0.3">
      <c r="B9" s="11" t="s">
        <v>29</v>
      </c>
      <c r="C9" s="138">
        <v>125080.24</v>
      </c>
      <c r="D9" s="138">
        <v>128586.11</v>
      </c>
      <c r="E9" s="115" t="s">
        <v>252</v>
      </c>
      <c r="G9" s="84"/>
      <c r="H9" s="84"/>
      <c r="I9" s="53"/>
      <c r="J9" s="53"/>
    </row>
    <row r="10" spans="2:10" x14ac:dyDescent="0.3">
      <c r="B10" s="11" t="s">
        <v>30</v>
      </c>
      <c r="C10" s="139">
        <v>2.7398836000000002</v>
      </c>
      <c r="D10" s="139">
        <v>2.7005770999999998</v>
      </c>
      <c r="E10" s="116" t="s">
        <v>251</v>
      </c>
      <c r="G10" s="84"/>
      <c r="H10" s="84"/>
      <c r="I10" s="53"/>
      <c r="J10" s="53"/>
    </row>
    <row r="11" spans="2:10" x14ac:dyDescent="0.3">
      <c r="B11" s="11" t="s">
        <v>31</v>
      </c>
      <c r="C11" s="138">
        <v>23.688496000000001</v>
      </c>
      <c r="D11" s="138">
        <v>24.062812999999998</v>
      </c>
      <c r="E11" s="116" t="s">
        <v>251</v>
      </c>
      <c r="G11" s="84"/>
      <c r="H11" s="84"/>
      <c r="I11" s="52"/>
      <c r="J11" s="53"/>
    </row>
    <row r="12" spans="2:10" x14ac:dyDescent="0.3">
      <c r="B12" s="11" t="s">
        <v>32</v>
      </c>
      <c r="C12" s="138">
        <v>1701.6602</v>
      </c>
      <c r="D12" s="138">
        <v>1663.5084999999999</v>
      </c>
      <c r="E12" s="116" t="s">
        <v>253</v>
      </c>
      <c r="F12" s="144"/>
      <c r="G12" s="84"/>
      <c r="H12" s="84"/>
      <c r="I12" s="52"/>
      <c r="J12" s="53"/>
    </row>
    <row r="13" spans="2:10" x14ac:dyDescent="0.3">
      <c r="B13" s="11" t="s">
        <v>33</v>
      </c>
      <c r="C13" s="139">
        <v>2.5714108000000002</v>
      </c>
      <c r="D13" s="139">
        <v>3.8174036999999998</v>
      </c>
      <c r="E13" s="116" t="s">
        <v>160</v>
      </c>
      <c r="G13" s="84"/>
      <c r="H13" s="84"/>
      <c r="I13" s="52"/>
      <c r="J13" s="53"/>
    </row>
    <row r="14" spans="2:10" x14ac:dyDescent="0.3">
      <c r="B14" s="11" t="s">
        <v>43</v>
      </c>
      <c r="C14" s="139"/>
      <c r="D14" s="139"/>
      <c r="E14" s="136"/>
      <c r="G14" s="84"/>
      <c r="H14" s="84"/>
      <c r="I14" s="52"/>
      <c r="J14" s="53"/>
    </row>
    <row r="15" spans="2:10" x14ac:dyDescent="0.3">
      <c r="B15" s="22" t="s">
        <v>34</v>
      </c>
      <c r="C15" s="139">
        <v>87.145779000000005</v>
      </c>
      <c r="D15" s="139">
        <v>82.016842999999994</v>
      </c>
      <c r="E15" s="116" t="s">
        <v>208</v>
      </c>
      <c r="F15" s="84"/>
      <c r="G15" s="84"/>
      <c r="H15" s="84"/>
      <c r="I15" s="52"/>
      <c r="J15" s="53"/>
    </row>
    <row r="16" spans="2:10" x14ac:dyDescent="0.3">
      <c r="B16" s="22" t="s">
        <v>35</v>
      </c>
      <c r="C16" s="139">
        <v>6.4855390000000002</v>
      </c>
      <c r="D16" s="139">
        <v>14.380129999999999</v>
      </c>
      <c r="E16" s="116" t="s">
        <v>209</v>
      </c>
      <c r="F16" s="84"/>
      <c r="G16" s="84"/>
      <c r="H16" s="84"/>
      <c r="I16" s="52"/>
      <c r="J16" s="53"/>
    </row>
    <row r="17" spans="2:10" x14ac:dyDescent="0.3">
      <c r="B17" s="22" t="s">
        <v>36</v>
      </c>
      <c r="C17" s="139">
        <v>6.3686824</v>
      </c>
      <c r="D17" s="139">
        <v>3.6030274000000002</v>
      </c>
      <c r="E17" s="116" t="s">
        <v>210</v>
      </c>
      <c r="F17" s="84"/>
      <c r="G17" s="84"/>
      <c r="J17" s="53"/>
    </row>
    <row r="18" spans="2:10" x14ac:dyDescent="0.3">
      <c r="B18" s="23" t="s">
        <v>37</v>
      </c>
      <c r="C18" s="83"/>
      <c r="D18" s="83"/>
      <c r="E18" s="136"/>
      <c r="G18" s="84"/>
      <c r="J18" s="53"/>
    </row>
    <row r="19" spans="2:10" x14ac:dyDescent="0.3">
      <c r="B19" s="11" t="s">
        <v>39</v>
      </c>
      <c r="C19" s="141">
        <v>42.450111999999997</v>
      </c>
      <c r="D19" s="141">
        <v>42.300075</v>
      </c>
      <c r="E19" s="30">
        <v>0</v>
      </c>
      <c r="F19" s="84"/>
      <c r="G19" s="84"/>
      <c r="J19" s="53"/>
    </row>
    <row r="20" spans="2:10" x14ac:dyDescent="0.3">
      <c r="B20" s="11" t="s">
        <v>40</v>
      </c>
      <c r="C20" s="140">
        <v>77.299717999999999</v>
      </c>
      <c r="D20" s="140">
        <v>78.701631000000006</v>
      </c>
      <c r="E20" s="114" t="s">
        <v>212</v>
      </c>
      <c r="F20" s="84"/>
      <c r="J20" s="53"/>
    </row>
    <row r="21" spans="2:10" x14ac:dyDescent="0.3">
      <c r="B21" s="11" t="s">
        <v>41</v>
      </c>
      <c r="C21" s="140">
        <v>92.699309</v>
      </c>
      <c r="D21" s="140">
        <v>91.930498</v>
      </c>
      <c r="E21" s="114" t="s">
        <v>211</v>
      </c>
      <c r="F21" s="84"/>
      <c r="J21" s="53"/>
    </row>
    <row r="22" spans="2:10" x14ac:dyDescent="0.3">
      <c r="B22" s="11" t="s">
        <v>42</v>
      </c>
      <c r="C22" s="140"/>
      <c r="D22" s="140"/>
      <c r="E22" s="65"/>
      <c r="F22" s="84"/>
    </row>
    <row r="23" spans="2:10" x14ac:dyDescent="0.3">
      <c r="B23" s="22" t="s">
        <v>45</v>
      </c>
      <c r="C23" s="140">
        <v>35.306142000000001</v>
      </c>
      <c r="D23" s="140">
        <v>36.744484</v>
      </c>
      <c r="E23" s="114" t="s">
        <v>212</v>
      </c>
      <c r="F23" s="84"/>
    </row>
    <row r="24" spans="2:10" x14ac:dyDescent="0.3">
      <c r="B24" s="22" t="s">
        <v>46</v>
      </c>
      <c r="C24" s="140">
        <v>29.319576000000001</v>
      </c>
      <c r="D24" s="140">
        <v>29.186654000000001</v>
      </c>
      <c r="E24" s="114">
        <v>-0.13292171</v>
      </c>
      <c r="F24" s="84"/>
    </row>
    <row r="25" spans="2:10" x14ac:dyDescent="0.3">
      <c r="B25" s="22" t="s">
        <v>47</v>
      </c>
      <c r="C25" s="140">
        <v>22.564003</v>
      </c>
      <c r="D25" s="140">
        <v>21.756741999999999</v>
      </c>
      <c r="E25" s="114">
        <v>-0.80726036999999995</v>
      </c>
      <c r="F25" s="84"/>
    </row>
    <row r="26" spans="2:10" x14ac:dyDescent="0.3">
      <c r="B26" s="22" t="s">
        <v>146</v>
      </c>
      <c r="C26" s="140">
        <v>9.2475421000000004</v>
      </c>
      <c r="D26" s="140">
        <v>9.0182283000000005</v>
      </c>
      <c r="E26" s="65">
        <v>-0.22931377</v>
      </c>
      <c r="F26" s="84"/>
    </row>
    <row r="27" spans="2:10" ht="14.5" thickBot="1" x14ac:dyDescent="0.35">
      <c r="B27" s="22" t="s">
        <v>48</v>
      </c>
      <c r="C27" s="140">
        <v>3.5627373000000002</v>
      </c>
      <c r="D27" s="140">
        <v>3.2938919000000002</v>
      </c>
      <c r="E27" s="65">
        <v>-0.26884535999999998</v>
      </c>
      <c r="F27" s="84"/>
    </row>
    <row r="28" spans="2:10" x14ac:dyDescent="0.3">
      <c r="B28" s="39" t="s">
        <v>141</v>
      </c>
      <c r="C28" s="33"/>
      <c r="D28" s="33"/>
      <c r="E28" s="34"/>
    </row>
    <row r="29" spans="2:10" x14ac:dyDescent="0.3">
      <c r="B29" s="40" t="s">
        <v>58</v>
      </c>
      <c r="C29" s="35"/>
      <c r="D29" s="35"/>
      <c r="E29" s="36"/>
    </row>
    <row r="30" spans="2:10" x14ac:dyDescent="0.3">
      <c r="B30" s="40" t="s">
        <v>140</v>
      </c>
      <c r="C30" s="35"/>
      <c r="D30" s="35"/>
      <c r="E30" s="36"/>
    </row>
    <row r="31" spans="2:10" x14ac:dyDescent="0.3">
      <c r="B31" s="40" t="s">
        <v>142</v>
      </c>
      <c r="C31" s="35"/>
      <c r="D31" s="35"/>
      <c r="E31" s="36"/>
    </row>
    <row r="32" spans="2:10" ht="14.5" thickBot="1" x14ac:dyDescent="0.35">
      <c r="B32" s="41" t="s">
        <v>179</v>
      </c>
      <c r="C32" s="37"/>
      <c r="D32" s="37"/>
      <c r="E32" s="38"/>
    </row>
    <row r="35" spans="1:6" x14ac:dyDescent="0.3">
      <c r="A35" s="45"/>
      <c r="B35" s="45"/>
      <c r="C35" s="45"/>
      <c r="D35" s="45"/>
      <c r="E35" s="45"/>
      <c r="F35" s="58"/>
    </row>
    <row r="36" spans="1:6" x14ac:dyDescent="0.3">
      <c r="A36" s="45"/>
      <c r="B36" s="45"/>
      <c r="C36" s="45"/>
      <c r="D36" s="45"/>
      <c r="E36" s="45"/>
      <c r="F36" s="58"/>
    </row>
    <row r="37" spans="1:6" x14ac:dyDescent="0.3">
      <c r="A37" s="50"/>
      <c r="B37" s="105"/>
      <c r="C37" s="106"/>
      <c r="D37" s="107"/>
      <c r="E37" s="50"/>
      <c r="F37" s="143"/>
    </row>
    <row r="38" spans="1:6" x14ac:dyDescent="0.3">
      <c r="A38" s="50"/>
      <c r="B38" s="50"/>
      <c r="C38" s="108"/>
      <c r="D38" s="108"/>
      <c r="E38" s="107"/>
      <c r="F38" s="143"/>
    </row>
    <row r="39" spans="1:6" x14ac:dyDescent="0.3">
      <c r="A39" s="50"/>
      <c r="B39" s="50"/>
      <c r="C39" s="108"/>
      <c r="D39" s="108"/>
      <c r="E39" s="107"/>
      <c r="F39" s="143"/>
    </row>
    <row r="40" spans="1:6" x14ac:dyDescent="0.3">
      <c r="A40" s="50"/>
      <c r="B40" s="50"/>
      <c r="C40" s="108"/>
      <c r="D40" s="108"/>
      <c r="E40" s="107"/>
      <c r="F40" s="143"/>
    </row>
    <row r="41" spans="1:6" x14ac:dyDescent="0.3">
      <c r="A41" s="50"/>
      <c r="B41" s="50"/>
      <c r="C41" s="108"/>
      <c r="D41" s="108"/>
      <c r="E41" s="107"/>
      <c r="F41" s="143"/>
    </row>
    <row r="42" spans="1:6" x14ac:dyDescent="0.3">
      <c r="A42" s="50"/>
      <c r="B42" s="50"/>
      <c r="C42" s="108"/>
      <c r="D42" s="108"/>
      <c r="E42" s="107"/>
      <c r="F42" s="143"/>
    </row>
    <row r="43" spans="1:6" x14ac:dyDescent="0.3">
      <c r="A43" s="50"/>
      <c r="B43" s="50"/>
      <c r="C43" s="108"/>
      <c r="D43" s="108"/>
      <c r="E43" s="107"/>
      <c r="F43" s="143"/>
    </row>
    <row r="44" spans="1:6" x14ac:dyDescent="0.3">
      <c r="A44" s="50"/>
      <c r="B44" s="50"/>
      <c r="C44" s="108"/>
      <c r="D44" s="108"/>
      <c r="E44" s="107"/>
      <c r="F44" s="143"/>
    </row>
    <row r="45" spans="1:6" x14ac:dyDescent="0.3">
      <c r="A45" s="50"/>
      <c r="B45" s="50"/>
      <c r="C45" s="108"/>
      <c r="D45" s="108"/>
      <c r="E45" s="107"/>
      <c r="F45" s="143"/>
    </row>
    <row r="46" spans="1:6" x14ac:dyDescent="0.3">
      <c r="A46" s="50"/>
      <c r="B46" s="50"/>
      <c r="C46" s="108"/>
      <c r="D46" s="108"/>
      <c r="E46" s="107"/>
      <c r="F46" s="143"/>
    </row>
    <row r="47" spans="1:6" x14ac:dyDescent="0.3">
      <c r="A47" s="50"/>
      <c r="B47" s="109"/>
      <c r="C47" s="108"/>
      <c r="D47" s="108"/>
      <c r="E47" s="107"/>
      <c r="F47" s="143"/>
    </row>
    <row r="48" spans="1:6" x14ac:dyDescent="0.3">
      <c r="A48" s="50"/>
      <c r="B48" s="109"/>
      <c r="C48" s="108"/>
      <c r="D48" s="108"/>
      <c r="E48" s="107"/>
      <c r="F48" s="143"/>
    </row>
    <row r="49" spans="1:6" x14ac:dyDescent="0.3">
      <c r="A49" s="50"/>
      <c r="B49" s="109"/>
      <c r="C49" s="108"/>
      <c r="D49" s="108"/>
      <c r="E49" s="107"/>
      <c r="F49" s="143"/>
    </row>
    <row r="50" spans="1:6" x14ac:dyDescent="0.3">
      <c r="A50" s="50"/>
      <c r="B50" s="105"/>
      <c r="C50" s="108"/>
      <c r="D50" s="108"/>
      <c r="E50" s="107"/>
      <c r="F50" s="143"/>
    </row>
    <row r="51" spans="1:6" x14ac:dyDescent="0.3">
      <c r="A51" s="50"/>
      <c r="B51" s="50"/>
      <c r="C51" s="108"/>
      <c r="D51" s="108"/>
      <c r="E51" s="107"/>
      <c r="F51" s="143"/>
    </row>
    <row r="52" spans="1:6" x14ac:dyDescent="0.3">
      <c r="A52" s="50"/>
      <c r="B52" s="50"/>
      <c r="C52" s="108"/>
      <c r="D52" s="108"/>
      <c r="E52" s="107"/>
      <c r="F52" s="143"/>
    </row>
    <row r="53" spans="1:6" x14ac:dyDescent="0.3">
      <c r="A53" s="50"/>
      <c r="B53" s="50"/>
      <c r="C53" s="108"/>
      <c r="D53" s="108"/>
      <c r="E53" s="107"/>
      <c r="F53" s="143"/>
    </row>
    <row r="54" spans="1:6" x14ac:dyDescent="0.3">
      <c r="A54" s="50"/>
      <c r="B54" s="50"/>
      <c r="C54" s="108"/>
      <c r="D54" s="108"/>
      <c r="E54" s="107"/>
      <c r="F54" s="143"/>
    </row>
    <row r="55" spans="1:6" x14ac:dyDescent="0.3">
      <c r="A55" s="50"/>
      <c r="B55" s="109"/>
      <c r="C55" s="108"/>
      <c r="D55" s="108"/>
      <c r="E55" s="107"/>
      <c r="F55" s="143"/>
    </row>
    <row r="56" spans="1:6" x14ac:dyDescent="0.3">
      <c r="A56" s="50"/>
      <c r="B56" s="109"/>
      <c r="C56" s="108"/>
      <c r="D56" s="108"/>
      <c r="E56" s="107"/>
      <c r="F56" s="143"/>
    </row>
    <row r="57" spans="1:6" x14ac:dyDescent="0.3">
      <c r="A57" s="50"/>
      <c r="B57" s="109"/>
      <c r="C57" s="108"/>
      <c r="D57" s="108"/>
      <c r="E57" s="107"/>
      <c r="F57" s="143"/>
    </row>
    <row r="58" spans="1:6" x14ac:dyDescent="0.3">
      <c r="A58" s="50"/>
      <c r="B58" s="109"/>
      <c r="C58" s="108"/>
      <c r="D58" s="108"/>
      <c r="E58" s="107"/>
      <c r="F58" s="143"/>
    </row>
    <row r="59" spans="1:6" x14ac:dyDescent="0.3">
      <c r="A59" s="50"/>
      <c r="B59" s="109"/>
      <c r="C59" s="108"/>
      <c r="D59" s="108"/>
      <c r="E59" s="107"/>
      <c r="F59" s="143"/>
    </row>
    <row r="60" spans="1:6" x14ac:dyDescent="0.3">
      <c r="A60" s="50"/>
      <c r="B60" s="50"/>
      <c r="C60" s="108"/>
      <c r="D60" s="108"/>
      <c r="E60" s="50"/>
      <c r="F60" s="143"/>
    </row>
    <row r="61" spans="1:6" x14ac:dyDescent="0.3">
      <c r="A61" s="50"/>
      <c r="B61" s="50"/>
      <c r="C61" s="50"/>
      <c r="D61" s="50"/>
      <c r="E61" s="50"/>
      <c r="F61" s="143"/>
    </row>
    <row r="62" spans="1:6" x14ac:dyDescent="0.3">
      <c r="A62" s="50"/>
      <c r="B62" s="50"/>
      <c r="C62" s="50"/>
      <c r="D62" s="50"/>
      <c r="E62" s="50"/>
      <c r="F62" s="143"/>
    </row>
    <row r="63" spans="1:6" x14ac:dyDescent="0.3">
      <c r="A63" s="50"/>
      <c r="B63" s="50"/>
      <c r="C63" s="50"/>
      <c r="D63" s="50"/>
      <c r="E63" s="50"/>
      <c r="F63" s="143"/>
    </row>
    <row r="64" spans="1:6" x14ac:dyDescent="0.3">
      <c r="A64" s="45"/>
      <c r="B64" s="45"/>
      <c r="C64" s="45"/>
      <c r="D64" s="45"/>
      <c r="E64" s="45"/>
      <c r="F64" s="58"/>
    </row>
    <row r="65" spans="1:6" x14ac:dyDescent="0.3">
      <c r="A65" s="45"/>
      <c r="B65" s="45"/>
      <c r="C65" s="45"/>
      <c r="D65" s="45"/>
      <c r="E65" s="45"/>
      <c r="F65" s="58"/>
    </row>
    <row r="66" spans="1:6" x14ac:dyDescent="0.3">
      <c r="A66" s="45"/>
      <c r="B66" s="45"/>
      <c r="C66" s="45"/>
      <c r="D66" s="45"/>
      <c r="E66" s="45"/>
      <c r="F66" s="58"/>
    </row>
    <row r="67" spans="1:6" x14ac:dyDescent="0.3">
      <c r="A67" s="45"/>
      <c r="B67" s="45"/>
      <c r="C67" s="45"/>
      <c r="D67" s="45"/>
      <c r="E67" s="45"/>
      <c r="F67" s="58"/>
    </row>
    <row r="68" spans="1:6" x14ac:dyDescent="0.3">
      <c r="A68" s="45"/>
      <c r="B68" s="45"/>
      <c r="C68" s="45"/>
      <c r="D68" s="45"/>
      <c r="E68" s="45"/>
      <c r="F68" s="58"/>
    </row>
    <row r="69" spans="1:6" x14ac:dyDescent="0.3">
      <c r="A69" s="45"/>
      <c r="B69" s="45"/>
      <c r="C69" s="45"/>
      <c r="D69" s="45"/>
      <c r="E69" s="45"/>
      <c r="F69" s="58"/>
    </row>
    <row r="70" spans="1:6" x14ac:dyDescent="0.3">
      <c r="A70" s="45"/>
      <c r="B70" s="45"/>
      <c r="C70" s="45"/>
      <c r="D70" s="45"/>
      <c r="E70" s="45"/>
      <c r="F70" s="58"/>
    </row>
  </sheetData>
  <customSheetViews>
    <customSheetView guid="{41816220-B35C-45A9-9EE2-EC676D322318}" topLeftCell="A5">
      <selection activeCell="G5"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autoPageBreaks="0"/>
  </sheetPr>
  <dimension ref="B2:AH111"/>
  <sheetViews>
    <sheetView zoomScale="80" zoomScaleNormal="80" workbookViewId="0"/>
  </sheetViews>
  <sheetFormatPr defaultColWidth="9.07421875" defaultRowHeight="14" x14ac:dyDescent="0.3"/>
  <cols>
    <col min="1" max="10" width="9.07421875" style="45"/>
    <col min="11" max="11" width="9.07421875" style="45" customWidth="1"/>
    <col min="12" max="12" width="37.07421875" style="45" customWidth="1"/>
    <col min="13" max="13" width="34.69140625" style="45" customWidth="1"/>
    <col min="14" max="14" width="34.07421875" style="45" customWidth="1"/>
    <col min="15" max="16" width="9.07421875" style="45"/>
    <col min="17" max="20" width="10" style="45" customWidth="1"/>
    <col min="21" max="26" width="9.07421875" style="45"/>
    <col min="27" max="27" width="23.69140625" style="45" customWidth="1"/>
    <col min="28" max="28" width="33.07421875" style="45" customWidth="1"/>
    <col min="29" max="29" width="34.69140625" style="45" customWidth="1"/>
    <col min="30" max="16384" width="9.07421875" style="45"/>
  </cols>
  <sheetData>
    <row r="2" spans="2:34" ht="14.5" thickBot="1" x14ac:dyDescent="0.35"/>
    <row r="3" spans="2:34" ht="14.5" thickBot="1" x14ac:dyDescent="0.35">
      <c r="B3" s="165" t="s">
        <v>223</v>
      </c>
      <c r="C3" s="171"/>
      <c r="D3" s="171"/>
      <c r="E3" s="171"/>
      <c r="F3" s="171"/>
      <c r="G3" s="171"/>
      <c r="H3" s="171"/>
      <c r="I3" s="171"/>
      <c r="J3" s="172"/>
      <c r="L3" s="165" t="s">
        <v>224</v>
      </c>
      <c r="M3" s="171"/>
      <c r="N3" s="172"/>
      <c r="P3" s="165" t="s">
        <v>230</v>
      </c>
      <c r="Q3" s="171"/>
      <c r="R3" s="171"/>
      <c r="S3" s="171"/>
      <c r="T3" s="171"/>
      <c r="U3" s="171"/>
      <c r="V3" s="171"/>
      <c r="W3" s="171"/>
      <c r="X3" s="172"/>
      <c r="AA3" s="165" t="s">
        <v>231</v>
      </c>
      <c r="AB3" s="171"/>
      <c r="AC3" s="172"/>
    </row>
    <row r="4" spans="2:34" ht="14.5" thickBot="1" x14ac:dyDescent="0.35">
      <c r="B4" s="20"/>
      <c r="C4" s="25"/>
      <c r="D4" s="25"/>
      <c r="E4" s="25"/>
      <c r="F4" s="25"/>
      <c r="G4" s="25"/>
      <c r="H4" s="25"/>
      <c r="I4" s="25"/>
      <c r="J4" s="48"/>
      <c r="L4" s="60" t="s">
        <v>132</v>
      </c>
      <c r="M4" s="104" t="s">
        <v>226</v>
      </c>
      <c r="N4" s="104" t="s">
        <v>227</v>
      </c>
      <c r="P4" s="20"/>
      <c r="Q4" s="25"/>
      <c r="R4" s="25"/>
      <c r="S4" s="25"/>
      <c r="T4" s="25"/>
      <c r="U4" s="25"/>
      <c r="V4" s="25"/>
      <c r="W4" s="25"/>
      <c r="X4" s="48"/>
      <c r="AA4" s="16" t="s">
        <v>137</v>
      </c>
      <c r="AB4" s="104" t="s">
        <v>226</v>
      </c>
      <c r="AC4" s="104" t="s">
        <v>227</v>
      </c>
    </row>
    <row r="5" spans="2:34" x14ac:dyDescent="0.3">
      <c r="B5" s="11"/>
      <c r="C5" s="12"/>
      <c r="D5" s="12"/>
      <c r="E5" s="12"/>
      <c r="F5" s="12"/>
      <c r="G5" s="12"/>
      <c r="H5" s="12"/>
      <c r="I5" s="12"/>
      <c r="J5" s="13"/>
      <c r="L5" s="4" t="s">
        <v>149</v>
      </c>
      <c r="M5" s="27">
        <v>0.2640845</v>
      </c>
      <c r="N5" s="27">
        <v>0.2574555</v>
      </c>
      <c r="O5" s="54"/>
      <c r="P5" s="11"/>
      <c r="Q5" s="12"/>
      <c r="R5" s="12"/>
      <c r="S5" s="12"/>
      <c r="T5" s="12"/>
      <c r="U5" s="12"/>
      <c r="V5" s="12"/>
      <c r="W5" s="12"/>
      <c r="X5" s="13"/>
      <c r="AA5" s="81" t="s">
        <v>152</v>
      </c>
      <c r="AB5" s="27">
        <v>0.26285049999999999</v>
      </c>
      <c r="AC5" s="27">
        <v>0.38379530000000001</v>
      </c>
      <c r="AG5" s="54"/>
      <c r="AH5" s="54"/>
    </row>
    <row r="6" spans="2:34" x14ac:dyDescent="0.3">
      <c r="B6" s="11"/>
      <c r="C6" s="12"/>
      <c r="D6" s="12"/>
      <c r="E6" s="12"/>
      <c r="F6" s="12"/>
      <c r="G6" s="12"/>
      <c r="H6" s="12"/>
      <c r="I6" s="12"/>
      <c r="J6" s="13"/>
      <c r="L6" s="6" t="s">
        <v>101</v>
      </c>
      <c r="M6" s="27">
        <v>0.3521127</v>
      </c>
      <c r="N6" s="27">
        <v>0.46127439999999997</v>
      </c>
      <c r="O6" s="54"/>
      <c r="P6" s="11"/>
      <c r="Q6" s="12"/>
      <c r="R6" s="12"/>
      <c r="S6" s="12"/>
      <c r="T6" s="12"/>
      <c r="U6" s="12"/>
      <c r="V6" s="12"/>
      <c r="W6" s="12"/>
      <c r="X6" s="13"/>
      <c r="AA6" s="6" t="s">
        <v>153</v>
      </c>
      <c r="AB6" s="27">
        <v>0.81775699999999996</v>
      </c>
      <c r="AC6" s="27">
        <v>0.76759060000000001</v>
      </c>
      <c r="AG6" s="54"/>
      <c r="AH6" s="54"/>
    </row>
    <row r="7" spans="2:34" x14ac:dyDescent="0.3">
      <c r="B7" s="11"/>
      <c r="C7" s="12"/>
      <c r="D7" s="12"/>
      <c r="E7" s="12"/>
      <c r="F7" s="12"/>
      <c r="G7" s="12"/>
      <c r="H7" s="12"/>
      <c r="I7" s="12"/>
      <c r="J7" s="13"/>
      <c r="L7" s="6" t="s">
        <v>102</v>
      </c>
      <c r="M7" s="27">
        <v>0.4988263</v>
      </c>
      <c r="N7" s="27">
        <v>0.55782019999999999</v>
      </c>
      <c r="O7" s="54"/>
      <c r="P7" s="11"/>
      <c r="Q7" s="12"/>
      <c r="R7" s="12"/>
      <c r="S7" s="12"/>
      <c r="T7" s="12"/>
      <c r="U7" s="12"/>
      <c r="V7" s="12"/>
      <c r="W7" s="12"/>
      <c r="X7" s="13"/>
      <c r="AA7" s="6" t="s">
        <v>59</v>
      </c>
      <c r="AB7" s="27">
        <v>1.3629279999999999</v>
      </c>
      <c r="AC7" s="27">
        <v>1.791045</v>
      </c>
      <c r="AG7" s="54"/>
      <c r="AH7" s="54"/>
    </row>
    <row r="8" spans="2:34" x14ac:dyDescent="0.3">
      <c r="B8" s="11"/>
      <c r="C8" s="12"/>
      <c r="D8" s="12"/>
      <c r="E8" s="12"/>
      <c r="F8" s="12"/>
      <c r="G8" s="12"/>
      <c r="H8" s="12"/>
      <c r="I8" s="12"/>
      <c r="J8" s="13"/>
      <c r="L8" s="6" t="s">
        <v>103</v>
      </c>
      <c r="M8" s="27">
        <v>0.50860720000000004</v>
      </c>
      <c r="N8" s="27">
        <v>0.51491089999999995</v>
      </c>
      <c r="O8" s="54"/>
      <c r="P8" s="11"/>
      <c r="Q8" s="12"/>
      <c r="R8" s="12"/>
      <c r="S8" s="12"/>
      <c r="T8" s="12"/>
      <c r="U8" s="12"/>
      <c r="V8" s="12"/>
      <c r="W8" s="12"/>
      <c r="X8" s="13"/>
      <c r="AA8" s="6" t="s">
        <v>60</v>
      </c>
      <c r="AB8" s="27">
        <v>2.4143300000000001</v>
      </c>
      <c r="AC8" s="27">
        <v>2.5799569999999998</v>
      </c>
      <c r="AG8" s="54"/>
      <c r="AH8" s="54"/>
    </row>
    <row r="9" spans="2:34" x14ac:dyDescent="0.3">
      <c r="B9" s="11"/>
      <c r="C9" s="12"/>
      <c r="D9" s="12"/>
      <c r="E9" s="12"/>
      <c r="F9" s="12"/>
      <c r="G9" s="12"/>
      <c r="H9" s="12"/>
      <c r="I9" s="12"/>
      <c r="J9" s="13"/>
      <c r="L9" s="6" t="s">
        <v>104</v>
      </c>
      <c r="M9" s="27">
        <v>0.47926449999999998</v>
      </c>
      <c r="N9" s="27">
        <v>0.69727530000000004</v>
      </c>
      <c r="O9" s="54"/>
      <c r="P9" s="11"/>
      <c r="Q9" s="12"/>
      <c r="R9" s="12"/>
      <c r="S9" s="12"/>
      <c r="T9" s="12"/>
      <c r="U9" s="12"/>
      <c r="V9" s="12"/>
      <c r="W9" s="12"/>
      <c r="X9" s="13"/>
      <c r="AA9" s="6" t="s">
        <v>61</v>
      </c>
      <c r="AB9" s="27">
        <v>3.2807629999999999</v>
      </c>
      <c r="AC9" s="27">
        <v>3.3049040000000001</v>
      </c>
      <c r="AG9" s="54"/>
      <c r="AH9" s="54"/>
    </row>
    <row r="10" spans="2:34" x14ac:dyDescent="0.3">
      <c r="B10" s="11"/>
      <c r="C10" s="12"/>
      <c r="D10" s="12"/>
      <c r="E10" s="12"/>
      <c r="F10" s="12"/>
      <c r="G10" s="12"/>
      <c r="H10" s="12"/>
      <c r="I10" s="12"/>
      <c r="J10" s="13"/>
      <c r="L10" s="6" t="s">
        <v>105</v>
      </c>
      <c r="M10" s="27">
        <v>0.7042254</v>
      </c>
      <c r="N10" s="27">
        <v>0.77236649999999996</v>
      </c>
      <c r="O10" s="54"/>
      <c r="P10" s="11"/>
      <c r="Q10" s="12"/>
      <c r="R10" s="12"/>
      <c r="S10" s="12"/>
      <c r="T10" s="12"/>
      <c r="U10" s="12"/>
      <c r="V10" s="12"/>
      <c r="W10" s="12"/>
      <c r="X10" s="13"/>
      <c r="AA10" s="6" t="s">
        <v>62</v>
      </c>
      <c r="AB10" s="27">
        <v>4.2932240000000004</v>
      </c>
      <c r="AC10" s="27">
        <v>4.4349679999999996</v>
      </c>
      <c r="AG10" s="54"/>
      <c r="AH10" s="54"/>
    </row>
    <row r="11" spans="2:34" x14ac:dyDescent="0.3">
      <c r="B11" s="11"/>
      <c r="C11" s="12"/>
      <c r="D11" s="12"/>
      <c r="E11" s="12"/>
      <c r="F11" s="12"/>
      <c r="G11" s="12"/>
      <c r="H11" s="12"/>
      <c r="I11" s="12"/>
      <c r="J11" s="13"/>
      <c r="L11" s="6" t="s">
        <v>106</v>
      </c>
      <c r="M11" s="27">
        <v>0.84115799999999996</v>
      </c>
      <c r="N11" s="27">
        <v>0.91182149999999995</v>
      </c>
      <c r="O11" s="54"/>
      <c r="P11" s="11"/>
      <c r="Q11" s="12"/>
      <c r="R11" s="12"/>
      <c r="S11" s="12"/>
      <c r="T11" s="12"/>
      <c r="U11" s="12"/>
      <c r="V11" s="12"/>
      <c r="W11" s="12"/>
      <c r="X11" s="13"/>
      <c r="AA11" s="6" t="s">
        <v>63</v>
      </c>
      <c r="AB11" s="27">
        <v>5.7632399999999997</v>
      </c>
      <c r="AC11" s="27">
        <v>6.5245199999999999</v>
      </c>
      <c r="AG11" s="54"/>
      <c r="AH11" s="54"/>
    </row>
    <row r="12" spans="2:34" x14ac:dyDescent="0.3">
      <c r="B12" s="11"/>
      <c r="C12" s="12"/>
      <c r="D12" s="12"/>
      <c r="E12" s="12"/>
      <c r="F12" s="12"/>
      <c r="G12" s="12"/>
      <c r="H12" s="12"/>
      <c r="I12" s="12"/>
      <c r="J12" s="13"/>
      <c r="L12" s="78" t="s">
        <v>107</v>
      </c>
      <c r="M12" s="27">
        <v>1.0269950000000001</v>
      </c>
      <c r="N12" s="27">
        <v>0.93327610000000005</v>
      </c>
      <c r="O12" s="54"/>
      <c r="P12" s="11"/>
      <c r="Q12" s="12"/>
      <c r="R12" s="12"/>
      <c r="S12" s="12"/>
      <c r="T12" s="12"/>
      <c r="U12" s="12"/>
      <c r="V12" s="12"/>
      <c r="W12" s="12"/>
      <c r="X12" s="13"/>
      <c r="AA12" s="6" t="s">
        <v>64</v>
      </c>
      <c r="AB12" s="27">
        <v>7.5058410000000002</v>
      </c>
      <c r="AC12" s="27">
        <v>7.7185499999999996</v>
      </c>
      <c r="AG12" s="54"/>
      <c r="AH12" s="54"/>
    </row>
    <row r="13" spans="2:34" x14ac:dyDescent="0.3">
      <c r="B13" s="11"/>
      <c r="C13" s="12"/>
      <c r="D13" s="12"/>
      <c r="E13" s="12"/>
      <c r="F13" s="12"/>
      <c r="G13" s="12"/>
      <c r="H13" s="12"/>
      <c r="I13" s="12"/>
      <c r="J13" s="13"/>
      <c r="L13" s="6" t="s">
        <v>108</v>
      </c>
      <c r="M13" s="27">
        <v>0.89984350000000002</v>
      </c>
      <c r="N13" s="27">
        <v>1.1478219999999999</v>
      </c>
      <c r="O13" s="54"/>
      <c r="P13" s="11"/>
      <c r="Q13" s="12"/>
      <c r="R13" s="12"/>
      <c r="S13" s="12"/>
      <c r="T13" s="12"/>
      <c r="U13" s="12"/>
      <c r="V13" s="12"/>
      <c r="W13" s="12"/>
      <c r="X13" s="13"/>
      <c r="AA13" s="6" t="s">
        <v>65</v>
      </c>
      <c r="AB13" s="27">
        <v>8.7519469999999995</v>
      </c>
      <c r="AC13" s="27">
        <v>8.7953089999999996</v>
      </c>
      <c r="AG13" s="54"/>
      <c r="AH13" s="54"/>
    </row>
    <row r="14" spans="2:34" x14ac:dyDescent="0.3">
      <c r="B14" s="11"/>
      <c r="C14" s="12"/>
      <c r="D14" s="12"/>
      <c r="E14" s="12"/>
      <c r="F14" s="12"/>
      <c r="G14" s="12"/>
      <c r="H14" s="12"/>
      <c r="I14" s="12"/>
      <c r="J14" s="13"/>
      <c r="L14" s="6" t="s">
        <v>109</v>
      </c>
      <c r="M14" s="27">
        <v>1.144366</v>
      </c>
      <c r="N14" s="27">
        <v>1.3194589999999999</v>
      </c>
      <c r="O14" s="54"/>
      <c r="P14" s="11"/>
      <c r="Q14" s="12"/>
      <c r="R14" s="12"/>
      <c r="S14" s="12"/>
      <c r="T14" s="12"/>
      <c r="U14" s="12"/>
      <c r="V14" s="12"/>
      <c r="W14" s="12"/>
      <c r="X14" s="13"/>
      <c r="AA14" s="6" t="s">
        <v>66</v>
      </c>
      <c r="AB14" s="27">
        <v>9.6378509999999995</v>
      </c>
      <c r="AC14" s="27">
        <v>10.26652</v>
      </c>
      <c r="AG14" s="54"/>
      <c r="AH14" s="54"/>
    </row>
    <row r="15" spans="2:34" x14ac:dyDescent="0.3">
      <c r="B15" s="11"/>
      <c r="C15" s="12"/>
      <c r="D15" s="12"/>
      <c r="E15" s="12"/>
      <c r="F15" s="12"/>
      <c r="G15" s="12"/>
      <c r="H15" s="12"/>
      <c r="I15" s="12"/>
      <c r="J15" s="13"/>
      <c r="L15" s="6" t="s">
        <v>110</v>
      </c>
      <c r="M15" s="27">
        <v>1.144366</v>
      </c>
      <c r="N15" s="27">
        <v>1.3409139999999999</v>
      </c>
      <c r="O15" s="54"/>
      <c r="P15" s="11"/>
      <c r="Q15" s="12"/>
      <c r="R15" s="12"/>
      <c r="S15" s="12"/>
      <c r="T15" s="12"/>
      <c r="U15" s="12"/>
      <c r="V15" s="12"/>
      <c r="W15" s="12"/>
      <c r="X15" s="13"/>
      <c r="AA15" s="6" t="s">
        <v>67</v>
      </c>
      <c r="AB15" s="27">
        <v>11.29284</v>
      </c>
      <c r="AC15" s="27">
        <v>10.98081</v>
      </c>
      <c r="AG15" s="54"/>
      <c r="AH15" s="54"/>
    </row>
    <row r="16" spans="2:34" x14ac:dyDescent="0.3">
      <c r="B16" s="11"/>
      <c r="C16" s="12"/>
      <c r="D16" s="12"/>
      <c r="E16" s="12"/>
      <c r="F16" s="12"/>
      <c r="G16" s="12"/>
      <c r="H16" s="12"/>
      <c r="I16" s="12"/>
      <c r="J16" s="13"/>
      <c r="L16" s="6" t="s">
        <v>111</v>
      </c>
      <c r="M16" s="27">
        <v>1.330203</v>
      </c>
      <c r="N16" s="27">
        <v>1.2980050000000001</v>
      </c>
      <c r="O16" s="54"/>
      <c r="P16" s="11"/>
      <c r="Q16" s="12"/>
      <c r="R16" s="12"/>
      <c r="S16" s="12"/>
      <c r="T16" s="12"/>
      <c r="U16" s="12"/>
      <c r="V16" s="12"/>
      <c r="W16" s="12"/>
      <c r="X16" s="13"/>
      <c r="AA16" s="6" t="s">
        <v>68</v>
      </c>
      <c r="AB16" s="27">
        <v>12.27609</v>
      </c>
      <c r="AC16" s="27">
        <v>11.876329999999999</v>
      </c>
      <c r="AG16" s="54"/>
      <c r="AH16" s="54"/>
    </row>
    <row r="17" spans="2:34" x14ac:dyDescent="0.3">
      <c r="B17" s="11"/>
      <c r="C17" s="12"/>
      <c r="D17" s="12"/>
      <c r="E17" s="12"/>
      <c r="F17" s="12"/>
      <c r="G17" s="12"/>
      <c r="H17" s="12"/>
      <c r="I17" s="12"/>
      <c r="J17" s="13"/>
      <c r="L17" s="6" t="s">
        <v>112</v>
      </c>
      <c r="M17" s="27">
        <v>1.604069</v>
      </c>
      <c r="N17" s="27">
        <v>1.491096</v>
      </c>
      <c r="O17" s="54"/>
      <c r="P17" s="11"/>
      <c r="Q17" s="12"/>
      <c r="R17" s="12"/>
      <c r="S17" s="12"/>
      <c r="T17" s="12"/>
      <c r="U17" s="12"/>
      <c r="V17" s="12"/>
      <c r="W17" s="12"/>
      <c r="X17" s="13"/>
      <c r="AA17" s="6" t="s">
        <v>69</v>
      </c>
      <c r="AB17" s="27">
        <v>27.278040000000001</v>
      </c>
      <c r="AC17" s="27">
        <v>25.31983</v>
      </c>
      <c r="AG17" s="54"/>
      <c r="AH17" s="54"/>
    </row>
    <row r="18" spans="2:34" x14ac:dyDescent="0.3">
      <c r="B18" s="11"/>
      <c r="C18" s="12"/>
      <c r="D18" s="12"/>
      <c r="E18" s="12"/>
      <c r="F18" s="12"/>
      <c r="G18" s="12"/>
      <c r="H18" s="12"/>
      <c r="I18" s="12"/>
      <c r="J18" s="13"/>
      <c r="L18" s="6" t="s">
        <v>113</v>
      </c>
      <c r="M18" s="27">
        <v>1.5942879999999999</v>
      </c>
      <c r="N18" s="27">
        <v>1.6520060000000001</v>
      </c>
      <c r="O18" s="54"/>
      <c r="P18" s="11"/>
      <c r="Q18" s="12"/>
      <c r="R18" s="12"/>
      <c r="S18" s="12"/>
      <c r="T18" s="12"/>
      <c r="U18" s="12"/>
      <c r="V18" s="12"/>
      <c r="W18" s="12"/>
      <c r="X18" s="13"/>
      <c r="AA18" s="6" t="s">
        <v>70</v>
      </c>
      <c r="AB18" s="27">
        <v>0.91510899999999995</v>
      </c>
      <c r="AC18" s="27">
        <v>1.3965879999999999</v>
      </c>
      <c r="AG18" s="54"/>
      <c r="AH18" s="54"/>
    </row>
    <row r="19" spans="2:34" x14ac:dyDescent="0.3">
      <c r="B19" s="11"/>
      <c r="C19" s="12"/>
      <c r="D19" s="12"/>
      <c r="E19" s="12"/>
      <c r="F19" s="12"/>
      <c r="G19" s="12"/>
      <c r="H19" s="12"/>
      <c r="I19" s="12"/>
      <c r="J19" s="13"/>
      <c r="L19" s="6" t="s">
        <v>114</v>
      </c>
      <c r="M19" s="27">
        <v>1.789906</v>
      </c>
      <c r="N19" s="27">
        <v>1.9094610000000001</v>
      </c>
      <c r="O19" s="54"/>
      <c r="P19" s="11"/>
      <c r="Q19" s="12"/>
      <c r="R19" s="12"/>
      <c r="S19" s="12"/>
      <c r="T19" s="12"/>
      <c r="U19" s="12"/>
      <c r="V19" s="12"/>
      <c r="W19" s="12"/>
      <c r="X19" s="13"/>
      <c r="AA19" s="6" t="s">
        <v>71</v>
      </c>
      <c r="AB19" s="27">
        <v>1.654984</v>
      </c>
      <c r="AC19" s="27">
        <v>1.727079</v>
      </c>
      <c r="AG19" s="54"/>
      <c r="AH19" s="54"/>
    </row>
    <row r="20" spans="2:34" x14ac:dyDescent="0.3">
      <c r="B20" s="11"/>
      <c r="C20" s="12"/>
      <c r="D20" s="12"/>
      <c r="E20" s="12"/>
      <c r="F20" s="12"/>
      <c r="G20" s="12"/>
      <c r="H20" s="12"/>
      <c r="I20" s="12"/>
      <c r="J20" s="13"/>
      <c r="L20" s="6" t="s">
        <v>115</v>
      </c>
      <c r="M20" s="27">
        <v>1.8583719999999999</v>
      </c>
      <c r="N20" s="27">
        <v>1.984553</v>
      </c>
      <c r="O20" s="54"/>
      <c r="P20" s="11"/>
      <c r="Q20" s="12"/>
      <c r="R20" s="12"/>
      <c r="S20" s="12"/>
      <c r="T20" s="12"/>
      <c r="U20" s="12"/>
      <c r="V20" s="12"/>
      <c r="W20" s="12"/>
      <c r="X20" s="13"/>
      <c r="AA20" s="6" t="s">
        <v>72</v>
      </c>
      <c r="AB20" s="27">
        <v>1.4116040000000001</v>
      </c>
      <c r="AC20" s="27">
        <v>1.0980810000000001</v>
      </c>
      <c r="AG20" s="54"/>
      <c r="AH20" s="54"/>
    </row>
    <row r="21" spans="2:34" x14ac:dyDescent="0.3">
      <c r="B21" s="11"/>
      <c r="C21" s="12"/>
      <c r="D21" s="12"/>
      <c r="E21" s="12"/>
      <c r="F21" s="12"/>
      <c r="G21" s="12"/>
      <c r="H21" s="12"/>
      <c r="I21" s="12"/>
      <c r="J21" s="13"/>
      <c r="L21" s="6" t="s">
        <v>116</v>
      </c>
      <c r="M21" s="27">
        <v>1.9170579999999999</v>
      </c>
      <c r="N21" s="27">
        <v>1.8772800000000001</v>
      </c>
      <c r="O21" s="54"/>
      <c r="P21" s="11"/>
      <c r="Q21" s="12"/>
      <c r="R21" s="12"/>
      <c r="S21" s="12"/>
      <c r="T21" s="12"/>
      <c r="U21" s="12"/>
      <c r="V21" s="12"/>
      <c r="W21" s="12"/>
      <c r="X21" s="13"/>
      <c r="AA21" s="6" t="s">
        <v>151</v>
      </c>
      <c r="AB21" s="27">
        <v>1.0416669999999999</v>
      </c>
      <c r="AC21" s="27">
        <v>1.0234540000000001</v>
      </c>
      <c r="AG21" s="54"/>
      <c r="AH21" s="54"/>
    </row>
    <row r="22" spans="2:34" ht="14.5" thickBot="1" x14ac:dyDescent="0.35">
      <c r="B22" s="11"/>
      <c r="C22" s="12"/>
      <c r="D22" s="12"/>
      <c r="E22" s="12"/>
      <c r="F22" s="12"/>
      <c r="G22" s="12"/>
      <c r="H22" s="12"/>
      <c r="I22" s="12"/>
      <c r="J22" s="13"/>
      <c r="L22" s="6" t="s">
        <v>117</v>
      </c>
      <c r="M22" s="27">
        <v>2.6408450000000001</v>
      </c>
      <c r="N22" s="27">
        <v>2.638919</v>
      </c>
      <c r="O22" s="54"/>
      <c r="P22" s="11"/>
      <c r="Q22" s="12"/>
      <c r="R22" s="12"/>
      <c r="S22" s="12"/>
      <c r="T22" s="12"/>
      <c r="U22" s="12"/>
      <c r="V22" s="12"/>
      <c r="W22" s="12"/>
      <c r="X22" s="13"/>
      <c r="AA22" s="6" t="s">
        <v>154</v>
      </c>
      <c r="AB22" s="27">
        <v>3.8940799999999998E-2</v>
      </c>
      <c r="AC22" s="27">
        <v>1.0661E-2</v>
      </c>
      <c r="AG22" s="54"/>
      <c r="AH22" s="54"/>
    </row>
    <row r="23" spans="2:34" x14ac:dyDescent="0.3">
      <c r="B23" s="11"/>
      <c r="C23" s="12"/>
      <c r="D23" s="12"/>
      <c r="E23" s="12"/>
      <c r="F23" s="12"/>
      <c r="G23" s="12"/>
      <c r="H23" s="12"/>
      <c r="I23" s="12"/>
      <c r="J23" s="13"/>
      <c r="L23" s="6" t="s">
        <v>118</v>
      </c>
      <c r="M23" s="27">
        <v>2.3180749999999999</v>
      </c>
      <c r="N23" s="27">
        <v>1.9952799999999999</v>
      </c>
      <c r="O23" s="54"/>
      <c r="P23" s="11"/>
      <c r="Q23" s="12"/>
      <c r="R23" s="12"/>
      <c r="S23" s="12"/>
      <c r="T23" s="12"/>
      <c r="U23" s="12"/>
      <c r="V23" s="12"/>
      <c r="W23" s="12"/>
      <c r="X23" s="13"/>
      <c r="AA23" s="39" t="s">
        <v>267</v>
      </c>
      <c r="AB23" s="25"/>
      <c r="AC23" s="48"/>
    </row>
    <row r="24" spans="2:34" ht="14.5" thickBot="1" x14ac:dyDescent="0.35">
      <c r="B24" s="15"/>
      <c r="C24" s="26"/>
      <c r="D24" s="26"/>
      <c r="E24" s="26"/>
      <c r="F24" s="26"/>
      <c r="G24" s="26"/>
      <c r="H24" s="26"/>
      <c r="I24" s="26"/>
      <c r="J24" s="49"/>
      <c r="L24" s="6" t="s">
        <v>119</v>
      </c>
      <c r="M24" s="27">
        <v>2.37676</v>
      </c>
      <c r="N24" s="27">
        <v>2.3278270000000001</v>
      </c>
      <c r="O24" s="54"/>
      <c r="P24" s="15"/>
      <c r="Q24" s="26"/>
      <c r="R24" s="26"/>
      <c r="S24" s="26"/>
      <c r="T24" s="26"/>
      <c r="U24" s="26"/>
      <c r="V24" s="26"/>
      <c r="W24" s="26"/>
      <c r="X24" s="49"/>
      <c r="AA24" s="68" t="s">
        <v>266</v>
      </c>
      <c r="AB24" s="26"/>
      <c r="AC24" s="49"/>
    </row>
    <row r="25" spans="2:34" x14ac:dyDescent="0.3">
      <c r="L25" s="6" t="s">
        <v>120</v>
      </c>
      <c r="M25" s="27">
        <v>2.425665</v>
      </c>
      <c r="N25" s="27">
        <v>2.4994640000000001</v>
      </c>
      <c r="O25" s="54"/>
      <c r="Y25" s="50"/>
    </row>
    <row r="26" spans="2:34" x14ac:dyDescent="0.3">
      <c r="B26" s="50"/>
      <c r="C26" s="50"/>
      <c r="D26" s="50"/>
      <c r="E26" s="50"/>
      <c r="F26" s="50"/>
      <c r="G26" s="50"/>
      <c r="L26" s="6" t="s">
        <v>121</v>
      </c>
      <c r="M26" s="27">
        <v>2.513693</v>
      </c>
      <c r="N26" s="27">
        <v>2.8320099999999999</v>
      </c>
      <c r="O26" s="54"/>
      <c r="Y26" s="43"/>
      <c r="AC26" s="54"/>
    </row>
    <row r="27" spans="2:34" x14ac:dyDescent="0.3">
      <c r="B27" s="50"/>
      <c r="F27" s="50"/>
      <c r="L27" s="6" t="s">
        <v>122</v>
      </c>
      <c r="M27" s="27">
        <v>3.6189360000000002</v>
      </c>
      <c r="N27" s="27">
        <v>3.3576489999999999</v>
      </c>
      <c r="O27" s="54"/>
      <c r="U27" s="58"/>
      <c r="X27" s="43"/>
      <c r="AA27" s="58"/>
      <c r="AD27" s="43"/>
    </row>
    <row r="28" spans="2:34" x14ac:dyDescent="0.3">
      <c r="B28" s="50"/>
      <c r="F28" s="50"/>
      <c r="L28" s="6" t="s">
        <v>123</v>
      </c>
      <c r="M28" s="27">
        <v>2.494132</v>
      </c>
      <c r="N28" s="27">
        <v>2.7676460000000001</v>
      </c>
      <c r="O28" s="54"/>
      <c r="Y28" s="54"/>
      <c r="AA28" s="58"/>
      <c r="AD28" s="43"/>
    </row>
    <row r="29" spans="2:34" x14ac:dyDescent="0.3">
      <c r="B29" s="50"/>
      <c r="F29" s="50"/>
      <c r="L29" s="6" t="s">
        <v>124</v>
      </c>
      <c r="M29" s="27">
        <v>2.8755869999999999</v>
      </c>
      <c r="N29" s="27">
        <v>3.5400130000000001</v>
      </c>
      <c r="O29" s="54"/>
      <c r="Y29" s="58"/>
      <c r="AA29" s="58"/>
      <c r="AD29" s="43"/>
    </row>
    <row r="30" spans="2:34" x14ac:dyDescent="0.3">
      <c r="B30" s="50"/>
      <c r="F30" s="50"/>
      <c r="L30" s="6" t="s">
        <v>125</v>
      </c>
      <c r="M30" s="27">
        <v>2.9049299999999998</v>
      </c>
      <c r="N30" s="27">
        <v>2.9821930000000001</v>
      </c>
      <c r="O30" s="54"/>
      <c r="Q30" s="58"/>
      <c r="R30" s="58"/>
      <c r="Y30" s="58"/>
      <c r="AA30" s="58"/>
      <c r="AD30" s="43"/>
    </row>
    <row r="31" spans="2:34" x14ac:dyDescent="0.3">
      <c r="B31" s="50"/>
      <c r="F31" s="50"/>
      <c r="L31" s="6" t="s">
        <v>126</v>
      </c>
      <c r="M31" s="27">
        <v>3.3939750000000002</v>
      </c>
      <c r="N31" s="27">
        <v>3.3040120000000002</v>
      </c>
      <c r="O31" s="54"/>
      <c r="Q31" s="58"/>
      <c r="R31" s="58"/>
      <c r="Y31" s="58"/>
      <c r="AA31" s="58"/>
      <c r="AD31" s="43"/>
    </row>
    <row r="32" spans="2:34" x14ac:dyDescent="0.3">
      <c r="B32" s="50"/>
      <c r="F32" s="50"/>
      <c r="L32" s="6" t="s">
        <v>150</v>
      </c>
      <c r="M32" s="27">
        <v>4.3916269999999997</v>
      </c>
      <c r="N32" s="27">
        <v>4.1300150000000002</v>
      </c>
      <c r="O32" s="54"/>
      <c r="Q32" s="58"/>
      <c r="R32" s="58"/>
      <c r="Y32" s="58"/>
      <c r="AA32" s="58"/>
      <c r="AD32" s="43"/>
    </row>
    <row r="33" spans="2:30" x14ac:dyDescent="0.3">
      <c r="B33" s="50"/>
      <c r="F33" s="50"/>
      <c r="L33" s="6" t="s">
        <v>127</v>
      </c>
      <c r="M33" s="27">
        <v>3.2374800000000001</v>
      </c>
      <c r="N33" s="27">
        <v>3.0572840000000001</v>
      </c>
      <c r="O33" s="54"/>
      <c r="Q33" s="58"/>
      <c r="R33" s="58"/>
      <c r="Y33" s="58"/>
      <c r="AA33" s="58"/>
      <c r="AD33" s="43"/>
    </row>
    <row r="34" spans="2:30" x14ac:dyDescent="0.3">
      <c r="B34" s="50"/>
      <c r="F34" s="50"/>
      <c r="L34" s="6" t="s">
        <v>128</v>
      </c>
      <c r="M34" s="27">
        <v>3.7852109999999999</v>
      </c>
      <c r="N34" s="27">
        <v>3.218194</v>
      </c>
      <c r="O34" s="54"/>
      <c r="Q34" s="58"/>
      <c r="R34" s="58"/>
      <c r="Y34" s="58"/>
      <c r="AA34" s="58"/>
      <c r="AD34" s="43"/>
    </row>
    <row r="35" spans="2:30" x14ac:dyDescent="0.3">
      <c r="B35" s="50"/>
      <c r="F35" s="50"/>
      <c r="L35" s="6" t="s">
        <v>129</v>
      </c>
      <c r="M35" s="27">
        <v>4.0688579999999996</v>
      </c>
      <c r="N35" s="27">
        <v>3.6901950000000001</v>
      </c>
      <c r="O35" s="54"/>
      <c r="Q35" s="58"/>
      <c r="R35" s="58"/>
      <c r="Y35" s="58"/>
      <c r="AA35" s="58"/>
      <c r="AD35" s="43"/>
    </row>
    <row r="36" spans="2:30" x14ac:dyDescent="0.3">
      <c r="B36" s="50"/>
      <c r="F36" s="50"/>
      <c r="L36" s="6" t="s">
        <v>130</v>
      </c>
      <c r="M36" s="27">
        <v>4.3916269999999997</v>
      </c>
      <c r="N36" s="27">
        <v>3.926196</v>
      </c>
      <c r="O36" s="54"/>
      <c r="Q36" s="58"/>
      <c r="R36" s="58"/>
      <c r="AA36" s="58"/>
      <c r="AD36" s="43"/>
    </row>
    <row r="37" spans="2:30" x14ac:dyDescent="0.3">
      <c r="B37" s="50"/>
      <c r="F37" s="50"/>
      <c r="L37" s="6" t="s">
        <v>131</v>
      </c>
      <c r="M37" s="27">
        <v>25.30321</v>
      </c>
      <c r="N37" s="27">
        <v>10.920400000000001</v>
      </c>
      <c r="O37" s="54"/>
      <c r="Q37" s="58"/>
      <c r="R37" s="58"/>
      <c r="Y37" s="58"/>
      <c r="AA37" s="58"/>
      <c r="AD37" s="43"/>
    </row>
    <row r="38" spans="2:30" x14ac:dyDescent="0.3">
      <c r="B38" s="50"/>
      <c r="F38" s="50"/>
      <c r="L38" s="6" t="s">
        <v>133</v>
      </c>
      <c r="M38" s="27">
        <v>0.44992179999999998</v>
      </c>
      <c r="N38" s="27">
        <v>2.3814630000000001</v>
      </c>
      <c r="O38" s="54"/>
      <c r="Q38" s="58"/>
      <c r="R38" s="58"/>
      <c r="Y38" s="58"/>
      <c r="AA38" s="58"/>
      <c r="AD38" s="43"/>
    </row>
    <row r="39" spans="2:30" x14ac:dyDescent="0.3">
      <c r="B39" s="50"/>
      <c r="F39" s="50"/>
      <c r="L39" s="6" t="s">
        <v>134</v>
      </c>
      <c r="M39" s="27">
        <v>0.528169</v>
      </c>
      <c r="N39" s="27">
        <v>2.0274619999999999</v>
      </c>
      <c r="O39" s="54"/>
      <c r="Q39" s="58"/>
      <c r="R39" s="58"/>
      <c r="Y39" s="58"/>
      <c r="AA39" s="58"/>
      <c r="AD39" s="43"/>
    </row>
    <row r="40" spans="2:30" x14ac:dyDescent="0.3">
      <c r="B40" s="50"/>
      <c r="F40" s="50"/>
      <c r="L40" s="6" t="s">
        <v>135</v>
      </c>
      <c r="M40" s="27">
        <v>0.96830989999999995</v>
      </c>
      <c r="N40" s="27">
        <v>2.424372</v>
      </c>
      <c r="O40" s="54"/>
      <c r="Q40" s="58"/>
      <c r="R40" s="58"/>
      <c r="Y40" s="58"/>
      <c r="AA40" s="58"/>
      <c r="AD40" s="43"/>
    </row>
    <row r="41" spans="2:30" x14ac:dyDescent="0.3">
      <c r="B41" s="50"/>
      <c r="F41" s="50"/>
      <c r="L41" s="6" t="s">
        <v>136</v>
      </c>
      <c r="M41" s="27">
        <v>0.89984350000000002</v>
      </c>
      <c r="N41" s="27">
        <v>2.349281</v>
      </c>
      <c r="O41" s="54"/>
      <c r="Q41" s="58"/>
      <c r="R41" s="58"/>
      <c r="Y41" s="58"/>
      <c r="AA41" s="58"/>
      <c r="AD41" s="50"/>
    </row>
    <row r="42" spans="2:30" x14ac:dyDescent="0.3">
      <c r="B42" s="50"/>
      <c r="F42" s="50"/>
      <c r="L42" s="6" t="s">
        <v>161</v>
      </c>
      <c r="M42" s="27">
        <v>6.4162759999999999</v>
      </c>
      <c r="N42" s="27">
        <v>14.50333</v>
      </c>
      <c r="O42" s="54"/>
      <c r="Q42" s="58"/>
      <c r="R42" s="58"/>
      <c r="Y42" s="58"/>
      <c r="AA42" s="58"/>
      <c r="AD42" s="50"/>
    </row>
    <row r="43" spans="2:30" ht="14.5" thickBot="1" x14ac:dyDescent="0.35">
      <c r="B43" s="50"/>
      <c r="F43" s="50"/>
      <c r="L43" s="42" t="s">
        <v>148</v>
      </c>
      <c r="M43" s="27">
        <v>3.9123600000000001E-2</v>
      </c>
      <c r="N43" s="27">
        <v>0</v>
      </c>
      <c r="O43" s="54"/>
      <c r="Q43" s="58"/>
      <c r="R43" s="58"/>
      <c r="Y43" s="58"/>
      <c r="AA43" s="58"/>
      <c r="AD43" s="50"/>
    </row>
    <row r="44" spans="2:30" x14ac:dyDescent="0.3">
      <c r="B44" s="50"/>
      <c r="F44" s="50"/>
      <c r="L44" s="129" t="s">
        <v>180</v>
      </c>
      <c r="M44" s="79"/>
      <c r="N44" s="80"/>
      <c r="Q44" s="58"/>
      <c r="R44" s="58"/>
      <c r="AD44" s="58"/>
    </row>
    <row r="45" spans="2:30" ht="14.5" thickBot="1" x14ac:dyDescent="0.35">
      <c r="B45" s="50"/>
      <c r="F45" s="50"/>
      <c r="L45" s="68" t="s">
        <v>265</v>
      </c>
      <c r="M45" s="26"/>
      <c r="N45" s="49"/>
      <c r="Q45" s="58"/>
      <c r="R45" s="58"/>
      <c r="S45" s="58"/>
      <c r="U45" s="58"/>
      <c r="X45" s="50"/>
    </row>
    <row r="46" spans="2:30" x14ac:dyDescent="0.3">
      <c r="B46" s="50"/>
      <c r="F46" s="50"/>
      <c r="Q46" s="58"/>
      <c r="R46" s="58"/>
      <c r="S46" s="58"/>
      <c r="X46" s="50"/>
    </row>
    <row r="47" spans="2:30" x14ac:dyDescent="0.3">
      <c r="B47" s="50"/>
      <c r="F47" s="50"/>
      <c r="M47" s="54"/>
      <c r="Q47" s="58"/>
      <c r="R47" s="58"/>
      <c r="S47" s="58"/>
      <c r="X47" s="50"/>
    </row>
    <row r="48" spans="2:30" x14ac:dyDescent="0.3">
      <c r="B48" s="50"/>
      <c r="F48" s="50"/>
      <c r="Q48" s="58"/>
      <c r="R48" s="58"/>
      <c r="S48" s="58"/>
      <c r="X48" s="50"/>
    </row>
    <row r="49" spans="2:24" x14ac:dyDescent="0.3">
      <c r="B49" s="50"/>
      <c r="F49" s="50"/>
      <c r="N49" s="110"/>
      <c r="Q49" s="58"/>
      <c r="R49" s="58"/>
      <c r="S49" s="58"/>
      <c r="X49" s="50"/>
    </row>
    <row r="50" spans="2:24" x14ac:dyDescent="0.3">
      <c r="B50" s="50"/>
      <c r="F50" s="50"/>
      <c r="Q50" s="58"/>
      <c r="R50" s="58"/>
      <c r="S50" s="58"/>
      <c r="X50" s="50"/>
    </row>
    <row r="51" spans="2:24" x14ac:dyDescent="0.3">
      <c r="B51" s="50"/>
      <c r="F51" s="50"/>
      <c r="Q51" s="58"/>
      <c r="R51" s="58"/>
      <c r="S51" s="58"/>
      <c r="X51" s="50"/>
    </row>
    <row r="52" spans="2:24" x14ac:dyDescent="0.3">
      <c r="B52" s="50"/>
      <c r="F52" s="50"/>
      <c r="Q52" s="58"/>
      <c r="R52" s="58"/>
      <c r="S52" s="58"/>
      <c r="X52" s="50"/>
    </row>
    <row r="53" spans="2:24" x14ac:dyDescent="0.3">
      <c r="B53" s="50"/>
      <c r="F53" s="50"/>
      <c r="Q53" s="58"/>
      <c r="R53" s="58"/>
      <c r="S53" s="58"/>
      <c r="X53" s="50"/>
    </row>
    <row r="54" spans="2:24" x14ac:dyDescent="0.3">
      <c r="B54" s="50"/>
      <c r="F54" s="50"/>
      <c r="Q54" s="58"/>
      <c r="R54" s="58"/>
      <c r="S54" s="58"/>
      <c r="X54" s="50"/>
    </row>
    <row r="55" spans="2:24" x14ac:dyDescent="0.3">
      <c r="B55" s="50"/>
      <c r="F55" s="50"/>
      <c r="Q55" s="58"/>
      <c r="R55" s="58"/>
      <c r="S55" s="58"/>
      <c r="X55" s="50"/>
    </row>
    <row r="56" spans="2:24" x14ac:dyDescent="0.3">
      <c r="B56" s="50"/>
      <c r="F56" s="50"/>
      <c r="Q56" s="58"/>
      <c r="R56" s="58"/>
      <c r="S56" s="58"/>
      <c r="X56" s="50"/>
    </row>
    <row r="57" spans="2:24" x14ac:dyDescent="0.3">
      <c r="B57" s="50"/>
      <c r="F57" s="50"/>
      <c r="Q57" s="58"/>
      <c r="R57" s="58"/>
      <c r="S57" s="58"/>
      <c r="X57" s="50"/>
    </row>
    <row r="58" spans="2:24" x14ac:dyDescent="0.3">
      <c r="B58" s="50"/>
      <c r="F58" s="50"/>
      <c r="Q58" s="58"/>
      <c r="R58" s="58"/>
      <c r="S58" s="58"/>
      <c r="X58" s="50"/>
    </row>
    <row r="59" spans="2:24" x14ac:dyDescent="0.3">
      <c r="B59" s="50"/>
      <c r="F59" s="50"/>
      <c r="Q59" s="58"/>
      <c r="R59" s="58"/>
      <c r="S59" s="58"/>
      <c r="X59" s="50"/>
    </row>
    <row r="60" spans="2:24" x14ac:dyDescent="0.3">
      <c r="B60" s="50"/>
      <c r="F60" s="50"/>
      <c r="Q60" s="58"/>
      <c r="R60" s="58"/>
      <c r="S60" s="58"/>
      <c r="X60" s="50"/>
    </row>
    <row r="61" spans="2:24" x14ac:dyDescent="0.3">
      <c r="B61" s="50"/>
      <c r="F61" s="50"/>
      <c r="Q61" s="58"/>
      <c r="R61" s="58"/>
      <c r="S61" s="58"/>
      <c r="X61" s="50"/>
    </row>
    <row r="62" spans="2:24" x14ac:dyDescent="0.3">
      <c r="B62" s="50"/>
      <c r="F62" s="50"/>
      <c r="Q62" s="58"/>
      <c r="R62" s="58"/>
      <c r="S62" s="58"/>
      <c r="X62" s="50"/>
    </row>
    <row r="63" spans="2:24" x14ac:dyDescent="0.3">
      <c r="B63" s="50"/>
      <c r="F63" s="50"/>
      <c r="Q63" s="58"/>
      <c r="R63" s="58"/>
      <c r="S63" s="58"/>
      <c r="X63" s="50"/>
    </row>
    <row r="64" spans="2:24" x14ac:dyDescent="0.3">
      <c r="B64" s="50"/>
      <c r="F64" s="50"/>
      <c r="Q64" s="58"/>
      <c r="R64" s="58"/>
      <c r="S64" s="58"/>
      <c r="X64" s="50"/>
    </row>
    <row r="65" spans="2:25" x14ac:dyDescent="0.3">
      <c r="B65" s="50"/>
      <c r="F65" s="50"/>
      <c r="Q65" s="58"/>
      <c r="R65" s="58"/>
      <c r="S65" s="58"/>
      <c r="X65" s="50"/>
    </row>
    <row r="66" spans="2:25" x14ac:dyDescent="0.3">
      <c r="B66" s="50"/>
      <c r="F66" s="50"/>
      <c r="Q66" s="58"/>
      <c r="R66" s="58"/>
      <c r="S66" s="58"/>
      <c r="X66" s="50"/>
    </row>
    <row r="67" spans="2:25" x14ac:dyDescent="0.3">
      <c r="B67" s="50"/>
      <c r="F67" s="50"/>
      <c r="Q67" s="58"/>
      <c r="R67" s="58"/>
      <c r="S67" s="58"/>
      <c r="X67" s="50"/>
    </row>
    <row r="68" spans="2:25" x14ac:dyDescent="0.3">
      <c r="B68" s="50"/>
      <c r="F68" s="50"/>
      <c r="Q68" s="58"/>
      <c r="R68" s="58"/>
      <c r="S68" s="58"/>
      <c r="X68" s="50"/>
    </row>
    <row r="69" spans="2:25" x14ac:dyDescent="0.3">
      <c r="B69" s="50"/>
      <c r="F69" s="50"/>
      <c r="Q69" s="58"/>
      <c r="R69" s="58"/>
      <c r="S69" s="58"/>
      <c r="T69" s="58"/>
      <c r="Y69" s="50"/>
    </row>
    <row r="70" spans="2:25" x14ac:dyDescent="0.3">
      <c r="B70" s="50"/>
      <c r="C70" s="50"/>
      <c r="D70" s="50"/>
      <c r="E70" s="145"/>
      <c r="F70" s="50"/>
      <c r="G70" s="50"/>
      <c r="Y70" s="50"/>
    </row>
    <row r="71" spans="2:25" x14ac:dyDescent="0.3">
      <c r="B71" s="50"/>
      <c r="C71" s="50"/>
      <c r="D71" s="50"/>
      <c r="E71" s="50"/>
      <c r="F71" s="50"/>
      <c r="G71" s="50"/>
      <c r="Y71" s="50"/>
    </row>
    <row r="72" spans="2:25" x14ac:dyDescent="0.3">
      <c r="Y72" s="50"/>
    </row>
    <row r="73" spans="2:25" x14ac:dyDescent="0.3">
      <c r="Y73" s="50"/>
    </row>
    <row r="74" spans="2:25" x14ac:dyDescent="0.3">
      <c r="Y74" s="50"/>
    </row>
    <row r="75" spans="2:25" x14ac:dyDescent="0.3">
      <c r="Y75" s="50"/>
    </row>
    <row r="76" spans="2:25" x14ac:dyDescent="0.3">
      <c r="Y76" s="50"/>
    </row>
    <row r="77" spans="2:25" x14ac:dyDescent="0.3">
      <c r="Y77" s="50"/>
    </row>
    <row r="78" spans="2:25" x14ac:dyDescent="0.3">
      <c r="Y78" s="50"/>
    </row>
    <row r="79" spans="2:25" x14ac:dyDescent="0.3">
      <c r="Y79" s="50"/>
    </row>
    <row r="80" spans="2:25" x14ac:dyDescent="0.3">
      <c r="Y80" s="50"/>
    </row>
    <row r="81" spans="8:28" x14ac:dyDescent="0.3">
      <c r="Y81" s="50"/>
    </row>
    <row r="82" spans="8:28" x14ac:dyDescent="0.3">
      <c r="Y82" s="50"/>
    </row>
    <row r="83" spans="8:28" x14ac:dyDescent="0.3">
      <c r="Y83" s="50"/>
    </row>
    <row r="84" spans="8:28" x14ac:dyDescent="0.3">
      <c r="Y84" s="50"/>
    </row>
    <row r="85" spans="8:28" x14ac:dyDescent="0.3">
      <c r="Y85" s="50"/>
    </row>
    <row r="86" spans="8:28" x14ac:dyDescent="0.3">
      <c r="AB86" s="57"/>
    </row>
    <row r="93" spans="8:28" x14ac:dyDescent="0.3">
      <c r="H93" s="57"/>
    </row>
    <row r="94" spans="8:28" x14ac:dyDescent="0.3">
      <c r="H94" s="57"/>
    </row>
    <row r="110" spans="8:8" x14ac:dyDescent="0.3">
      <c r="H110" s="57"/>
    </row>
    <row r="111" spans="8:8" x14ac:dyDescent="0.3">
      <c r="H111" s="57"/>
    </row>
  </sheetData>
  <customSheetViews>
    <customSheetView guid="{41816220-B35C-45A9-9EE2-EC676D322318}">
      <selection activeCell="M40" sqref="M4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J3"/>
    <mergeCell ref="L3:N3"/>
    <mergeCell ref="P3:X3"/>
    <mergeCell ref="AA3:AC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B2:F17"/>
  <sheetViews>
    <sheetView zoomScale="80" zoomScaleNormal="80" workbookViewId="0"/>
  </sheetViews>
  <sheetFormatPr defaultColWidth="9.07421875" defaultRowHeight="14" x14ac:dyDescent="0.3"/>
  <cols>
    <col min="1" max="1" width="9.07421875" style="10"/>
    <col min="2" max="2" width="40" style="10" customWidth="1"/>
    <col min="3" max="3" width="21.4609375" style="10" customWidth="1"/>
    <col min="4" max="4" width="21.07421875" style="10" customWidth="1"/>
    <col min="5" max="5" width="28.4609375" style="10" customWidth="1"/>
    <col min="6" max="16384" width="9.07421875" style="10"/>
  </cols>
  <sheetData>
    <row r="2" spans="2:6" ht="14.5" thickBot="1" x14ac:dyDescent="0.35"/>
    <row r="3" spans="2:6" ht="14.5" thickBot="1" x14ac:dyDescent="0.35">
      <c r="B3" s="181" t="s">
        <v>213</v>
      </c>
      <c r="C3" s="182"/>
      <c r="D3" s="182"/>
      <c r="E3" s="183"/>
    </row>
    <row r="4" spans="2:6" ht="14.5" thickBot="1" x14ac:dyDescent="0.35">
      <c r="B4" s="17"/>
      <c r="C4" s="16">
        <v>2022</v>
      </c>
      <c r="D4" s="16">
        <v>2023</v>
      </c>
      <c r="E4" s="76" t="s">
        <v>44</v>
      </c>
    </row>
    <row r="5" spans="2:6" x14ac:dyDescent="0.3">
      <c r="B5" s="67" t="s">
        <v>38</v>
      </c>
      <c r="C5" s="63"/>
      <c r="D5" s="63"/>
      <c r="E5" s="64"/>
    </row>
    <row r="6" spans="2:6" x14ac:dyDescent="0.3">
      <c r="B6" s="11" t="s">
        <v>26</v>
      </c>
      <c r="C6" s="63">
        <v>170166.14</v>
      </c>
      <c r="D6" s="63">
        <v>167240.07</v>
      </c>
      <c r="E6" s="64">
        <v>-2926.0677000000001</v>
      </c>
      <c r="F6" s="53"/>
    </row>
    <row r="7" spans="2:6" x14ac:dyDescent="0.3">
      <c r="B7" s="11" t="s">
        <v>27</v>
      </c>
      <c r="C7" s="63">
        <v>291300.39</v>
      </c>
      <c r="D7" s="63">
        <v>288391.09999999998</v>
      </c>
      <c r="E7" s="64">
        <v>-2909.2876999999999</v>
      </c>
      <c r="F7" s="53"/>
    </row>
    <row r="8" spans="2:6" ht="14.5" thickBot="1" x14ac:dyDescent="0.35">
      <c r="B8" s="11" t="s">
        <v>28</v>
      </c>
      <c r="C8" s="119">
        <v>60.480803000000002</v>
      </c>
      <c r="D8" s="119">
        <v>59.933570000000003</v>
      </c>
      <c r="E8" s="111">
        <v>-0.54723279999999996</v>
      </c>
      <c r="F8" s="52"/>
    </row>
    <row r="9" spans="2:6" x14ac:dyDescent="0.3">
      <c r="B9" s="39" t="s">
        <v>141</v>
      </c>
      <c r="C9" s="33"/>
      <c r="D9" s="33"/>
      <c r="E9" s="34"/>
    </row>
    <row r="10" spans="2:6" x14ac:dyDescent="0.3">
      <c r="B10" s="40" t="s">
        <v>58</v>
      </c>
      <c r="C10" s="35"/>
      <c r="D10" s="35"/>
      <c r="E10" s="36"/>
    </row>
    <row r="11" spans="2:6" x14ac:dyDescent="0.3">
      <c r="B11" s="40" t="s">
        <v>140</v>
      </c>
      <c r="C11" s="35"/>
      <c r="D11" s="35"/>
      <c r="E11" s="36"/>
    </row>
    <row r="12" spans="2:6" x14ac:dyDescent="0.3">
      <c r="B12" s="40" t="s">
        <v>142</v>
      </c>
      <c r="C12" s="35"/>
      <c r="D12" s="35"/>
      <c r="E12" s="36"/>
    </row>
    <row r="13" spans="2:6" ht="14.5" thickBot="1" x14ac:dyDescent="0.35">
      <c r="B13" s="41" t="s">
        <v>179</v>
      </c>
      <c r="C13" s="37"/>
      <c r="D13" s="37"/>
      <c r="E13" s="38"/>
    </row>
    <row r="15" spans="2:6" x14ac:dyDescent="0.3">
      <c r="C15" s="52"/>
      <c r="D15" s="52"/>
      <c r="E15" s="52"/>
    </row>
    <row r="16" spans="2:6" x14ac:dyDescent="0.3">
      <c r="C16" s="52"/>
      <c r="D16" s="52"/>
      <c r="E16" s="52"/>
    </row>
    <row r="17" spans="3:5" x14ac:dyDescent="0.3">
      <c r="C17" s="52"/>
      <c r="D17" s="52"/>
      <c r="E17" s="52"/>
    </row>
  </sheetData>
  <customSheetViews>
    <customSheetView guid="{41816220-B35C-45A9-9EE2-EC676D322318}">
      <selection activeCell="G1"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0BA174C6-3BF1-4335-83E1-DCC142EB46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Summary</vt:lpstr>
      <vt:lpstr>The Mortgage Measures Framework</vt:lpstr>
      <vt:lpstr>New Lending Overview </vt:lpstr>
      <vt:lpstr>Volume and Value by Month</vt:lpstr>
      <vt:lpstr>FTB Lending</vt:lpstr>
      <vt:lpstr>FTB LTV and LTI Distributions</vt:lpstr>
      <vt:lpstr>SSB Lending</vt:lpstr>
      <vt:lpstr>SSB LTV and LTI Distribution</vt:lpstr>
      <vt:lpstr>BTL Lending</vt:lpstr>
      <vt:lpstr>Trend over Time in LTV and LTI</vt:lpstr>
      <vt:lpstr>LTI Allowances</vt:lpstr>
      <vt:lpstr>Allocation of Allowances Chart </vt:lpstr>
      <vt:lpstr>Summary!Print_Area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Mortgage Lending Data 2023</dc:title>
  <dc:creator>Kinghan, Christina</dc:creator>
  <cp:keywords>Public</cp:keywords>
  <cp:lastModifiedBy>Central Bank of Ireland</cp:lastModifiedBy>
  <cp:lastPrinted>2019-04-30T08:27:56Z</cp:lastPrinted>
  <dcterms:created xsi:type="dcterms:W3CDTF">2019-03-15T16:43:56Z</dcterms:created>
  <dcterms:modified xsi:type="dcterms:W3CDTF">2024-06-07T09:06:48Z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74f3c204-3c9c-47ba-a063-306aad6c002f</vt:lpwstr>
  </property>
  <property fmtid="{D5CDD505-2E9C-101B-9397-08002B2CF9AE}" pid="3" name="bjSaver">
    <vt:lpwstr>OrMeIvinxZtAeEVmIdCGMvkUevMCV6SW</vt:lpwstr>
  </property>
  <property fmtid="{D5CDD505-2E9C-101B-9397-08002B2CF9AE}" pid="4" name="_AdHocReviewCycleID">
    <vt:i4>2118268827</vt:i4>
  </property>
  <property fmtid="{D5CDD505-2E9C-101B-9397-08002B2CF9AE}" pid="5" name="_NewReviewCycle">
    <vt:lpwstr/>
  </property>
  <property fmtid="{D5CDD505-2E9C-101B-9397-08002B2CF9AE}" pid="6" name="_EmailSubject">
    <vt:lpwstr>Excel File on new lending</vt:lpwstr>
  </property>
  <property fmtid="{D5CDD505-2E9C-101B-9397-08002B2CF9AE}" pid="7" name="_AuthorEmail">
    <vt:lpwstr>Christina.Hennessy@centralbank.ie</vt:lpwstr>
  </property>
  <property fmtid="{D5CDD505-2E9C-101B-9397-08002B2CF9AE}" pid="8" name="_AuthorEmailDisplayName">
    <vt:lpwstr>Christina Hennessy</vt:lpwstr>
  </property>
  <property fmtid="{D5CDD505-2E9C-101B-9397-08002B2CF9AE}" pid="9" name="{A44787D4-0540-4523-9961-78E4036D8C6D}">
    <vt:lpwstr>{058DA443-86F1-41AF-B498-6B193D5213F0}</vt:lpwstr>
  </property>
  <property fmtid="{D5CDD505-2E9C-101B-9397-08002B2CF9AE}" pid="10" name="bjClsUserRVM">
    <vt:lpwstr>[]</vt:lpwstr>
  </property>
  <property fmtid="{D5CDD505-2E9C-101B-9397-08002B2CF9AE}" pid="11" name="_PreviousAdHocReviewCycleID">
    <vt:i4>722752089</vt:i4>
  </property>
  <property fmtid="{D5CDD505-2E9C-101B-9397-08002B2CF9AE}" pid="12" name="_ReviewingToolsShownOnce">
    <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uid="33ed6465-8d2f-4fab-bbbc-787e2c148707" value="" /&gt;&lt;/sisl&gt;</vt:lpwstr>
  </property>
  <property fmtid="{D5CDD505-2E9C-101B-9397-08002B2CF9AE}" pid="15" name="bjDocumentSecurityLabel">
    <vt:lpwstr>Public</vt:lpwstr>
  </property>
  <property fmtid="{D5CDD505-2E9C-101B-9397-08002B2CF9AE}" pid="16" name="bjLeftHeaderLabel-first">
    <vt:lpwstr>&amp;"Times New Roman,Regular"&amp;12&amp;K000000Central Bank of Ireland - PUBLIC</vt:lpwstr>
  </property>
  <property fmtid="{D5CDD505-2E9C-101B-9397-08002B2CF9AE}" pid="17" name="bjLeftHeaderLabel-even">
    <vt:lpwstr>&amp;"Times New Roman,Regular"&amp;12&amp;K000000Central Bank of Ireland - PUBLIC</vt:lpwstr>
  </property>
  <property fmtid="{D5CDD505-2E9C-101B-9397-08002B2CF9AE}" pid="18" name="bjLeftHeaderLabel">
    <vt:lpwstr>&amp;"Times New Roman,Regular"&amp;12&amp;K000000Central Bank of Ireland - PUBLIC</vt:lpwstr>
  </property>
</Properties>
</file>