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SD_RestrictedAccess\Monitoring Templates\14. MT_D12\Excel File\"/>
    </mc:Choice>
  </mc:AlternateContent>
  <bookViews>
    <workbookView xWindow="0" yWindow="0" windowWidth="5868" windowHeight="4800"/>
  </bookViews>
  <sheets>
    <sheet name="Summary" sheetId="1" r:id="rId1"/>
    <sheet name="The Mortgage Measures Framework" sheetId="2" r:id="rId2"/>
    <sheet name="New Lending Overview" sheetId="3" r:id="rId3"/>
    <sheet name="Volume and Value by Month" sheetId="5" r:id="rId4"/>
    <sheet name="FTB Lending" sheetId="6" r:id="rId5"/>
    <sheet name="FTB LTV and LTI Distributions" sheetId="7" r:id="rId6"/>
    <sheet name="SSB Lending" sheetId="8" r:id="rId7"/>
    <sheet name="SSB LTV and LTI Distribution" sheetId="9" r:id="rId8"/>
    <sheet name="Trend over Time in LTV and LTI" sheetId="11" r:id="rId9"/>
    <sheet name="BTL Lending" sheetId="12" r:id="rId10"/>
    <sheet name="Allowances value over time" sheetId="15" r:id="rId11"/>
    <sheet name="Allowance Share by Month" sheetId="16" r:id="rId12"/>
    <sheet name="LTV Allowances - SSBs" sheetId="13" r:id="rId13"/>
    <sheet name="LTI Allowances - FTBs and SSBs" sheetId="14" r:id="rId14"/>
    <sheet name="Dublin FTB and SSB Allowances" sheetId="23" r:id="rId15"/>
    <sheet name="Allocation of Allowances Chart " sheetId="18" r:id="rId16"/>
    <sheet name="LTV and House Price Scatterplot" sheetId="19" r:id="rId17"/>
  </sheets>
  <definedNames>
    <definedName name="_xlnm.Print_Area" localSheetId="0">Summary!$B:$P</definedName>
    <definedName name="Z_41816220_B35C_45A9_9EE2_EC676D322318_.wvu.PrintArea" localSheetId="0" hidden="1">Summary!$B:$P</definedName>
  </definedNames>
  <calcPr calcId="162913"/>
  <customWorkbookViews>
    <customWorkbookView name="Kinghan, Christina - Personal View" guid="{41816220-B35C-45A9-9EE2-EC676D322318}"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2" i="7" l="1"/>
  <c r="D72" i="7"/>
  <c r="B71" i="9" l="1"/>
  <c r="B70" i="9"/>
</calcChain>
</file>

<file path=xl/sharedStrings.xml><?xml version="1.0" encoding="utf-8"?>
<sst xmlns="http://schemas.openxmlformats.org/spreadsheetml/2006/main" count="563" uniqueCount="322">
  <si>
    <t xml:space="preserve">Table 1: Macroprudential Regulations for Mortgage Lending </t>
  </si>
  <si>
    <t xml:space="preserve">LTV Limits </t>
  </si>
  <si>
    <t>FTBs: 90%</t>
  </si>
  <si>
    <t>SSBs: 80%</t>
  </si>
  <si>
    <t xml:space="preserve">5% of new lending to FTBs allowed above the 90% limit </t>
  </si>
  <si>
    <t xml:space="preserve">20% of new lending to SSBs allowed above the 80% limit </t>
  </si>
  <si>
    <t xml:space="preserve">10% of new lending to BTLs allowed above the 70% limit </t>
  </si>
  <si>
    <t xml:space="preserve">For primary dwelling homes: </t>
  </si>
  <si>
    <t>Allowances</t>
  </si>
  <si>
    <t xml:space="preserve">BTLs: 70% </t>
  </si>
  <si>
    <t>For buy-to-lets:</t>
  </si>
  <si>
    <t xml:space="preserve">LTI Limits </t>
  </si>
  <si>
    <t>3.5 times income</t>
  </si>
  <si>
    <t>For FTBs: 20% of new lending to FTBs allowed above 3.5 limit</t>
  </si>
  <si>
    <t xml:space="preserve">For SSBs: 10%  of new lending to SSBs allowed above 3.5 limit </t>
  </si>
  <si>
    <t xml:space="preserve">Exemptions </t>
  </si>
  <si>
    <t xml:space="preserve">From LTV Limit: </t>
  </si>
  <si>
    <t>Borrowers in negative equity</t>
  </si>
  <si>
    <t xml:space="preserve">From LTI Limit: </t>
  </si>
  <si>
    <t xml:space="preserve">From both limits: </t>
  </si>
  <si>
    <t xml:space="preserve">January </t>
  </si>
  <si>
    <t>February</t>
  </si>
  <si>
    <t>March</t>
  </si>
  <si>
    <t xml:space="preserve">April </t>
  </si>
  <si>
    <t>May</t>
  </si>
  <si>
    <t>June</t>
  </si>
  <si>
    <t>Total Lending</t>
  </si>
  <si>
    <t xml:space="preserve">In-Scope of Regulations </t>
  </si>
  <si>
    <t xml:space="preserve">of which: </t>
  </si>
  <si>
    <t xml:space="preserve">PDH Lending </t>
  </si>
  <si>
    <t xml:space="preserve">FTB Lending </t>
  </si>
  <si>
    <t>of which FTB over LTV Limit</t>
  </si>
  <si>
    <t xml:space="preserve">SSB Lending </t>
  </si>
  <si>
    <t>of which SSB over the LTV Limit</t>
  </si>
  <si>
    <t xml:space="preserve">BTL Lending </t>
  </si>
  <si>
    <t xml:space="preserve">BTL over the LTV Limit </t>
  </si>
  <si>
    <t xml:space="preserve">Exempt from Regulations </t>
  </si>
  <si>
    <t xml:space="preserve">Negative Equity </t>
  </si>
  <si>
    <t xml:space="preserve">Other Exemption </t>
  </si>
  <si>
    <t xml:space="preserve">Note: In-Scope Lending excludes negative equity loans which are in-scope for LTI purposes only. </t>
  </si>
  <si>
    <t xml:space="preserve">These loans are included in the calculation of SSB loans over the LTI limit. </t>
  </si>
  <si>
    <t>Loan Size (€)</t>
  </si>
  <si>
    <t>Property Value (€)</t>
  </si>
  <si>
    <t>Loan-to-Value (%)</t>
  </si>
  <si>
    <t>Income (€)</t>
  </si>
  <si>
    <t>Loan-to-Income</t>
  </si>
  <si>
    <t>Loan Term (Years)</t>
  </si>
  <si>
    <t>Property Size (sq.ft)</t>
  </si>
  <si>
    <t>Interest Rate (%)</t>
  </si>
  <si>
    <t>Fixed (%)</t>
  </si>
  <si>
    <t xml:space="preserve">SVR (%) </t>
  </si>
  <si>
    <t xml:space="preserve">Other (%) </t>
  </si>
  <si>
    <t xml:space="preserve">Borrower Characteristics </t>
  </si>
  <si>
    <t xml:space="preserve">Loan Characteristics </t>
  </si>
  <si>
    <t>Borrower Age (Years)</t>
  </si>
  <si>
    <t xml:space="preserve">Joint Applicant (%) </t>
  </si>
  <si>
    <t xml:space="preserve">Salaried Employee (%) </t>
  </si>
  <si>
    <t xml:space="preserve">Region, of which: </t>
  </si>
  <si>
    <t xml:space="preserve">Interest Rate Type, of which: </t>
  </si>
  <si>
    <t xml:space="preserve">Difference </t>
  </si>
  <si>
    <t>0***</t>
  </si>
  <si>
    <t>Dublin (%)</t>
  </si>
  <si>
    <t>Leinster (%)</t>
  </si>
  <si>
    <t>Munster (%)</t>
  </si>
  <si>
    <t>Ulster (%)</t>
  </si>
  <si>
    <t xml:space="preserve">Note: *** indicates significance at 1% level, ** at 5% level </t>
  </si>
  <si>
    <t xml:space="preserve">Broker (%) </t>
  </si>
  <si>
    <t>0.2***</t>
  </si>
  <si>
    <t xml:space="preserve">Without </t>
  </si>
  <si>
    <t xml:space="preserve">With </t>
  </si>
  <si>
    <t>Difference</t>
  </si>
  <si>
    <t xml:space="preserve">Significance levels indicate the results from a t-test on unrounded data </t>
  </si>
  <si>
    <t xml:space="preserve">Dublin (%) </t>
  </si>
  <si>
    <t xml:space="preserve">First Time Buyers </t>
  </si>
  <si>
    <t xml:space="preserve">Second and Subsequent Buyers </t>
  </si>
  <si>
    <t>3***</t>
  </si>
  <si>
    <t xml:space="preserve">Sample used is all new property purchase/self-build loans only </t>
  </si>
  <si>
    <t xml:space="preserve"> Sample used is new property purchase/self-build loans only </t>
  </si>
  <si>
    <t>&gt; 0.75 - 1</t>
  </si>
  <si>
    <t>&gt; 1- 1.25</t>
  </si>
  <si>
    <t>&gt;1.25 -1.5</t>
  </si>
  <si>
    <t>&gt;1.5-1.75</t>
  </si>
  <si>
    <t>&gt;1.75-2</t>
  </si>
  <si>
    <t>&gt; 2- 2.25</t>
  </si>
  <si>
    <t>&gt;2.25 -2.5</t>
  </si>
  <si>
    <t>&gt;2.5-2.75</t>
  </si>
  <si>
    <t>&gt;2.75-3</t>
  </si>
  <si>
    <t>&gt; 3- 3.25</t>
  </si>
  <si>
    <t>&gt;3.25 -3.5</t>
  </si>
  <si>
    <t>&gt;3.5-3.75</t>
  </si>
  <si>
    <t>&gt;3.75-4</t>
  </si>
  <si>
    <t>&gt; 4- 4.25</t>
  </si>
  <si>
    <t>LTI FTB P10</t>
  </si>
  <si>
    <t>LTI FTB P25</t>
  </si>
  <si>
    <t>LTI FTB Median</t>
  </si>
  <si>
    <t>LTI FTB P75</t>
  </si>
  <si>
    <t xml:space="preserve">LTI FTB P90 </t>
  </si>
  <si>
    <t>LTV FTB P10</t>
  </si>
  <si>
    <t>LTV FTB P25</t>
  </si>
  <si>
    <t>LTV FTB Median</t>
  </si>
  <si>
    <t>LTV FTB P75</t>
  </si>
  <si>
    <t xml:space="preserve">LTV FTB P90 </t>
  </si>
  <si>
    <t>LTI SSB P10</t>
  </si>
  <si>
    <t>LTI SSB P25</t>
  </si>
  <si>
    <t>LTI SSB Median</t>
  </si>
  <si>
    <t>LTI SSB P75</t>
  </si>
  <si>
    <t xml:space="preserve">LTI SSB P90 </t>
  </si>
  <si>
    <t>LTV SSB P10</t>
  </si>
  <si>
    <t>LTV SSB P25</t>
  </si>
  <si>
    <t>LTV SSB Median</t>
  </si>
  <si>
    <t>LTV SSB P75</t>
  </si>
  <si>
    <t xml:space="preserve">LTV SSB P90 </t>
  </si>
  <si>
    <t xml:space="preserve">FTB LTI over Time </t>
  </si>
  <si>
    <t xml:space="preserve">FTB LTV over Time </t>
  </si>
  <si>
    <t xml:space="preserve">SSB LTI over Time </t>
  </si>
  <si>
    <t xml:space="preserve">SSB LTV over Time </t>
  </si>
  <si>
    <t xml:space="preserve">Figure 6: Trend over Time in LTI for FTBs  </t>
  </si>
  <si>
    <t xml:space="preserve">Figure 7: Trend over Time in LTV for FTBs  </t>
  </si>
  <si>
    <t xml:space="preserve">Figure 8: Trend over Time in LTI for SSBs  </t>
  </si>
  <si>
    <t xml:space="preserve">Figure 9: Trend over Time in LTV for SSBs  </t>
  </si>
  <si>
    <t>17-18</t>
  </si>
  <si>
    <t>19-20</t>
  </si>
  <si>
    <t>21-22</t>
  </si>
  <si>
    <t>23-24</t>
  </si>
  <si>
    <t>25-26</t>
  </si>
  <si>
    <t>27-28</t>
  </si>
  <si>
    <t>29-30</t>
  </si>
  <si>
    <t>31-32</t>
  </si>
  <si>
    <t>33-34</t>
  </si>
  <si>
    <t>35-36</t>
  </si>
  <si>
    <t>37-38</t>
  </si>
  <si>
    <t>39-40</t>
  </si>
  <si>
    <t>41-42</t>
  </si>
  <si>
    <t>43-44</t>
  </si>
  <si>
    <t>45-46</t>
  </si>
  <si>
    <t>47-48</t>
  </si>
  <si>
    <t>49-50</t>
  </si>
  <si>
    <t>51-52</t>
  </si>
  <si>
    <t>53-54</t>
  </si>
  <si>
    <t>55-56</t>
  </si>
  <si>
    <t>57-58</t>
  </si>
  <si>
    <t>59-60</t>
  </si>
  <si>
    <t>61-62</t>
  </si>
  <si>
    <t>63-64</t>
  </si>
  <si>
    <t>65-66</t>
  </si>
  <si>
    <t>67-68</t>
  </si>
  <si>
    <t>71-72</t>
  </si>
  <si>
    <t>73-74</t>
  </si>
  <si>
    <t>75-76</t>
  </si>
  <si>
    <t>77-78</t>
  </si>
  <si>
    <t>79-80</t>
  </si>
  <si>
    <t>LTV</t>
  </si>
  <si>
    <t>81-82</t>
  </si>
  <si>
    <t>83-84</t>
  </si>
  <si>
    <t>85-86</t>
  </si>
  <si>
    <t>87-88</t>
  </si>
  <si>
    <t>89-90</t>
  </si>
  <si>
    <t xml:space="preserve">LTI </t>
  </si>
  <si>
    <t>of which FTB over LTI Limit*</t>
  </si>
  <si>
    <t>of which SSB over the LTI Limit *</t>
  </si>
  <si>
    <t xml:space="preserve">Where multiple loans are originated on the same date to the same borrower(s), we count these as one single loan on this date. </t>
  </si>
  <si>
    <t>Note: *** indicates significance at 1% level, ** at 5% level. Significance levels indicate the results from a t-test on unrounded data</t>
  </si>
  <si>
    <t xml:space="preserve">The balances of such loans are aggregated and a weighted interest rate applied. For all loans, LTV and LTI are reported at facility level </t>
  </si>
  <si>
    <t xml:space="preserve">Restructuring of mortgages in arrears </t>
  </si>
  <si>
    <t>Refinance mortgages (with no increase in capital)</t>
  </si>
  <si>
    <t xml:space="preserve">Refinance </t>
  </si>
  <si>
    <t xml:space="preserve">Connacht (%) </t>
  </si>
  <si>
    <t>Where multiple loans are originated on the same date to the same borrower(s), we count these as one single 'housing loan' on this date. The individual amounts advanced are aggregated together.</t>
  </si>
  <si>
    <t>-0.1***</t>
  </si>
  <si>
    <t xml:space="preserve">Note: House Price &lt;=€1,000,000 LTV&lt;=100. Sample is In-Scope New Property Purchase/Self-Build loans only </t>
  </si>
  <si>
    <t>Note: Authors Calculations using Central Bank of Ireland Data.  Sample used is all new property purchase/self-build loans with an allowance. LTV&lt;=100 LTI&lt;=5</t>
  </si>
  <si>
    <t>Note: LTV&gt;100 and LTV&lt;15 removed.</t>
  </si>
  <si>
    <t xml:space="preserve">&gt;90 </t>
  </si>
  <si>
    <t>15-16</t>
  </si>
  <si>
    <t xml:space="preserve">69-70 </t>
  </si>
  <si>
    <t>&gt;4.25 -4.5</t>
  </si>
  <si>
    <t>0.25-0.5</t>
  </si>
  <si>
    <t>&gt;0.5-0.75</t>
  </si>
  <si>
    <t xml:space="preserve">Note: LTI &lt;0.25 and LTI&gt;5 removed </t>
  </si>
  <si>
    <t xml:space="preserve">		</t>
  </si>
  <si>
    <t>-4***</t>
  </si>
  <si>
    <t>-2***</t>
  </si>
  <si>
    <t>5***</t>
  </si>
  <si>
    <t>&gt;4.5</t>
  </si>
  <si>
    <t>1.4***</t>
  </si>
  <si>
    <t>0.1***</t>
  </si>
  <si>
    <t>1.0***</t>
  </si>
  <si>
    <t>-8.0***</t>
  </si>
  <si>
    <t xml:space="preserve">Click here for information on the 2020 review of the mortgage measures  </t>
  </si>
  <si>
    <t xml:space="preserve">See previous files here. </t>
  </si>
  <si>
    <t>See previous files here.</t>
  </si>
  <si>
    <t xml:space="preserve">. </t>
  </si>
  <si>
    <t>Share of PDH Lending with an allowance by Value (%)</t>
  </si>
  <si>
    <t>2.9***</t>
  </si>
  <si>
    <t xml:space="preserve">·       For FTBs,  borrowers with an LTI allowance were more likely to be purchasing property in Dublin, had a higher average loan size, property value and income along with a longer term. These borrowers were younger, more likely to be single applicants and to have used a broker. </t>
  </si>
  <si>
    <t>BTL borrowers and Lifetime Mortgages</t>
  </si>
  <si>
    <t xml:space="preserve">Sample used is all new property purchase/self-build loans with and without an LTI allowance purchasing in Dublin </t>
  </si>
  <si>
    <t>Sample used is all new property purchase/self-build loans with and without an LTV allowance purchasing in Dublin</t>
  </si>
  <si>
    <t xml:space="preserve">Sample used is all new property purchase/self-build loans with and without an LTI allowance </t>
  </si>
  <si>
    <t xml:space="preserve">Sample used is all new property purchase/self-build loans with and without an LTV allowance </t>
  </si>
  <si>
    <t>0.9***</t>
  </si>
  <si>
    <t>1.2***</t>
  </si>
  <si>
    <t>Macroprudential Measures and Irish Mortgage Lending: An Overview of New Lending in H12021</t>
  </si>
  <si>
    <t>·       This file provides an overview of new mortgage lending in Ireland for H12021 by the institutions reporting loan-by-loan data to the Central Bank of Ireland as part of the macroprudential mortgage measures.</t>
  </si>
  <si>
    <t>Total Value H12021 (€M)</t>
  </si>
  <si>
    <t>No. of Loans H12021</t>
  </si>
  <si>
    <t xml:space="preserve">% Value H12021 </t>
  </si>
  <si>
    <t>H12021 Balance (€M)</t>
  </si>
  <si>
    <t>H12021 Count</t>
  </si>
  <si>
    <t>H12021</t>
  </si>
  <si>
    <t>Share of Loans H12021 (%)</t>
  </si>
  <si>
    <t>Table 8: Mean Loan Characteristics for SSBs with and without an LTV Allowance in H12021</t>
  </si>
  <si>
    <t>Table 9: Mean Loan Characteristics for FTBs and SSBs with and without an LTI Allowance in H12021</t>
  </si>
  <si>
    <t>Figure 14: Allocation of Allowances by Borrower Type, H12021</t>
  </si>
  <si>
    <t>Figure 15: LTV and House Prices by Borrower Type, H12021</t>
  </si>
  <si>
    <t>Table 10: Mean Loan Characteristics for Dublin FTBs and SSBs with and without an LTI Allowance in H12021</t>
  </si>
  <si>
    <t>Table 11: Mean Loan Characteristics for Dublin SSBs with and without an LTV Allowance in H12021</t>
  </si>
  <si>
    <t>·     The share of FTB lending with an allowance to exceed the 3.5 LTI limit declined to 13 per cent by value from 17 per cent in H12020. Less than 1 per cent of the value of FTB lending originated above the LTV limit of 90 per cent.</t>
  </si>
  <si>
    <t>Total Value H12020 (€M)</t>
  </si>
  <si>
    <t>% Value H12020</t>
  </si>
  <si>
    <t>Figure 1: Monthly Lending by Count and Balance in H12020 and H12021</t>
  </si>
  <si>
    <t>H12020 Balance (€M)</t>
  </si>
  <si>
    <t>H12020 Count</t>
  </si>
  <si>
    <t>Table 3: Mean Loan Characteristics for FTBs In-Scope H12020 vs H12021</t>
  </si>
  <si>
    <t>H12020</t>
  </si>
  <si>
    <t xml:space="preserve">H12020 figures may differ from previous published data. This is due to changes in the underlying sample </t>
  </si>
  <si>
    <t>Figure 2: LTV distribution for FTBs in H12020 vs H12021</t>
  </si>
  <si>
    <t>FTB LTV H12020 vs H12021</t>
  </si>
  <si>
    <t>Figure 3: LTI distribution for FTBs in H12020 vs H12021</t>
  </si>
  <si>
    <t>FTB LTI H12020 vs H12021</t>
  </si>
  <si>
    <t>Share of Loans H12020  (%)</t>
  </si>
  <si>
    <t xml:space="preserve">Share of Loans H12020 (%) </t>
  </si>
  <si>
    <t>Table 4: Mean Loan Characteristics for SSBs In-Scope H12020 vs H12021</t>
  </si>
  <si>
    <t>Figure 4: LTV distribution for SSBs in H12020 vs H12021</t>
  </si>
  <si>
    <t xml:space="preserve">SSB LTV H12020 vs H12021 </t>
  </si>
  <si>
    <t>Figure 5: LTI distribution for SSBs in H12020 vs H12021</t>
  </si>
  <si>
    <t>SSB LTI H12020 vs 20120</t>
  </si>
  <si>
    <t>Table 7: Mean Loan Characteristics for BTLs In-Scope H12020 v H12021</t>
  </si>
  <si>
    <t>Figure 13: Value of PDH allowance lending and share of PDH lending with an allowance, H12020 and H12021</t>
  </si>
  <si>
    <t>8,592***</t>
  </si>
  <si>
    <t>14,504***</t>
  </si>
  <si>
    <t>-0.9***</t>
  </si>
  <si>
    <t>2,235***</t>
  </si>
  <si>
    <t xml:space="preserve">Where multiple loans are originated on the same date to the same borrower(s), we count these as one single 'housing loan' on this date. The individual amounts advanced are aggregated together and a weighted interest rate applied. For all loans, LTV and LTI are reported at facility level . </t>
  </si>
  <si>
    <t>4.2***</t>
  </si>
  <si>
    <t>-3.8***</t>
  </si>
  <si>
    <t>-0.5***</t>
  </si>
  <si>
    <t>-5.3***</t>
  </si>
  <si>
    <t>0.7**</t>
  </si>
  <si>
    <t>20,835***</t>
  </si>
  <si>
    <t>37,315***</t>
  </si>
  <si>
    <t>8,354***</t>
  </si>
  <si>
    <t>-5.4***</t>
  </si>
  <si>
    <t>-3.0***</t>
  </si>
  <si>
    <t>-2.1**</t>
  </si>
  <si>
    <t>146,353***</t>
  </si>
  <si>
    <t>23.4***</t>
  </si>
  <si>
    <t>39,689***</t>
  </si>
  <si>
    <t>0.3***</t>
  </si>
  <si>
    <t>4***</t>
  </si>
  <si>
    <t>13.1***</t>
  </si>
  <si>
    <t>12.7***</t>
  </si>
  <si>
    <t>-9.1***</t>
  </si>
  <si>
    <t>-5.6***</t>
  </si>
  <si>
    <t>128,334***</t>
  </si>
  <si>
    <t>141,478***</t>
  </si>
  <si>
    <t>11,018***</t>
  </si>
  <si>
    <t>14.1***</t>
  </si>
  <si>
    <t>1.5**</t>
  </si>
  <si>
    <t>41.4***</t>
  </si>
  <si>
    <t>182,937***</t>
  </si>
  <si>
    <t>206,143***</t>
  </si>
  <si>
    <t>6.9***</t>
  </si>
  <si>
    <t>6***</t>
  </si>
  <si>
    <t>42.8***</t>
  </si>
  <si>
    <t>H1 2016</t>
  </si>
  <si>
    <t>H1 2017</t>
  </si>
  <si>
    <t>H1 2018</t>
  </si>
  <si>
    <t>H1 2019</t>
  </si>
  <si>
    <t>H1 2020</t>
  </si>
  <si>
    <t>H1 2021</t>
  </si>
  <si>
    <t xml:space="preserve">Figure 12: Share of PDH Lending with an allowance, H1 2016 - H1 2021 </t>
  </si>
  <si>
    <t>125,409***</t>
  </si>
  <si>
    <t>25.0***</t>
  </si>
  <si>
    <t>37,491***</t>
  </si>
  <si>
    <t>11.7***</t>
  </si>
  <si>
    <t>85,279***</t>
  </si>
  <si>
    <t>73,805***</t>
  </si>
  <si>
    <t>5.7***</t>
  </si>
  <si>
    <t>-6***</t>
  </si>
  <si>
    <t>2.4***</t>
  </si>
  <si>
    <t>116,517***</t>
  </si>
  <si>
    <t>8.1***</t>
  </si>
  <si>
    <t>H12020 Share of PDH In-Scope Lending by Value (%)</t>
  </si>
  <si>
    <t>H12021 Share of PDH In-Scope Lending by Value (%)</t>
  </si>
  <si>
    <t>Note: Data from 2006 - 2014 covers all mortgage agreements originated by retail banks since 2006 except split mortgages</t>
  </si>
  <si>
    <t xml:space="preserve">·   8 lending institutions submitted data to the Central Bank of Ireland on lending in H12021. These were: Allied Irish Banks (AIB, including the Educational Building Society (EBS)), Bank of Ireland (BoI), Permanent TSB (PTSB), Ulster Bank Ireland DAC (UBI), KBC Bank Ireland (KBC), Finance Ireland, Dilosk DAC and Avant Money. </t>
  </si>
  <si>
    <t>·       A total of 18,477 loans were originated by these institutions in H12021, with a value of €4.5 billion.</t>
  </si>
  <si>
    <t xml:space="preserve">·       The average LTV for FTBs was 80.8 per cent in H12021, a slight decrease on the average LTV in H12020 of 81.7 per cent. Average LTI was unchanged between H12020 and H12021 at 3.1 times gross income.  </t>
  </si>
  <si>
    <t>·     Overall, the share of PDH lending with an allowance fell from 17 per cent in H12020 to 12 per cent in H12021. Lending with an allowance was higher in the first 3 months of H1 2020 prior to the onset of the pandemic, compared to the first three months of H1 2021. Lending with an allowance was low at only 10 per cent of the value of PDH lending from January - March but increased to 16 per cent in May and June 2021</t>
  </si>
  <si>
    <t>·       The value of SSB lending with an allowance to exceed the LTI limit declined to 5 per cent in H12021 from 7 per cent in H12020. 9 per cent of the value of SSB lending originated above the LTV limit of 80 per cent, down from 16 per cent in H12020</t>
  </si>
  <si>
    <t>·     Average incomes for FTBs continue to rise in H12021 , following a trend of increasing average FTB incomes since 2016. The share of joint applicants declined from 72 per cent to 67 per cent. FTBs in H12021 also had a higher average loan size and property value than FTBs in H12020.</t>
  </si>
  <si>
    <r>
      <t>·</t>
    </r>
    <r>
      <rPr>
        <sz val="7"/>
        <color theme="1"/>
        <rFont val="Lato"/>
        <family val="2"/>
      </rPr>
      <t xml:space="preserve">       </t>
    </r>
    <r>
      <rPr>
        <sz val="11"/>
        <color theme="1"/>
        <rFont val="Lato"/>
        <family val="2"/>
      </rPr>
      <t>SSBs with an LTV allowance had  a higher average loan size, proeprty value, income and loan term than SSBs without an LTV allowance. They were more likely to be purchasing property in Dublin, to have used a broker, to be joint applicants and were approximately 2 years younger on average.</t>
    </r>
  </si>
  <si>
    <t>·       The average LTI for FTBs with an allowance was 4.1  in H12021, compared to 3.0 for those without an allowance. For SSBs with an LTI allowance, the average LTI was 4.0 compared to 2.6 for those without an allowance.</t>
  </si>
  <si>
    <t>35***</t>
  </si>
  <si>
    <t>-1.2***</t>
  </si>
  <si>
    <t>105**</t>
  </si>
  <si>
    <t>34,498**</t>
  </si>
  <si>
    <t>-4.0**</t>
  </si>
  <si>
    <t>85,361**</t>
  </si>
  <si>
    <t>0.1**</t>
  </si>
  <si>
    <t>·       The average LTV for SSBs was 66.8 per cent compared to 67.9 per cent in H12020 and the average LTI was unchanged at 2.6 times gross income.</t>
  </si>
  <si>
    <r>
      <t>·       Approximately 43 per cent of the number of FTBs loans approached the LTV limit at 89-90 per cent in H1 2021, a decrease from the 49 per cent of loans in this group in H1 2020</t>
    </r>
    <r>
      <rPr>
        <sz val="11"/>
        <rFont val="Lato"/>
        <family val="2"/>
      </rPr>
      <t>, while the share by number of FTB loans approaching the LTI limit (3.25-3.5) increased from 38 to 44 per cent in H1 2021.</t>
    </r>
  </si>
  <si>
    <r>
      <t>·</t>
    </r>
    <r>
      <rPr>
        <sz val="7"/>
        <color theme="1"/>
        <rFont val="Lato"/>
        <family val="2"/>
      </rPr>
      <t xml:space="preserve">       </t>
    </r>
    <r>
      <rPr>
        <sz val="11"/>
        <color theme="1"/>
        <rFont val="Lato"/>
        <family val="2"/>
      </rPr>
      <t>SSBs with an LTI allowance were also more likely to have been purchasing property in Dublin</t>
    </r>
    <r>
      <rPr>
        <sz val="11"/>
        <color theme="1"/>
        <rFont val="Lato"/>
        <family val="2"/>
      </rPr>
      <t xml:space="preserve">. They had a higher average loan size, property value and loan term than SSBs without an allowance and were 4 years younger on average. </t>
    </r>
  </si>
  <si>
    <t xml:space="preserve">·    Both FTBs and SSBs with an LTI allowance purchasing in Dublin, had higher average loan sizes and purchased more expensive properties than those without an allowance purchasing in Dublin. </t>
  </si>
  <si>
    <t>8.5***</t>
  </si>
  <si>
    <t>11.9***</t>
  </si>
  <si>
    <t>-3.7**</t>
  </si>
  <si>
    <t>·       The majority of H12021 lending (90 per cent) was in-scope of the mortgage measures. Of the 10 per cent of loans exempt from the regulations, 96 per cent were refinances with no increase in loan size.</t>
  </si>
  <si>
    <t>Table 2: Overview of New Mortgage Lending - January 1st to June 30th 2021</t>
  </si>
  <si>
    <t xml:space="preserve">H1 2020 figures may differ from previous published data. This is due to changes in the underlying sample </t>
  </si>
  <si>
    <t>&gt;3.25-3.5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</si>
</sst>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000"/>
  </numFmts>
  <fonts count="14" x14ac:knownFonts="1">
    <font>
      <sz val="11"/>
      <color theme="1"/>
      <name val="Calibri"/>
      <family val="2"/>
      <scheme val="minor"/>
    </font>
    <font>
      <sz val="11"/>
      <color theme="1"/>
      <name val="Lato"/>
      <family val="2"/>
    </font>
    <font>
      <b/>
      <sz val="11"/>
      <color rgb="FF009999"/>
      <name val="Lato"/>
      <family val="2"/>
    </font>
    <font>
      <sz val="11"/>
      <color rgb="FF009999"/>
      <name val="Lato"/>
      <family val="2"/>
    </font>
    <font>
      <i/>
      <sz val="11"/>
      <color theme="1"/>
      <name val="Lato"/>
      <family val="2"/>
    </font>
    <font>
      <b/>
      <sz val="11"/>
      <color theme="1"/>
      <name val="Lato"/>
      <family val="2"/>
    </font>
    <font>
      <sz val="10"/>
      <color rgb="FF009999"/>
      <name val="Lato"/>
      <family val="2"/>
    </font>
    <font>
      <sz val="10"/>
      <color theme="1"/>
      <name val="Lato"/>
      <family val="2"/>
    </font>
    <font>
      <sz val="11"/>
      <name val="Lato"/>
      <family val="2"/>
    </font>
    <font>
      <sz val="7"/>
      <color theme="1"/>
      <name val="Lato"/>
      <family val="2"/>
    </font>
    <font>
      <u/>
      <sz val="11"/>
      <color theme="10"/>
      <name val="Calibri"/>
      <family val="2"/>
      <scheme val="minor"/>
    </font>
    <font>
      <sz val="11"/>
      <name val="Calibri"/>
      <family val="2"/>
      <scheme val="minor"/>
    </font>
    <font>
      <sz val="11"/>
      <color theme="1"/>
      <name val="Times New Roman"/>
      <family val="2"/>
    </font>
    <font>
      <sz val="11"/>
      <color rgb="FFFF0000"/>
      <name val="Lato"/>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0" fontId="12" fillId="0" borderId="0"/>
  </cellStyleXfs>
  <cellXfs count="198">
    <xf numFmtId="0" fontId="0" fillId="0" borderId="0" xfId="0"/>
    <xf numFmtId="0" fontId="1" fillId="2" borderId="13" xfId="0" applyFont="1" applyFill="1" applyBorder="1"/>
    <xf numFmtId="0" fontId="1" fillId="2" borderId="14" xfId="0" applyFont="1" applyFill="1" applyBorder="1"/>
    <xf numFmtId="0" fontId="1" fillId="2" borderId="15" xfId="0" applyFont="1" applyFill="1" applyBorder="1"/>
    <xf numFmtId="0" fontId="1" fillId="2" borderId="13" xfId="0" applyFont="1" applyFill="1" applyBorder="1" applyAlignment="1">
      <alignment horizontal="center"/>
    </xf>
    <xf numFmtId="0" fontId="1" fillId="2" borderId="13" xfId="0" applyFont="1" applyFill="1" applyBorder="1" applyAlignment="1">
      <alignment horizontal="left"/>
    </xf>
    <xf numFmtId="0" fontId="1" fillId="2" borderId="14" xfId="0" applyFont="1" applyFill="1" applyBorder="1" applyAlignment="1">
      <alignment horizontal="center"/>
    </xf>
    <xf numFmtId="0" fontId="1" fillId="2" borderId="14" xfId="0" applyFont="1" applyFill="1" applyBorder="1" applyAlignment="1">
      <alignment horizontal="left"/>
    </xf>
    <xf numFmtId="9" fontId="1" fillId="2" borderId="14" xfId="0" applyNumberFormat="1" applyFont="1" applyFill="1" applyBorder="1" applyAlignment="1">
      <alignment horizontal="center"/>
    </xf>
    <xf numFmtId="0" fontId="1" fillId="2" borderId="15" xfId="0" applyFont="1" applyFill="1" applyBorder="1" applyAlignment="1">
      <alignment horizontal="left"/>
    </xf>
    <xf numFmtId="0" fontId="1" fillId="0" borderId="0" xfId="0" applyFont="1"/>
    <xf numFmtId="0" fontId="1" fillId="2" borderId="5" xfId="0" applyFont="1" applyFill="1" applyBorder="1"/>
    <xf numFmtId="0" fontId="1" fillId="2" borderId="0" xfId="0" applyFont="1" applyFill="1" applyBorder="1"/>
    <xf numFmtId="0" fontId="1" fillId="2" borderId="6" xfId="0" applyFont="1" applyFill="1" applyBorder="1"/>
    <xf numFmtId="0" fontId="1" fillId="2" borderId="6" xfId="0" applyFont="1" applyFill="1" applyBorder="1" applyAlignment="1">
      <alignment horizontal="center"/>
    </xf>
    <xf numFmtId="3" fontId="1" fillId="2" borderId="6" xfId="0" applyNumberFormat="1" applyFont="1" applyFill="1" applyBorder="1" applyAlignment="1">
      <alignment horizontal="center"/>
    </xf>
    <xf numFmtId="0" fontId="1" fillId="2" borderId="7" xfId="0" applyFont="1" applyFill="1" applyBorder="1"/>
    <xf numFmtId="3" fontId="1" fillId="2" borderId="9" xfId="0" applyNumberFormat="1" applyFont="1" applyFill="1" applyBorder="1" applyAlignment="1">
      <alignment horizontal="center"/>
    </xf>
    <xf numFmtId="0" fontId="2" fillId="2" borderId="1" xfId="0" applyFont="1" applyFill="1" applyBorder="1"/>
    <xf numFmtId="0" fontId="2" fillId="2" borderId="1" xfId="0" applyFont="1" applyFill="1" applyBorder="1" applyAlignment="1">
      <alignment horizontal="center"/>
    </xf>
    <xf numFmtId="3" fontId="1" fillId="2" borderId="14" xfId="0" applyNumberFormat="1" applyFont="1" applyFill="1" applyBorder="1" applyAlignment="1">
      <alignment horizontal="center"/>
    </xf>
    <xf numFmtId="3" fontId="1" fillId="2" borderId="15" xfId="0" applyNumberFormat="1" applyFont="1" applyFill="1" applyBorder="1" applyAlignment="1">
      <alignment horizontal="center"/>
    </xf>
    <xf numFmtId="0" fontId="1" fillId="2" borderId="10" xfId="0" applyFont="1" applyFill="1" applyBorder="1"/>
    <xf numFmtId="3" fontId="1" fillId="2" borderId="13" xfId="0" applyNumberFormat="1" applyFont="1" applyFill="1" applyBorder="1" applyAlignment="1">
      <alignment horizontal="center"/>
    </xf>
    <xf numFmtId="0" fontId="4" fillId="2" borderId="14" xfId="0" applyFont="1" applyFill="1" applyBorder="1"/>
    <xf numFmtId="0" fontId="5" fillId="2" borderId="14" xfId="0" applyFont="1" applyFill="1" applyBorder="1"/>
    <xf numFmtId="0" fontId="1" fillId="2" borderId="2" xfId="0" applyFont="1" applyFill="1" applyBorder="1"/>
    <xf numFmtId="0" fontId="2" fillId="2" borderId="13" xfId="0" applyFont="1" applyFill="1" applyBorder="1" applyAlignment="1">
      <alignment horizontal="center"/>
    </xf>
    <xf numFmtId="0" fontId="2" fillId="2" borderId="4" xfId="0" applyFont="1" applyFill="1" applyBorder="1" applyAlignment="1">
      <alignment horizontal="center"/>
    </xf>
    <xf numFmtId="0" fontId="5" fillId="2" borderId="2" xfId="0" applyFont="1" applyFill="1" applyBorder="1"/>
    <xf numFmtId="0" fontId="1" fillId="2" borderId="4" xfId="0" applyFont="1" applyFill="1" applyBorder="1" applyAlignment="1">
      <alignment horizontal="center"/>
    </xf>
    <xf numFmtId="165" fontId="1" fillId="2" borderId="14" xfId="0" applyNumberFormat="1" applyFont="1" applyFill="1" applyBorder="1" applyAlignment="1">
      <alignment horizontal="center"/>
    </xf>
    <xf numFmtId="0" fontId="4" fillId="2" borderId="5" xfId="0" applyFont="1" applyFill="1" applyBorder="1"/>
    <xf numFmtId="0" fontId="5" fillId="2" borderId="5" xfId="0" applyFont="1" applyFill="1" applyBorder="1"/>
    <xf numFmtId="0" fontId="1" fillId="2" borderId="9" xfId="0" applyFont="1" applyFill="1" applyBorder="1" applyAlignment="1">
      <alignment horizontal="center"/>
    </xf>
    <xf numFmtId="0" fontId="1" fillId="2" borderId="3" xfId="0" applyFont="1" applyFill="1" applyBorder="1"/>
    <xf numFmtId="0" fontId="1" fillId="2" borderId="8" xfId="0" applyFont="1" applyFill="1" applyBorder="1"/>
    <xf numFmtId="165" fontId="1" fillId="2" borderId="6"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6" xfId="0" applyNumberFormat="1" applyFont="1" applyFill="1" applyBorder="1" applyAlignment="1">
      <alignment horizontal="center"/>
    </xf>
    <xf numFmtId="3" fontId="1" fillId="2" borderId="6" xfId="0" quotePrefix="1" applyNumberFormat="1" applyFont="1" applyFill="1" applyBorder="1" applyAlignment="1">
      <alignment horizont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1" fontId="1" fillId="2" borderId="14" xfId="0" applyNumberFormat="1" applyFont="1" applyFill="1" applyBorder="1" applyAlignment="1">
      <alignment horizontal="center"/>
    </xf>
    <xf numFmtId="165" fontId="1" fillId="2" borderId="6" xfId="0" quotePrefix="1" applyNumberFormat="1" applyFont="1" applyFill="1" applyBorder="1" applyAlignment="1">
      <alignment horizontal="center"/>
    </xf>
    <xf numFmtId="0" fontId="2" fillId="2" borderId="2" xfId="0" applyFont="1" applyFill="1" applyBorder="1"/>
    <xf numFmtId="0" fontId="2" fillId="2" borderId="5" xfId="0" applyFont="1" applyFill="1" applyBorder="1"/>
    <xf numFmtId="0" fontId="7" fillId="2" borderId="3" xfId="0" applyFont="1" applyFill="1" applyBorder="1"/>
    <xf numFmtId="0" fontId="7" fillId="2" borderId="4" xfId="0" applyFont="1" applyFill="1" applyBorder="1" applyAlignment="1">
      <alignment horizontal="center"/>
    </xf>
    <xf numFmtId="0" fontId="7" fillId="2" borderId="0" xfId="0" applyFont="1" applyFill="1" applyBorder="1"/>
    <xf numFmtId="0" fontId="7" fillId="2" borderId="6" xfId="0" applyFont="1" applyFill="1" applyBorder="1" applyAlignment="1">
      <alignment horizontal="center"/>
    </xf>
    <xf numFmtId="0" fontId="7" fillId="2" borderId="8" xfId="0" applyFont="1" applyFill="1" applyBorder="1"/>
    <xf numFmtId="0" fontId="7" fillId="2" borderId="9" xfId="0" applyFont="1" applyFill="1" applyBorder="1" applyAlignment="1">
      <alignment horizontal="center"/>
    </xf>
    <xf numFmtId="0" fontId="6" fillId="2" borderId="2" xfId="0" applyFont="1" applyFill="1" applyBorder="1"/>
    <xf numFmtId="0" fontId="6" fillId="2" borderId="5" xfId="0" applyFont="1" applyFill="1" applyBorder="1"/>
    <xf numFmtId="0" fontId="6" fillId="2" borderId="7" xfId="0" applyFont="1" applyFill="1" applyBorder="1"/>
    <xf numFmtId="165" fontId="1" fillId="2" borderId="4" xfId="0" applyNumberFormat="1" applyFont="1" applyFill="1" applyBorder="1" applyAlignment="1">
      <alignment horizontal="center"/>
    </xf>
    <xf numFmtId="165" fontId="1" fillId="2" borderId="9" xfId="0" applyNumberFormat="1" applyFont="1" applyFill="1" applyBorder="1" applyAlignment="1">
      <alignment horizontal="center"/>
    </xf>
    <xf numFmtId="0" fontId="1" fillId="2" borderId="15" xfId="0" applyFont="1" applyFill="1" applyBorder="1" applyAlignment="1">
      <alignment horizontal="center"/>
    </xf>
    <xf numFmtId="165" fontId="1" fillId="2" borderId="13" xfId="0" applyNumberFormat="1" applyFont="1" applyFill="1" applyBorder="1" applyAlignment="1">
      <alignment horizontal="center"/>
    </xf>
    <xf numFmtId="165" fontId="1" fillId="2" borderId="15" xfId="0" applyNumberFormat="1"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xf numFmtId="0" fontId="1" fillId="0" borderId="0" xfId="0" applyFont="1" applyFill="1"/>
    <xf numFmtId="164" fontId="1" fillId="2" borderId="6" xfId="0" quotePrefix="1" applyNumberFormat="1" applyFont="1" applyFill="1" applyBorder="1" applyAlignment="1">
      <alignment horizontal="center"/>
    </xf>
    <xf numFmtId="0" fontId="2" fillId="2" borderId="12" xfId="0" applyFont="1" applyFill="1" applyBorder="1" applyAlignment="1">
      <alignment horizontal="center"/>
    </xf>
    <xf numFmtId="0" fontId="4" fillId="2" borderId="7" xfId="0" applyFont="1" applyFill="1" applyBorder="1"/>
    <xf numFmtId="165" fontId="1" fillId="2" borderId="9" xfId="0" quotePrefix="1" applyNumberFormat="1" applyFont="1" applyFill="1" applyBorder="1" applyAlignment="1">
      <alignment horizontal="center"/>
    </xf>
    <xf numFmtId="0" fontId="1" fillId="0" borderId="0" xfId="0" applyFont="1" applyAlignment="1">
      <alignment horizontal="center"/>
    </xf>
    <xf numFmtId="0" fontId="1" fillId="2" borderId="4" xfId="0" applyFont="1" applyFill="1" applyBorder="1"/>
    <xf numFmtId="0" fontId="1" fillId="2" borderId="9" xfId="0" applyFont="1" applyFill="1" applyBorder="1"/>
    <xf numFmtId="0" fontId="1" fillId="0" borderId="0" xfId="0" applyFont="1" applyFill="1" applyBorder="1"/>
    <xf numFmtId="3" fontId="1" fillId="0" borderId="0" xfId="0" applyNumberFormat="1" applyFont="1" applyAlignment="1">
      <alignment horizontal="center"/>
    </xf>
    <xf numFmtId="0" fontId="6" fillId="0" borderId="0" xfId="0" applyFont="1" applyBorder="1" applyAlignment="1">
      <alignment wrapText="1"/>
    </xf>
    <xf numFmtId="164" fontId="1" fillId="0" borderId="0" xfId="0" applyNumberFormat="1" applyFont="1"/>
    <xf numFmtId="3" fontId="1" fillId="0" borderId="0" xfId="0" applyNumberFormat="1" applyFont="1"/>
    <xf numFmtId="0" fontId="2" fillId="2" borderId="12" xfId="0" applyFont="1" applyFill="1" applyBorder="1" applyAlignment="1">
      <alignment horizontal="center"/>
    </xf>
    <xf numFmtId="0" fontId="1" fillId="2" borderId="0" xfId="0" applyFont="1" applyFill="1"/>
    <xf numFmtId="16" fontId="1" fillId="2" borderId="14" xfId="0" applyNumberFormat="1" applyFont="1" applyFill="1" applyBorder="1" applyAlignment="1">
      <alignment horizontal="center"/>
    </xf>
    <xf numFmtId="0" fontId="8" fillId="2" borderId="14" xfId="0" applyFont="1" applyFill="1" applyBorder="1" applyAlignment="1">
      <alignment horizontal="center"/>
    </xf>
    <xf numFmtId="165" fontId="1" fillId="0" borderId="0" xfId="0" applyNumberFormat="1" applyFont="1" applyFill="1"/>
    <xf numFmtId="165" fontId="1" fillId="0" borderId="0" xfId="0" applyNumberFormat="1" applyFont="1" applyFill="1" applyBorder="1"/>
    <xf numFmtId="1" fontId="1" fillId="0" borderId="0" xfId="0" applyNumberFormat="1" applyFont="1"/>
    <xf numFmtId="165" fontId="1" fillId="2" borderId="4" xfId="0" applyNumberFormat="1" applyFont="1" applyFill="1" applyBorder="1"/>
    <xf numFmtId="0" fontId="10" fillId="0" borderId="0" xfId="1"/>
    <xf numFmtId="165" fontId="1" fillId="2" borderId="3" xfId="0" applyNumberFormat="1" applyFont="1" applyFill="1" applyBorder="1"/>
    <xf numFmtId="0" fontId="2" fillId="2" borderId="12" xfId="0" applyFont="1" applyFill="1" applyBorder="1" applyAlignment="1">
      <alignment horizontal="center"/>
    </xf>
    <xf numFmtId="0" fontId="10" fillId="0" borderId="2" xfId="1" applyBorder="1"/>
    <xf numFmtId="0" fontId="0" fillId="0" borderId="3" xfId="0" applyBorder="1"/>
    <xf numFmtId="0" fontId="0" fillId="0" borderId="4" xfId="0" applyBorder="1"/>
    <xf numFmtId="3" fontId="1" fillId="0" borderId="0" xfId="0" applyNumberFormat="1" applyFont="1" applyFill="1"/>
    <xf numFmtId="2" fontId="1" fillId="0" borderId="0" xfId="0" applyNumberFormat="1" applyFont="1" applyFill="1"/>
    <xf numFmtId="2" fontId="8" fillId="2" borderId="14" xfId="0" applyNumberFormat="1" applyFont="1" applyFill="1" applyBorder="1" applyAlignment="1">
      <alignment horizontal="center"/>
    </xf>
    <xf numFmtId="2" fontId="8" fillId="2" borderId="6" xfId="0" applyNumberFormat="1" applyFont="1" applyFill="1" applyBorder="1" applyAlignment="1">
      <alignment horizontal="center"/>
    </xf>
    <xf numFmtId="0" fontId="1" fillId="2" borderId="2" xfId="0" applyFont="1" applyFill="1" applyBorder="1"/>
    <xf numFmtId="0" fontId="2" fillId="2" borderId="13" xfId="0" applyFont="1" applyFill="1" applyBorder="1" applyAlignment="1">
      <alignment horizontal="center"/>
    </xf>
    <xf numFmtId="0" fontId="2" fillId="2" borderId="4" xfId="0" applyFont="1" applyFill="1" applyBorder="1" applyAlignment="1">
      <alignment horizontal="center"/>
    </xf>
    <xf numFmtId="0" fontId="5" fillId="2" borderId="2" xfId="0" applyFont="1" applyFill="1" applyBorder="1"/>
    <xf numFmtId="0" fontId="1" fillId="2" borderId="13" xfId="0" applyFont="1" applyFill="1" applyBorder="1"/>
    <xf numFmtId="0" fontId="1" fillId="2" borderId="4" xfId="0" applyFont="1" applyFill="1" applyBorder="1" applyAlignment="1">
      <alignment horizontal="center"/>
    </xf>
    <xf numFmtId="0" fontId="1" fillId="2" borderId="5" xfId="0" applyFont="1" applyFill="1" applyBorder="1"/>
    <xf numFmtId="3" fontId="1" fillId="2" borderId="14" xfId="0" applyNumberFormat="1" applyFont="1" applyFill="1" applyBorder="1" applyAlignment="1">
      <alignment horizontal="center"/>
    </xf>
    <xf numFmtId="3" fontId="1" fillId="2" borderId="6" xfId="0" applyNumberFormat="1" applyFont="1" applyFill="1" applyBorder="1" applyAlignment="1">
      <alignment horizontal="center"/>
    </xf>
    <xf numFmtId="165" fontId="1" fillId="2" borderId="14" xfId="0" applyNumberFormat="1" applyFont="1" applyFill="1" applyBorder="1" applyAlignment="1">
      <alignment horizontal="center"/>
    </xf>
    <xf numFmtId="164" fontId="1" fillId="2" borderId="6" xfId="0" quotePrefix="1" applyNumberFormat="1" applyFont="1" applyFill="1" applyBorder="1" applyAlignment="1">
      <alignment horizontal="center"/>
    </xf>
    <xf numFmtId="0" fontId="1" fillId="2" borderId="14" xfId="0" applyFont="1" applyFill="1" applyBorder="1"/>
    <xf numFmtId="0" fontId="5" fillId="2" borderId="5" xfId="0" applyFont="1" applyFill="1" applyBorder="1"/>
    <xf numFmtId="0" fontId="6" fillId="2" borderId="2" xfId="0" applyFont="1" applyFill="1" applyBorder="1"/>
    <xf numFmtId="0" fontId="6" fillId="2" borderId="5" xfId="0" applyFont="1" applyFill="1" applyBorder="1"/>
    <xf numFmtId="0" fontId="6" fillId="2" borderId="7" xfId="0" applyFont="1" applyFill="1" applyBorder="1"/>
    <xf numFmtId="0" fontId="2" fillId="0" borderId="13" xfId="0" applyFont="1" applyBorder="1" applyAlignment="1">
      <alignment horizontal="center"/>
    </xf>
    <xf numFmtId="0" fontId="2" fillId="0" borderId="14" xfId="0" applyFont="1" applyBorder="1" applyAlignment="1">
      <alignment horizontal="center"/>
    </xf>
    <xf numFmtId="165" fontId="1" fillId="0" borderId="3" xfId="0" applyNumberFormat="1" applyFont="1" applyFill="1" applyBorder="1" applyAlignment="1">
      <alignment horizontal="center"/>
    </xf>
    <xf numFmtId="9" fontId="1" fillId="0" borderId="3" xfId="0" applyNumberFormat="1" applyFont="1" applyFill="1" applyBorder="1" applyAlignment="1">
      <alignment horizontal="center"/>
    </xf>
    <xf numFmtId="9" fontId="1" fillId="0" borderId="4" xfId="0" applyNumberFormat="1" applyFont="1" applyFill="1" applyBorder="1" applyAlignment="1">
      <alignment horizontal="center"/>
    </xf>
    <xf numFmtId="165" fontId="1" fillId="0" borderId="0" xfId="0" applyNumberFormat="1" applyFont="1" applyBorder="1" applyAlignment="1">
      <alignment horizontal="center"/>
    </xf>
    <xf numFmtId="9" fontId="1" fillId="0" borderId="0" xfId="0" applyNumberFormat="1" applyFont="1" applyBorder="1" applyAlignment="1">
      <alignment horizontal="center"/>
    </xf>
    <xf numFmtId="9" fontId="1" fillId="0" borderId="6" xfId="0" applyNumberFormat="1" applyFont="1" applyBorder="1" applyAlignment="1">
      <alignment horizontal="center"/>
    </xf>
    <xf numFmtId="0" fontId="2" fillId="0" borderId="15" xfId="0" applyFont="1" applyBorder="1" applyAlignment="1">
      <alignment horizontal="center"/>
    </xf>
    <xf numFmtId="165" fontId="1" fillId="0" borderId="8" xfId="0" applyNumberFormat="1" applyFont="1" applyBorder="1" applyAlignment="1">
      <alignment horizontal="center"/>
    </xf>
    <xf numFmtId="9" fontId="1" fillId="0" borderId="8" xfId="0" applyNumberFormat="1" applyFont="1" applyBorder="1" applyAlignment="1">
      <alignment horizontal="center"/>
    </xf>
    <xf numFmtId="9" fontId="1" fillId="0" borderId="9" xfId="0" applyNumberFormat="1" applyFont="1" applyBorder="1" applyAlignment="1">
      <alignment horizontal="center"/>
    </xf>
    <xf numFmtId="0" fontId="3" fillId="0" borderId="0" xfId="0" applyFont="1"/>
    <xf numFmtId="0" fontId="2" fillId="2" borderId="12" xfId="0" applyFont="1" applyFill="1" applyBorder="1" applyAlignment="1">
      <alignment horizontal="center"/>
    </xf>
    <xf numFmtId="3" fontId="1" fillId="2" borderId="4" xfId="0" applyNumberFormat="1" applyFont="1" applyFill="1" applyBorder="1" applyAlignment="1">
      <alignment horizontal="center"/>
    </xf>
    <xf numFmtId="3" fontId="1" fillId="0" borderId="9" xfId="0" applyNumberFormat="1" applyFont="1" applyBorder="1" applyAlignment="1">
      <alignment horizontal="center"/>
    </xf>
    <xf numFmtId="0" fontId="1" fillId="0" borderId="15" xfId="0" applyFont="1" applyBorder="1" applyAlignment="1">
      <alignment horizontal="center"/>
    </xf>
    <xf numFmtId="165" fontId="8" fillId="2" borderId="14" xfId="0" applyNumberFormat="1" applyFont="1" applyFill="1" applyBorder="1" applyAlignment="1">
      <alignment horizontal="center"/>
    </xf>
    <xf numFmtId="165" fontId="8" fillId="2" borderId="6" xfId="0" applyNumberFormat="1" applyFont="1" applyFill="1" applyBorder="1" applyAlignment="1">
      <alignment horizontal="center"/>
    </xf>
    <xf numFmtId="3" fontId="13" fillId="0" borderId="0" xfId="0" applyNumberFormat="1" applyFont="1"/>
    <xf numFmtId="0" fontId="13" fillId="0" borderId="0" xfId="0" applyFont="1"/>
    <xf numFmtId="3" fontId="8" fillId="2" borderId="6" xfId="0" quotePrefix="1" applyNumberFormat="1" applyFont="1" applyFill="1" applyBorder="1" applyAlignment="1">
      <alignment horizontal="center"/>
    </xf>
    <xf numFmtId="3" fontId="8" fillId="2" borderId="6" xfId="0" applyNumberFormat="1" applyFont="1" applyFill="1" applyBorder="1" applyAlignment="1">
      <alignment horizontal="center"/>
    </xf>
    <xf numFmtId="164" fontId="8" fillId="2" borderId="6" xfId="0" quotePrefix="1" applyNumberFormat="1" applyFont="1" applyFill="1" applyBorder="1" applyAlignment="1">
      <alignment horizontal="center"/>
    </xf>
    <xf numFmtId="164" fontId="8" fillId="2" borderId="6" xfId="0" applyNumberFormat="1" applyFont="1" applyFill="1" applyBorder="1" applyAlignment="1">
      <alignment horizontal="center"/>
    </xf>
    <xf numFmtId="165" fontId="8" fillId="2" borderId="6" xfId="0" quotePrefix="1" applyNumberFormat="1" applyFont="1" applyFill="1" applyBorder="1" applyAlignment="1">
      <alignment horizontal="center"/>
    </xf>
    <xf numFmtId="166" fontId="1" fillId="0" borderId="0" xfId="0" applyNumberFormat="1" applyFont="1"/>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8" fillId="2" borderId="5"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0" borderId="7" xfId="0" applyFont="1" applyFill="1" applyBorder="1" applyAlignment="1">
      <alignment horizontal="left" wrapText="1"/>
    </xf>
    <xf numFmtId="0" fontId="8" fillId="0" borderId="8" xfId="0" applyFont="1" applyFill="1" applyBorder="1" applyAlignment="1">
      <alignment horizontal="left" wrapText="1"/>
    </xf>
    <xf numFmtId="0" fontId="8" fillId="0" borderId="9" xfId="0" applyFont="1" applyFill="1" applyBorder="1" applyAlignment="1">
      <alignment horizontal="left" wrapText="1"/>
    </xf>
    <xf numFmtId="0" fontId="2"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8" fillId="2" borderId="5"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6" xfId="0" applyFont="1" applyFill="1"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1" fillId="2" borderId="5"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6" xfId="0" applyFont="1" applyFill="1" applyBorder="1" applyAlignment="1">
      <alignment horizontal="left" vertical="top" wrapText="1"/>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10" fillId="0" borderId="10" xfId="1" applyBorder="1"/>
    <xf numFmtId="0" fontId="10" fillId="0" borderId="11" xfId="1" applyBorder="1"/>
    <xf numFmtId="0" fontId="10" fillId="0" borderId="12" xfId="1" applyBorder="1"/>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0" xfId="0" applyFont="1" applyFill="1" applyBorder="1" applyAlignment="1">
      <alignment horizontal="left"/>
    </xf>
    <xf numFmtId="0" fontId="6" fillId="2" borderId="6" xfId="0" applyFont="1" applyFill="1" applyBorder="1" applyAlignment="1">
      <alignment horizontal="left"/>
    </xf>
    <xf numFmtId="2" fontId="6" fillId="2" borderId="7" xfId="0" applyNumberFormat="1" applyFont="1" applyFill="1" applyBorder="1" applyAlignment="1">
      <alignment horizontal="left" wrapText="1"/>
    </xf>
    <xf numFmtId="2" fontId="6" fillId="2" borderId="8" xfId="0" applyNumberFormat="1" applyFont="1" applyFill="1" applyBorder="1" applyAlignment="1">
      <alignment horizontal="left" wrapText="1"/>
    </xf>
    <xf numFmtId="2" fontId="6" fillId="2" borderId="9" xfId="0" applyNumberFormat="1" applyFont="1" applyFill="1" applyBorder="1" applyAlignment="1">
      <alignment horizontal="left" wrapText="1"/>
    </xf>
    <xf numFmtId="2" fontId="6" fillId="2" borderId="5" xfId="0" applyNumberFormat="1" applyFont="1" applyFill="1" applyBorder="1" applyAlignment="1">
      <alignment horizontal="left" vertical="top" wrapText="1"/>
    </xf>
    <xf numFmtId="2" fontId="6" fillId="2" borderId="0" xfId="0" applyNumberFormat="1" applyFont="1" applyFill="1" applyBorder="1" applyAlignment="1">
      <alignment horizontal="left" vertical="top" wrapText="1"/>
    </xf>
    <xf numFmtId="2" fontId="6" fillId="2" borderId="6" xfId="0" applyNumberFormat="1" applyFont="1" applyFill="1" applyBorder="1" applyAlignment="1">
      <alignment horizontal="left" vertical="top" wrapText="1"/>
    </xf>
    <xf numFmtId="2" fontId="2" fillId="0" borderId="10" xfId="0" applyNumberFormat="1" applyFont="1" applyFill="1" applyBorder="1" applyAlignment="1">
      <alignment horizontal="center"/>
    </xf>
    <xf numFmtId="2" fontId="2" fillId="0" borderId="11" xfId="0" applyNumberFormat="1" applyFont="1" applyFill="1" applyBorder="1" applyAlignment="1">
      <alignment horizontal="center"/>
    </xf>
    <xf numFmtId="2" fontId="2" fillId="0" borderId="12" xfId="0" applyNumberFormat="1" applyFont="1" applyFill="1" applyBorder="1" applyAlignment="1">
      <alignment horizontal="center"/>
    </xf>
    <xf numFmtId="0" fontId="6" fillId="2" borderId="10" xfId="0" applyFont="1" applyFill="1" applyBorder="1" applyAlignment="1">
      <alignment horizontal="left" wrapText="1"/>
    </xf>
    <xf numFmtId="0" fontId="6" fillId="2" borderId="11" xfId="0" applyFont="1" applyFill="1" applyBorder="1" applyAlignment="1">
      <alignment horizontal="left" wrapText="1"/>
    </xf>
    <xf numFmtId="0" fontId="6" fillId="2" borderId="12" xfId="0" applyFont="1" applyFill="1" applyBorder="1" applyAlignment="1">
      <alignment horizontal="left" wrapText="1"/>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165" fontId="2" fillId="2" borderId="13" xfId="0" applyNumberFormat="1" applyFont="1" applyFill="1" applyBorder="1" applyAlignment="1">
      <alignment horizontal="center"/>
    </xf>
    <xf numFmtId="165" fontId="2" fillId="2" borderId="4" xfId="0" applyNumberFormat="1" applyFont="1" applyFill="1" applyBorder="1" applyAlignment="1">
      <alignment horizontal="center"/>
    </xf>
    <xf numFmtId="3" fontId="8" fillId="2" borderId="14" xfId="0" applyNumberFormat="1" applyFont="1" applyFill="1" applyBorder="1" applyAlignment="1">
      <alignment horizontal="center"/>
    </xf>
    <xf numFmtId="1" fontId="8" fillId="2" borderId="14" xfId="0" applyNumberFormat="1" applyFont="1" applyFill="1" applyBorder="1" applyAlignment="1">
      <alignment horizontal="center"/>
    </xf>
  </cellXfs>
  <cellStyles count="3">
    <cellStyle name="Hyperlink" xfId="1" builtinId="8"/>
    <cellStyle name="Normal" xfId="0" builtinId="0"/>
    <cellStyle name="Normal 2" xfId="2"/>
  </cellStyles>
  <dxfs count="0"/>
  <tableStyles count="0" defaultTableStyle="TableStyleMedium2" defaultPivotStyle="PivotStyleLight16"/>
  <colors>
    <mruColors>
      <color rgb="FF0099CC"/>
      <color rgb="FF009999"/>
      <color rgb="FFCC00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'Volume and Value by Month'!$M$3</c:f>
              <c:strCache>
                <c:ptCount val="1"/>
                <c:pt idx="0">
                  <c:v>H12020 Count</c:v>
                </c:pt>
              </c:strCache>
            </c:strRef>
          </c:tx>
          <c:spPr>
            <a:solidFill>
              <a:schemeClr val="accent5">
                <a:lumMod val="50000"/>
              </a:schemeClr>
            </a:solidFill>
            <a:ln>
              <a:solidFill>
                <a:schemeClr val="accent5">
                  <a:lumMod val="50000"/>
                </a:schemeClr>
              </a:solidFill>
            </a:ln>
            <a:effectLst/>
          </c:spPr>
          <c:invertIfNegative val="0"/>
          <c:cat>
            <c:strRef>
              <c:f>'Volume and Value by Month'!$K$4:$K$9</c:f>
              <c:strCache>
                <c:ptCount val="6"/>
                <c:pt idx="0">
                  <c:v>January </c:v>
                </c:pt>
                <c:pt idx="1">
                  <c:v>February</c:v>
                </c:pt>
                <c:pt idx="2">
                  <c:v>March</c:v>
                </c:pt>
                <c:pt idx="3">
                  <c:v>April </c:v>
                </c:pt>
                <c:pt idx="4">
                  <c:v>May</c:v>
                </c:pt>
                <c:pt idx="5">
                  <c:v>June</c:v>
                </c:pt>
              </c:strCache>
            </c:strRef>
          </c:cat>
          <c:val>
            <c:numRef>
              <c:f>'Volume and Value by Month'!$M$4:$M$9</c:f>
              <c:numCache>
                <c:formatCode>#,##0</c:formatCode>
                <c:ptCount val="6"/>
                <c:pt idx="0">
                  <c:v>2666</c:v>
                </c:pt>
                <c:pt idx="1">
                  <c:v>2858</c:v>
                </c:pt>
                <c:pt idx="2">
                  <c:v>3188</c:v>
                </c:pt>
                <c:pt idx="3">
                  <c:v>2133</c:v>
                </c:pt>
                <c:pt idx="4">
                  <c:v>2027</c:v>
                </c:pt>
                <c:pt idx="5">
                  <c:v>2432</c:v>
                </c:pt>
              </c:numCache>
            </c:numRef>
          </c:val>
          <c:extLst>
            <c:ext xmlns:c16="http://schemas.microsoft.com/office/drawing/2014/chart" uri="{C3380CC4-5D6E-409C-BE32-E72D297353CC}">
              <c16:uniqueId val="{00000001-BF52-460E-89CA-02FC79133471}"/>
            </c:ext>
          </c:extLst>
        </c:ser>
        <c:ser>
          <c:idx val="3"/>
          <c:order val="3"/>
          <c:tx>
            <c:strRef>
              <c:f>'Volume and Value by Month'!$O$3</c:f>
              <c:strCache>
                <c:ptCount val="1"/>
                <c:pt idx="0">
                  <c:v>H12021 Count</c:v>
                </c:pt>
              </c:strCache>
            </c:strRef>
          </c:tx>
          <c:spPr>
            <a:solidFill>
              <a:srgbClr val="33CCCC"/>
            </a:solidFill>
            <a:ln>
              <a:solidFill>
                <a:srgbClr val="33CCCC"/>
              </a:solidFill>
            </a:ln>
            <a:effectLst/>
          </c:spPr>
          <c:invertIfNegative val="0"/>
          <c:cat>
            <c:strRef>
              <c:f>'Volume and Value by Month'!$K$4:$K$9</c:f>
              <c:strCache>
                <c:ptCount val="6"/>
                <c:pt idx="0">
                  <c:v>January </c:v>
                </c:pt>
                <c:pt idx="1">
                  <c:v>February</c:v>
                </c:pt>
                <c:pt idx="2">
                  <c:v>March</c:v>
                </c:pt>
                <c:pt idx="3">
                  <c:v>April </c:v>
                </c:pt>
                <c:pt idx="4">
                  <c:v>May</c:v>
                </c:pt>
                <c:pt idx="5">
                  <c:v>June</c:v>
                </c:pt>
              </c:strCache>
            </c:strRef>
          </c:cat>
          <c:val>
            <c:numRef>
              <c:f>'Volume and Value by Month'!$O$4:$O$9</c:f>
              <c:numCache>
                <c:formatCode>#,##0</c:formatCode>
                <c:ptCount val="6"/>
                <c:pt idx="0">
                  <c:v>2511</c:v>
                </c:pt>
                <c:pt idx="1">
                  <c:v>3082</c:v>
                </c:pt>
                <c:pt idx="2">
                  <c:v>3356</c:v>
                </c:pt>
                <c:pt idx="3">
                  <c:v>2966</c:v>
                </c:pt>
                <c:pt idx="4">
                  <c:v>3060</c:v>
                </c:pt>
                <c:pt idx="5">
                  <c:v>3502</c:v>
                </c:pt>
              </c:numCache>
            </c:numRef>
          </c:val>
          <c:extLst>
            <c:ext xmlns:c16="http://schemas.microsoft.com/office/drawing/2014/chart" uri="{C3380CC4-5D6E-409C-BE32-E72D297353CC}">
              <c16:uniqueId val="{00000003-BF52-460E-89CA-02FC79133471}"/>
            </c:ext>
          </c:extLst>
        </c:ser>
        <c:dLbls>
          <c:showLegendKey val="0"/>
          <c:showVal val="0"/>
          <c:showCatName val="0"/>
          <c:showSerName val="0"/>
          <c:showPercent val="0"/>
          <c:showBubbleSize val="0"/>
        </c:dLbls>
        <c:gapWidth val="219"/>
        <c:axId val="1090480472"/>
        <c:axId val="1090477192"/>
      </c:barChart>
      <c:lineChart>
        <c:grouping val="standard"/>
        <c:varyColors val="0"/>
        <c:ser>
          <c:idx val="0"/>
          <c:order val="0"/>
          <c:tx>
            <c:strRef>
              <c:f>'Volume and Value by Month'!$L$3</c:f>
              <c:strCache>
                <c:ptCount val="1"/>
                <c:pt idx="0">
                  <c:v>H12020 Balance (€M)</c:v>
                </c:pt>
              </c:strCache>
            </c:strRef>
          </c:tx>
          <c:spPr>
            <a:ln w="28575" cap="rnd">
              <a:solidFill>
                <a:srgbClr val="0099CC"/>
              </a:solidFill>
              <a:round/>
            </a:ln>
            <a:effectLst/>
          </c:spPr>
          <c:marker>
            <c:symbol val="none"/>
          </c:marker>
          <c:cat>
            <c:strRef>
              <c:f>'Volume and Value by Month'!$K$4:$K$9</c:f>
              <c:strCache>
                <c:ptCount val="6"/>
                <c:pt idx="0">
                  <c:v>January </c:v>
                </c:pt>
                <c:pt idx="1">
                  <c:v>February</c:v>
                </c:pt>
                <c:pt idx="2">
                  <c:v>March</c:v>
                </c:pt>
                <c:pt idx="3">
                  <c:v>April </c:v>
                </c:pt>
                <c:pt idx="4">
                  <c:v>May</c:v>
                </c:pt>
                <c:pt idx="5">
                  <c:v>June</c:v>
                </c:pt>
              </c:strCache>
            </c:strRef>
          </c:cat>
          <c:val>
            <c:numRef>
              <c:f>'Volume and Value by Month'!$L$4:$L$9</c:f>
              <c:numCache>
                <c:formatCode>#,##0</c:formatCode>
                <c:ptCount val="6"/>
                <c:pt idx="0">
                  <c:v>635.24800000000005</c:v>
                </c:pt>
                <c:pt idx="1">
                  <c:v>662.45939999999996</c:v>
                </c:pt>
                <c:pt idx="2">
                  <c:v>754.09349999999995</c:v>
                </c:pt>
                <c:pt idx="3">
                  <c:v>476.9597</c:v>
                </c:pt>
                <c:pt idx="4">
                  <c:v>458.41750000000002</c:v>
                </c:pt>
                <c:pt idx="5">
                  <c:v>581.05759999999998</c:v>
                </c:pt>
              </c:numCache>
            </c:numRef>
          </c:val>
          <c:smooth val="0"/>
          <c:extLst>
            <c:ext xmlns:c16="http://schemas.microsoft.com/office/drawing/2014/chart" uri="{C3380CC4-5D6E-409C-BE32-E72D297353CC}">
              <c16:uniqueId val="{00000000-BF52-460E-89CA-02FC79133471}"/>
            </c:ext>
          </c:extLst>
        </c:ser>
        <c:ser>
          <c:idx val="2"/>
          <c:order val="2"/>
          <c:tx>
            <c:strRef>
              <c:f>'Volume and Value by Month'!$N$3</c:f>
              <c:strCache>
                <c:ptCount val="1"/>
                <c:pt idx="0">
                  <c:v>H12021 Balance (€M)</c:v>
                </c:pt>
              </c:strCache>
            </c:strRef>
          </c:tx>
          <c:spPr>
            <a:ln w="28575" cap="rnd">
              <a:solidFill>
                <a:schemeClr val="accent3"/>
              </a:solidFill>
              <a:round/>
            </a:ln>
            <a:effectLst/>
          </c:spPr>
          <c:marker>
            <c:symbol val="none"/>
          </c:marker>
          <c:cat>
            <c:strRef>
              <c:f>'Volume and Value by Month'!$K$4:$K$9</c:f>
              <c:strCache>
                <c:ptCount val="6"/>
                <c:pt idx="0">
                  <c:v>January </c:v>
                </c:pt>
                <c:pt idx="1">
                  <c:v>February</c:v>
                </c:pt>
                <c:pt idx="2">
                  <c:v>March</c:v>
                </c:pt>
                <c:pt idx="3">
                  <c:v>April </c:v>
                </c:pt>
                <c:pt idx="4">
                  <c:v>May</c:v>
                </c:pt>
                <c:pt idx="5">
                  <c:v>June</c:v>
                </c:pt>
              </c:strCache>
            </c:strRef>
          </c:cat>
          <c:val>
            <c:numRef>
              <c:f>'Volume and Value by Month'!$N$4:$N$9</c:f>
              <c:numCache>
                <c:formatCode>#,##0</c:formatCode>
                <c:ptCount val="6"/>
                <c:pt idx="0">
                  <c:v>614.81439999999998</c:v>
                </c:pt>
                <c:pt idx="1">
                  <c:v>757.09540000000004</c:v>
                </c:pt>
                <c:pt idx="2">
                  <c:v>813.10149999999999</c:v>
                </c:pt>
                <c:pt idx="3">
                  <c:v>707.3578</c:v>
                </c:pt>
                <c:pt idx="4">
                  <c:v>731.5924</c:v>
                </c:pt>
                <c:pt idx="5">
                  <c:v>864.64449999999999</c:v>
                </c:pt>
              </c:numCache>
            </c:numRef>
          </c:val>
          <c:smooth val="0"/>
          <c:extLst>
            <c:ext xmlns:c16="http://schemas.microsoft.com/office/drawing/2014/chart" uri="{C3380CC4-5D6E-409C-BE32-E72D297353CC}">
              <c16:uniqueId val="{00000002-BF52-460E-89CA-02FC79133471}"/>
            </c:ext>
          </c:extLst>
        </c:ser>
        <c:dLbls>
          <c:showLegendKey val="0"/>
          <c:showVal val="0"/>
          <c:showCatName val="0"/>
          <c:showSerName val="0"/>
          <c:showPercent val="0"/>
          <c:showBubbleSize val="0"/>
        </c:dLbls>
        <c:marker val="1"/>
        <c:smooth val="0"/>
        <c:axId val="436631872"/>
        <c:axId val="436633840"/>
      </c:lineChart>
      <c:catAx>
        <c:axId val="1090480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77192"/>
        <c:crosses val="autoZero"/>
        <c:auto val="1"/>
        <c:lblAlgn val="ctr"/>
        <c:lblOffset val="100"/>
        <c:noMultiLvlLbl val="0"/>
      </c:catAx>
      <c:valAx>
        <c:axId val="1090477192"/>
        <c:scaling>
          <c:orientation val="minMax"/>
          <c:max val="45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solidFill>
                      <a:sysClr val="windowText" lastClr="000000"/>
                    </a:solidFill>
                    <a:latin typeface="Lato" panose="020F0502020204030203" pitchFamily="34" charset="0"/>
                  </a:rPr>
                  <a:t>Number</a:t>
                </a:r>
                <a:r>
                  <a:rPr lang="en-IE" baseline="0">
                    <a:solidFill>
                      <a:sysClr val="windowText" lastClr="000000"/>
                    </a:solidFill>
                    <a:latin typeface="Lato" panose="020F0502020204030203" pitchFamily="34" charset="0"/>
                  </a:rPr>
                  <a:t> of Loans </a:t>
                </a:r>
                <a:endParaRPr lang="en-IE">
                  <a:solidFill>
                    <a:sysClr val="windowText" lastClr="000000"/>
                  </a:solidFill>
                  <a:latin typeface="Lato" panose="020F0502020204030203" pitchFamily="34" charset="0"/>
                </a:endParaRPr>
              </a:p>
            </c:rich>
          </c:tx>
          <c:layout>
            <c:manualLayout>
              <c:xMode val="edge"/>
              <c:yMode val="edge"/>
              <c:x val="2.2222222222222223E-2"/>
              <c:y val="0.11692804024496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80472"/>
        <c:crosses val="autoZero"/>
        <c:crossBetween val="between"/>
      </c:valAx>
      <c:valAx>
        <c:axId val="43663384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solidFill>
                      <a:sysClr val="windowText" lastClr="000000"/>
                    </a:solidFill>
                    <a:latin typeface="Lato" panose="020F0502020204030203" pitchFamily="34" charset="0"/>
                  </a:rPr>
                  <a:t>Value</a:t>
                </a:r>
                <a:r>
                  <a:rPr lang="en-IE" baseline="0">
                    <a:solidFill>
                      <a:sysClr val="windowText" lastClr="000000"/>
                    </a:solidFill>
                    <a:latin typeface="Lato" panose="020F0502020204030203" pitchFamily="34" charset="0"/>
                  </a:rPr>
                  <a:t> of Lending (€MN)</a:t>
                </a:r>
                <a:endParaRPr lang="en-IE">
                  <a:solidFill>
                    <a:sysClr val="windowText" lastClr="000000"/>
                  </a:solidFill>
                  <a:latin typeface="Lato" panose="020F0502020204030203" pitchFamily="34" charset="0"/>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436631872"/>
        <c:crosses val="max"/>
        <c:crossBetween val="between"/>
      </c:valAx>
      <c:catAx>
        <c:axId val="436631872"/>
        <c:scaling>
          <c:orientation val="minMax"/>
        </c:scaling>
        <c:delete val="1"/>
        <c:axPos val="b"/>
        <c:numFmt formatCode="General" sourceLinked="1"/>
        <c:majorTickMark val="out"/>
        <c:minorTickMark val="none"/>
        <c:tickLblPos val="nextTo"/>
        <c:crossAx val="436633840"/>
        <c:crosses val="autoZero"/>
        <c:auto val="1"/>
        <c:lblAlgn val="ctr"/>
        <c:lblOffset val="100"/>
        <c:noMultiLvlLbl val="0"/>
      </c:catAx>
      <c:spPr>
        <a:noFill/>
        <a:ln>
          <a:solidFill>
            <a:schemeClr val="bg1">
              <a:lumMod val="75000"/>
            </a:schemeClr>
          </a:solid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over Time in LTV and LTI'!$C$31</c:f>
              <c:strCache>
                <c:ptCount val="1"/>
                <c:pt idx="0">
                  <c:v>LTI FTB P10</c:v>
                </c:pt>
              </c:strCache>
            </c:strRef>
          </c:tx>
          <c:spPr>
            <a:ln w="28575" cap="rnd">
              <a:solidFill>
                <a:srgbClr val="CC0099"/>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LTI'!$C$32:$C$47</c:f>
              <c:numCache>
                <c:formatCode>0.0</c:formatCode>
                <c:ptCount val="16"/>
                <c:pt idx="0">
                  <c:v>2.514885</c:v>
                </c:pt>
                <c:pt idx="1">
                  <c:v>2.5882160000000001</c:v>
                </c:pt>
                <c:pt idx="2">
                  <c:v>2.6438009999999998</c:v>
                </c:pt>
                <c:pt idx="3">
                  <c:v>2.320624</c:v>
                </c:pt>
                <c:pt idx="4">
                  <c:v>2.2484459999999999</c:v>
                </c:pt>
                <c:pt idx="5">
                  <c:v>1.965603</c:v>
                </c:pt>
                <c:pt idx="6">
                  <c:v>1.616549</c:v>
                </c:pt>
                <c:pt idx="7">
                  <c:v>1.4567129999999999</c:v>
                </c:pt>
                <c:pt idx="8">
                  <c:v>1.541317</c:v>
                </c:pt>
                <c:pt idx="9">
                  <c:v>1.747824</c:v>
                </c:pt>
                <c:pt idx="10">
                  <c:v>1.87297</c:v>
                </c:pt>
                <c:pt idx="11">
                  <c:v>2.0296699999999999</c:v>
                </c:pt>
                <c:pt idx="12">
                  <c:v>2.1164999999999998</c:v>
                </c:pt>
                <c:pt idx="13">
                  <c:v>2.1623000000000001</c:v>
                </c:pt>
                <c:pt idx="14">
                  <c:v>2.16012</c:v>
                </c:pt>
                <c:pt idx="15">
                  <c:v>2.2000000000000002</c:v>
                </c:pt>
              </c:numCache>
            </c:numRef>
          </c:val>
          <c:smooth val="0"/>
          <c:extLst>
            <c:ext xmlns:c16="http://schemas.microsoft.com/office/drawing/2014/chart" uri="{C3380CC4-5D6E-409C-BE32-E72D297353CC}">
              <c16:uniqueId val="{00000000-8B97-4EB4-83A9-568ABBE226C8}"/>
            </c:ext>
          </c:extLst>
        </c:ser>
        <c:ser>
          <c:idx val="1"/>
          <c:order val="1"/>
          <c:tx>
            <c:strRef>
              <c:f>'Trend over Time in LTV and LTI'!$D$31</c:f>
              <c:strCache>
                <c:ptCount val="1"/>
                <c:pt idx="0">
                  <c:v>LTI FTB P25</c:v>
                </c:pt>
              </c:strCache>
            </c:strRef>
          </c:tx>
          <c:spPr>
            <a:ln w="28575" cap="rnd">
              <a:solidFill>
                <a:srgbClr val="0099CC"/>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LTI'!$D$32:$D$47</c:f>
              <c:numCache>
                <c:formatCode>0.0</c:formatCode>
                <c:ptCount val="16"/>
                <c:pt idx="0">
                  <c:v>3.4146339999999999</c:v>
                </c:pt>
                <c:pt idx="1">
                  <c:v>3.5224310000000001</c:v>
                </c:pt>
                <c:pt idx="2">
                  <c:v>3.5714290000000002</c:v>
                </c:pt>
                <c:pt idx="3">
                  <c:v>3.222664</c:v>
                </c:pt>
                <c:pt idx="4">
                  <c:v>3.0084240000000002</c:v>
                </c:pt>
                <c:pt idx="5">
                  <c:v>2.6212599999999999</c:v>
                </c:pt>
                <c:pt idx="6">
                  <c:v>2.276688</c:v>
                </c:pt>
                <c:pt idx="7">
                  <c:v>2.0564849999999999</c:v>
                </c:pt>
                <c:pt idx="8">
                  <c:v>2.083453</c:v>
                </c:pt>
                <c:pt idx="9">
                  <c:v>2.3046859999999998</c:v>
                </c:pt>
                <c:pt idx="10">
                  <c:v>2.4352499999999999</c:v>
                </c:pt>
                <c:pt idx="11">
                  <c:v>2.5744500000000001</c:v>
                </c:pt>
                <c:pt idx="12">
                  <c:v>2.6769750000000001</c:v>
                </c:pt>
                <c:pt idx="13">
                  <c:v>2.7322000000000002</c:v>
                </c:pt>
                <c:pt idx="14">
                  <c:v>2.7273000000000001</c:v>
                </c:pt>
                <c:pt idx="15">
                  <c:v>2.8</c:v>
                </c:pt>
              </c:numCache>
            </c:numRef>
          </c:val>
          <c:smooth val="0"/>
          <c:extLst>
            <c:ext xmlns:c16="http://schemas.microsoft.com/office/drawing/2014/chart" uri="{C3380CC4-5D6E-409C-BE32-E72D297353CC}">
              <c16:uniqueId val="{00000001-8B97-4EB4-83A9-568ABBE226C8}"/>
            </c:ext>
          </c:extLst>
        </c:ser>
        <c:ser>
          <c:idx val="3"/>
          <c:order val="3"/>
          <c:tx>
            <c:strRef>
              <c:f>'Trend over Time in LTV and LTI'!$F$31</c:f>
              <c:strCache>
                <c:ptCount val="1"/>
                <c:pt idx="0">
                  <c:v>LTI FTB P75</c:v>
                </c:pt>
              </c:strCache>
            </c:strRef>
          </c:tx>
          <c:spPr>
            <a:ln w="28575" cap="rnd">
              <a:solidFill>
                <a:srgbClr val="009999"/>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LTI'!$F$32:$F$47</c:f>
              <c:numCache>
                <c:formatCode>0.0</c:formatCode>
                <c:ptCount val="16"/>
                <c:pt idx="0">
                  <c:v>5.0001100000000003</c:v>
                </c:pt>
                <c:pt idx="1">
                  <c:v>5.0999999999999996</c:v>
                </c:pt>
                <c:pt idx="2">
                  <c:v>5.2380950000000004</c:v>
                </c:pt>
                <c:pt idx="3">
                  <c:v>4.9249999999999998</c:v>
                </c:pt>
                <c:pt idx="4">
                  <c:v>4.6416490000000001</c:v>
                </c:pt>
                <c:pt idx="5">
                  <c:v>4.1666670000000003</c:v>
                </c:pt>
                <c:pt idx="6">
                  <c:v>3.7545039999999998</c:v>
                </c:pt>
                <c:pt idx="7">
                  <c:v>3.4158300000000001</c:v>
                </c:pt>
                <c:pt idx="8">
                  <c:v>3.3857140000000001</c:v>
                </c:pt>
                <c:pt idx="9">
                  <c:v>3.4964249999999999</c:v>
                </c:pt>
                <c:pt idx="10">
                  <c:v>3.4344250000000001</c:v>
                </c:pt>
                <c:pt idx="11">
                  <c:v>3.4948000000000001</c:v>
                </c:pt>
                <c:pt idx="12">
                  <c:v>3.4923999999999999</c:v>
                </c:pt>
                <c:pt idx="13">
                  <c:v>3.4937999999999998</c:v>
                </c:pt>
                <c:pt idx="14">
                  <c:v>3.4927999999999999</c:v>
                </c:pt>
                <c:pt idx="15">
                  <c:v>3.5</c:v>
                </c:pt>
              </c:numCache>
            </c:numRef>
          </c:val>
          <c:smooth val="0"/>
          <c:extLst>
            <c:ext xmlns:c16="http://schemas.microsoft.com/office/drawing/2014/chart" uri="{C3380CC4-5D6E-409C-BE32-E72D297353CC}">
              <c16:uniqueId val="{00000003-8B97-4EB4-83A9-568ABBE226C8}"/>
            </c:ext>
          </c:extLst>
        </c:ser>
        <c:ser>
          <c:idx val="4"/>
          <c:order val="4"/>
          <c:tx>
            <c:strRef>
              <c:f>'Trend over Time in LTV and LTI'!$G$31</c:f>
              <c:strCache>
                <c:ptCount val="1"/>
                <c:pt idx="0">
                  <c:v>LTI FTB P90 </c:v>
                </c:pt>
              </c:strCache>
            </c:strRef>
          </c:tx>
          <c:spPr>
            <a:ln w="28575" cap="rnd">
              <a:solidFill>
                <a:schemeClr val="accent5">
                  <a:lumMod val="50000"/>
                </a:schemeClr>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LTI'!$G$32:$G$47</c:f>
              <c:numCache>
                <c:formatCode>0.0</c:formatCode>
                <c:ptCount val="16"/>
                <c:pt idx="0">
                  <c:v>5.7868110000000001</c:v>
                </c:pt>
                <c:pt idx="1">
                  <c:v>5.8697629999999998</c:v>
                </c:pt>
                <c:pt idx="2">
                  <c:v>5.9688939999999997</c:v>
                </c:pt>
                <c:pt idx="3">
                  <c:v>5.5863769999999997</c:v>
                </c:pt>
                <c:pt idx="4">
                  <c:v>5.2139819999999997</c:v>
                </c:pt>
                <c:pt idx="5">
                  <c:v>4.7245720000000002</c:v>
                </c:pt>
                <c:pt idx="6">
                  <c:v>4.4148170000000002</c:v>
                </c:pt>
                <c:pt idx="7">
                  <c:v>3.9565350000000001</c:v>
                </c:pt>
                <c:pt idx="8">
                  <c:v>3.8902800000000002</c:v>
                </c:pt>
                <c:pt idx="9">
                  <c:v>3.9694400000000001</c:v>
                </c:pt>
                <c:pt idx="10">
                  <c:v>3.6865600000000001</c:v>
                </c:pt>
                <c:pt idx="11">
                  <c:v>3.9110499999999999</c:v>
                </c:pt>
                <c:pt idx="12">
                  <c:v>3.7680699999999998</c:v>
                </c:pt>
                <c:pt idx="13">
                  <c:v>3.7420900000000001</c:v>
                </c:pt>
                <c:pt idx="14">
                  <c:v>3.7563200000000001</c:v>
                </c:pt>
                <c:pt idx="15">
                  <c:v>3.5</c:v>
                </c:pt>
              </c:numCache>
            </c:numRef>
          </c:val>
          <c:smooth val="0"/>
          <c:extLst>
            <c:ext xmlns:c16="http://schemas.microsoft.com/office/drawing/2014/chart" uri="{C3380CC4-5D6E-409C-BE32-E72D297353CC}">
              <c16:uniqueId val="{00000004-8B97-4EB4-83A9-568ABBE226C8}"/>
            </c:ext>
          </c:extLst>
        </c:ser>
        <c:ser>
          <c:idx val="2"/>
          <c:order val="2"/>
          <c:tx>
            <c:strRef>
              <c:f>'Trend over Time in LTV and LTI'!$E$31</c:f>
              <c:strCache>
                <c:ptCount val="1"/>
                <c:pt idx="0">
                  <c:v>LTI FTB Median</c:v>
                </c:pt>
              </c:strCache>
            </c:strRef>
          </c:tx>
          <c:spPr>
            <a:ln w="28575" cap="rnd">
              <a:solidFill>
                <a:schemeClr val="accent3"/>
              </a:solidFill>
              <a:prstDash val="dash"/>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LTI'!$E$32:$E$47</c:f>
              <c:numCache>
                <c:formatCode>0.0</c:formatCode>
                <c:ptCount val="16"/>
                <c:pt idx="0">
                  <c:v>4.2348400000000002</c:v>
                </c:pt>
                <c:pt idx="1">
                  <c:v>4.3441039999999997</c:v>
                </c:pt>
                <c:pt idx="2">
                  <c:v>4.45214</c:v>
                </c:pt>
                <c:pt idx="3">
                  <c:v>4.1007540000000002</c:v>
                </c:pt>
                <c:pt idx="4">
                  <c:v>3.8680509999999999</c:v>
                </c:pt>
                <c:pt idx="5">
                  <c:v>3.399006</c:v>
                </c:pt>
                <c:pt idx="6">
                  <c:v>3.0032610000000002</c:v>
                </c:pt>
                <c:pt idx="7">
                  <c:v>2.7253180000000001</c:v>
                </c:pt>
                <c:pt idx="8">
                  <c:v>2.725285</c:v>
                </c:pt>
                <c:pt idx="9">
                  <c:v>2.9425500000000002</c:v>
                </c:pt>
                <c:pt idx="10">
                  <c:v>3.0082499999999999</c:v>
                </c:pt>
                <c:pt idx="11">
                  <c:v>3.1514000000000002</c:v>
                </c:pt>
                <c:pt idx="12">
                  <c:v>3.2193000000000001</c:v>
                </c:pt>
                <c:pt idx="13">
                  <c:v>3.2434500000000002</c:v>
                </c:pt>
                <c:pt idx="14">
                  <c:v>3.2387999999999999</c:v>
                </c:pt>
                <c:pt idx="15">
                  <c:v>3.3</c:v>
                </c:pt>
              </c:numCache>
            </c:numRef>
          </c:val>
          <c:smooth val="0"/>
          <c:extLst>
            <c:ext xmlns:c16="http://schemas.microsoft.com/office/drawing/2014/chart" uri="{C3380CC4-5D6E-409C-BE32-E72D297353CC}">
              <c16:uniqueId val="{00000002-8B97-4EB4-83A9-568ABBE226C8}"/>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over Time in LTV and LTI'!$H$31</c:f>
              <c:strCache>
                <c:ptCount val="1"/>
                <c:pt idx="0">
                  <c:v>LTV FTB P10</c:v>
                </c:pt>
              </c:strCache>
            </c:strRef>
          </c:tx>
          <c:spPr>
            <a:ln w="28575" cap="rnd">
              <a:solidFill>
                <a:srgbClr val="CC0099"/>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LTI'!$H$32:$H$47</c:f>
              <c:numCache>
                <c:formatCode>0%</c:formatCode>
                <c:ptCount val="16"/>
                <c:pt idx="0">
                  <c:v>0.5</c:v>
                </c:pt>
                <c:pt idx="1">
                  <c:v>0.47</c:v>
                </c:pt>
                <c:pt idx="2">
                  <c:v>0.46</c:v>
                </c:pt>
                <c:pt idx="3">
                  <c:v>0.49</c:v>
                </c:pt>
                <c:pt idx="4">
                  <c:v>0.52</c:v>
                </c:pt>
                <c:pt idx="5">
                  <c:v>0.44</c:v>
                </c:pt>
                <c:pt idx="6">
                  <c:v>0.41</c:v>
                </c:pt>
                <c:pt idx="7">
                  <c:v>0.44</c:v>
                </c:pt>
                <c:pt idx="8">
                  <c:v>0.49</c:v>
                </c:pt>
                <c:pt idx="9">
                  <c:v>0.56999999999999995</c:v>
                </c:pt>
                <c:pt idx="10">
                  <c:v>0.56999999999999995</c:v>
                </c:pt>
                <c:pt idx="11">
                  <c:v>0.6</c:v>
                </c:pt>
                <c:pt idx="12">
                  <c:v>0.6</c:v>
                </c:pt>
                <c:pt idx="13">
                  <c:v>0.62</c:v>
                </c:pt>
                <c:pt idx="14">
                  <c:v>0.63</c:v>
                </c:pt>
                <c:pt idx="15">
                  <c:v>0.63</c:v>
                </c:pt>
              </c:numCache>
            </c:numRef>
          </c:val>
          <c:smooth val="0"/>
          <c:extLst>
            <c:ext xmlns:c16="http://schemas.microsoft.com/office/drawing/2014/chart" uri="{C3380CC4-5D6E-409C-BE32-E72D297353CC}">
              <c16:uniqueId val="{00000000-04DA-416F-8D0E-FE8670BC42A6}"/>
            </c:ext>
          </c:extLst>
        </c:ser>
        <c:ser>
          <c:idx val="1"/>
          <c:order val="1"/>
          <c:tx>
            <c:strRef>
              <c:f>'Trend over Time in LTV and LTI'!$I$31</c:f>
              <c:strCache>
                <c:ptCount val="1"/>
                <c:pt idx="0">
                  <c:v>LTV FTB P25</c:v>
                </c:pt>
              </c:strCache>
            </c:strRef>
          </c:tx>
          <c:spPr>
            <a:ln w="28575" cap="rnd">
              <a:solidFill>
                <a:srgbClr val="0099CC"/>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LTI'!$I$32:$I$47</c:f>
              <c:numCache>
                <c:formatCode>0%</c:formatCode>
                <c:ptCount val="16"/>
                <c:pt idx="0">
                  <c:v>0.73</c:v>
                </c:pt>
                <c:pt idx="1">
                  <c:v>0.66</c:v>
                </c:pt>
                <c:pt idx="2">
                  <c:v>0.64</c:v>
                </c:pt>
                <c:pt idx="3">
                  <c:v>0.66</c:v>
                </c:pt>
                <c:pt idx="4">
                  <c:v>0.71</c:v>
                </c:pt>
                <c:pt idx="5">
                  <c:v>0.68</c:v>
                </c:pt>
                <c:pt idx="6">
                  <c:v>0.67</c:v>
                </c:pt>
                <c:pt idx="7">
                  <c:v>0.67</c:v>
                </c:pt>
                <c:pt idx="8">
                  <c:v>0.7</c:v>
                </c:pt>
                <c:pt idx="9">
                  <c:v>0.74</c:v>
                </c:pt>
                <c:pt idx="10">
                  <c:v>0.74</c:v>
                </c:pt>
                <c:pt idx="11">
                  <c:v>0.75</c:v>
                </c:pt>
                <c:pt idx="12">
                  <c:v>0.75</c:v>
                </c:pt>
                <c:pt idx="13">
                  <c:v>0.77</c:v>
                </c:pt>
                <c:pt idx="14">
                  <c:v>0.77</c:v>
                </c:pt>
                <c:pt idx="15">
                  <c:v>0.76</c:v>
                </c:pt>
              </c:numCache>
            </c:numRef>
          </c:val>
          <c:smooth val="0"/>
          <c:extLst>
            <c:ext xmlns:c16="http://schemas.microsoft.com/office/drawing/2014/chart" uri="{C3380CC4-5D6E-409C-BE32-E72D297353CC}">
              <c16:uniqueId val="{00000005-04DA-416F-8D0E-FE8670BC42A6}"/>
            </c:ext>
          </c:extLst>
        </c:ser>
        <c:ser>
          <c:idx val="2"/>
          <c:order val="2"/>
          <c:tx>
            <c:strRef>
              <c:f>'Trend over Time in LTV and LTI'!$J$31</c:f>
              <c:strCache>
                <c:ptCount val="1"/>
                <c:pt idx="0">
                  <c:v>LTV FTB Median</c:v>
                </c:pt>
              </c:strCache>
            </c:strRef>
          </c:tx>
          <c:spPr>
            <a:ln w="28575" cap="rnd">
              <a:solidFill>
                <a:schemeClr val="accent3"/>
              </a:solidFill>
              <a:prstDash val="dash"/>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LTI'!$J$32:$J$47</c:f>
              <c:numCache>
                <c:formatCode>0%</c:formatCode>
                <c:ptCount val="16"/>
                <c:pt idx="0">
                  <c:v>0.92</c:v>
                </c:pt>
                <c:pt idx="1">
                  <c:v>0.9</c:v>
                </c:pt>
                <c:pt idx="2">
                  <c:v>0.86</c:v>
                </c:pt>
                <c:pt idx="3">
                  <c:v>0.83</c:v>
                </c:pt>
                <c:pt idx="4">
                  <c:v>0.86</c:v>
                </c:pt>
                <c:pt idx="5">
                  <c:v>0.86</c:v>
                </c:pt>
                <c:pt idx="6">
                  <c:v>0.85</c:v>
                </c:pt>
                <c:pt idx="7">
                  <c:v>0.84</c:v>
                </c:pt>
                <c:pt idx="8">
                  <c:v>0.85</c:v>
                </c:pt>
                <c:pt idx="9">
                  <c:v>0.86</c:v>
                </c:pt>
                <c:pt idx="10">
                  <c:v>0.85</c:v>
                </c:pt>
                <c:pt idx="11">
                  <c:v>0.86</c:v>
                </c:pt>
                <c:pt idx="12">
                  <c:v>0.86</c:v>
                </c:pt>
                <c:pt idx="13">
                  <c:v>0.88</c:v>
                </c:pt>
                <c:pt idx="14">
                  <c:v>0.88</c:v>
                </c:pt>
                <c:pt idx="15">
                  <c:v>0.86</c:v>
                </c:pt>
              </c:numCache>
            </c:numRef>
          </c:val>
          <c:smooth val="0"/>
          <c:extLst>
            <c:ext xmlns:c16="http://schemas.microsoft.com/office/drawing/2014/chart" uri="{C3380CC4-5D6E-409C-BE32-E72D297353CC}">
              <c16:uniqueId val="{00000006-04DA-416F-8D0E-FE8670BC42A6}"/>
            </c:ext>
          </c:extLst>
        </c:ser>
        <c:ser>
          <c:idx val="3"/>
          <c:order val="3"/>
          <c:tx>
            <c:strRef>
              <c:f>'Trend over Time in LTV and LTI'!$K$31</c:f>
              <c:strCache>
                <c:ptCount val="1"/>
                <c:pt idx="0">
                  <c:v>LTV FTB P75</c:v>
                </c:pt>
              </c:strCache>
            </c:strRef>
          </c:tx>
          <c:spPr>
            <a:ln w="28575" cap="rnd">
              <a:solidFill>
                <a:srgbClr val="009999"/>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LTI'!$K$32:$K$47</c:f>
              <c:numCache>
                <c:formatCode>0%</c:formatCode>
                <c:ptCount val="16"/>
                <c:pt idx="0">
                  <c:v>1</c:v>
                </c:pt>
                <c:pt idx="1">
                  <c:v>0.97</c:v>
                </c:pt>
                <c:pt idx="2">
                  <c:v>0.92</c:v>
                </c:pt>
                <c:pt idx="3">
                  <c:v>0.92</c:v>
                </c:pt>
                <c:pt idx="4">
                  <c:v>0.92</c:v>
                </c:pt>
                <c:pt idx="5">
                  <c:v>0.9</c:v>
                </c:pt>
                <c:pt idx="6">
                  <c:v>0.9</c:v>
                </c:pt>
                <c:pt idx="7">
                  <c:v>0.9</c:v>
                </c:pt>
                <c:pt idx="8">
                  <c:v>0.9</c:v>
                </c:pt>
                <c:pt idx="9">
                  <c:v>0.9</c:v>
                </c:pt>
                <c:pt idx="10">
                  <c:v>0.9</c:v>
                </c:pt>
                <c:pt idx="11">
                  <c:v>0.9</c:v>
                </c:pt>
                <c:pt idx="12">
                  <c:v>0.9</c:v>
                </c:pt>
                <c:pt idx="13">
                  <c:v>0.9</c:v>
                </c:pt>
                <c:pt idx="14">
                  <c:v>0.9</c:v>
                </c:pt>
                <c:pt idx="15">
                  <c:v>0.9</c:v>
                </c:pt>
              </c:numCache>
            </c:numRef>
          </c:val>
          <c:smooth val="0"/>
          <c:extLst>
            <c:ext xmlns:c16="http://schemas.microsoft.com/office/drawing/2014/chart" uri="{C3380CC4-5D6E-409C-BE32-E72D297353CC}">
              <c16:uniqueId val="{00000007-04DA-416F-8D0E-FE8670BC42A6}"/>
            </c:ext>
          </c:extLst>
        </c:ser>
        <c:ser>
          <c:idx val="4"/>
          <c:order val="4"/>
          <c:tx>
            <c:strRef>
              <c:f>'Trend over Time in LTV and LTI'!$L$31</c:f>
              <c:strCache>
                <c:ptCount val="1"/>
                <c:pt idx="0">
                  <c:v>LTV FTB P90 </c:v>
                </c:pt>
              </c:strCache>
            </c:strRef>
          </c:tx>
          <c:spPr>
            <a:ln w="28575" cap="rnd">
              <a:solidFill>
                <a:schemeClr val="accent5">
                  <a:lumMod val="50000"/>
                </a:schemeClr>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LTI'!$L$32:$L$47</c:f>
              <c:numCache>
                <c:formatCode>0%</c:formatCode>
                <c:ptCount val="16"/>
                <c:pt idx="0">
                  <c:v>1</c:v>
                </c:pt>
                <c:pt idx="1">
                  <c:v>1</c:v>
                </c:pt>
                <c:pt idx="2">
                  <c:v>1</c:v>
                </c:pt>
                <c:pt idx="3">
                  <c:v>0.92</c:v>
                </c:pt>
                <c:pt idx="4">
                  <c:v>0.92</c:v>
                </c:pt>
                <c:pt idx="5">
                  <c:v>0.92</c:v>
                </c:pt>
                <c:pt idx="6">
                  <c:v>0.92</c:v>
                </c:pt>
                <c:pt idx="7">
                  <c:v>0.92</c:v>
                </c:pt>
                <c:pt idx="8">
                  <c:v>0.92</c:v>
                </c:pt>
                <c:pt idx="9">
                  <c:v>0.9</c:v>
                </c:pt>
                <c:pt idx="10">
                  <c:v>0.9</c:v>
                </c:pt>
                <c:pt idx="11">
                  <c:v>0.9</c:v>
                </c:pt>
                <c:pt idx="12">
                  <c:v>0.9</c:v>
                </c:pt>
                <c:pt idx="13">
                  <c:v>0.9</c:v>
                </c:pt>
                <c:pt idx="14">
                  <c:v>0.9</c:v>
                </c:pt>
                <c:pt idx="15">
                  <c:v>0.9</c:v>
                </c:pt>
              </c:numCache>
            </c:numRef>
          </c:val>
          <c:smooth val="0"/>
          <c:extLst>
            <c:ext xmlns:c16="http://schemas.microsoft.com/office/drawing/2014/chart" uri="{C3380CC4-5D6E-409C-BE32-E72D297353CC}">
              <c16:uniqueId val="{00000008-04DA-416F-8D0E-FE8670BC42A6}"/>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over Time in LTV and LTI'!$M$31</c:f>
              <c:strCache>
                <c:ptCount val="1"/>
                <c:pt idx="0">
                  <c:v>LTI SSB P10</c:v>
                </c:pt>
              </c:strCache>
            </c:strRef>
          </c:tx>
          <c:spPr>
            <a:ln w="28575" cap="rnd">
              <a:solidFill>
                <a:srgbClr val="CC0099"/>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LTI'!$M$32:$M$47</c:f>
              <c:numCache>
                <c:formatCode>0.0</c:formatCode>
                <c:ptCount val="16"/>
                <c:pt idx="0">
                  <c:v>1.31931</c:v>
                </c:pt>
                <c:pt idx="1">
                  <c:v>1.3333330000000001</c:v>
                </c:pt>
                <c:pt idx="2">
                  <c:v>1.1702779999999999</c:v>
                </c:pt>
                <c:pt idx="3">
                  <c:v>0.98239500000000002</c:v>
                </c:pt>
                <c:pt idx="4">
                  <c:v>1.016767</c:v>
                </c:pt>
                <c:pt idx="5">
                  <c:v>0.85119800000000001</c:v>
                </c:pt>
                <c:pt idx="6">
                  <c:v>0.83475100000000002</c:v>
                </c:pt>
                <c:pt idx="7">
                  <c:v>0.92600400000000005</c:v>
                </c:pt>
                <c:pt idx="8">
                  <c:v>0.93242800000000003</c:v>
                </c:pt>
                <c:pt idx="9">
                  <c:v>1.012543</c:v>
                </c:pt>
                <c:pt idx="10">
                  <c:v>1.19411</c:v>
                </c:pt>
                <c:pt idx="11">
                  <c:v>1.3042</c:v>
                </c:pt>
                <c:pt idx="12">
                  <c:v>1.3042800000000001</c:v>
                </c:pt>
                <c:pt idx="13">
                  <c:v>1.3147800000000001</c:v>
                </c:pt>
                <c:pt idx="14">
                  <c:v>1.3429199999999999</c:v>
                </c:pt>
                <c:pt idx="15">
                  <c:v>1.3</c:v>
                </c:pt>
              </c:numCache>
            </c:numRef>
          </c:val>
          <c:smooth val="0"/>
          <c:extLst>
            <c:ext xmlns:c16="http://schemas.microsoft.com/office/drawing/2014/chart" uri="{C3380CC4-5D6E-409C-BE32-E72D297353CC}">
              <c16:uniqueId val="{00000000-3E27-4642-B2A9-3DBFB81983DF}"/>
            </c:ext>
          </c:extLst>
        </c:ser>
        <c:ser>
          <c:idx val="1"/>
          <c:order val="1"/>
          <c:tx>
            <c:strRef>
              <c:f>'Trend over Time in LTV and LTI'!$N$31</c:f>
              <c:strCache>
                <c:ptCount val="1"/>
                <c:pt idx="0">
                  <c:v>LTI SSB P25</c:v>
                </c:pt>
              </c:strCache>
            </c:strRef>
          </c:tx>
          <c:spPr>
            <a:ln w="28575" cap="rnd">
              <a:solidFill>
                <a:srgbClr val="0099CC"/>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LTI'!$N$32:$N$47</c:f>
              <c:numCache>
                <c:formatCode>0.0</c:formatCode>
                <c:ptCount val="16"/>
                <c:pt idx="0">
                  <c:v>2.2623060000000002</c:v>
                </c:pt>
                <c:pt idx="1">
                  <c:v>2.303245</c:v>
                </c:pt>
                <c:pt idx="2">
                  <c:v>2.1548560000000001</c:v>
                </c:pt>
                <c:pt idx="3">
                  <c:v>1.8265690000000001</c:v>
                </c:pt>
                <c:pt idx="4">
                  <c:v>1.83714</c:v>
                </c:pt>
                <c:pt idx="5">
                  <c:v>1.4365479999999999</c:v>
                </c:pt>
                <c:pt idx="6">
                  <c:v>1.3839980000000001</c:v>
                </c:pt>
                <c:pt idx="7">
                  <c:v>1.446032</c:v>
                </c:pt>
                <c:pt idx="8">
                  <c:v>1.495652</c:v>
                </c:pt>
                <c:pt idx="9">
                  <c:v>1.6475219999999999</c:v>
                </c:pt>
                <c:pt idx="10">
                  <c:v>1.7505500000000001</c:v>
                </c:pt>
                <c:pt idx="11">
                  <c:v>1.8892500000000001</c:v>
                </c:pt>
                <c:pt idx="12">
                  <c:v>1.8779999999999999</c:v>
                </c:pt>
                <c:pt idx="13">
                  <c:v>1.8975</c:v>
                </c:pt>
                <c:pt idx="14">
                  <c:v>1.8851249999999999</c:v>
                </c:pt>
                <c:pt idx="15">
                  <c:v>1.9</c:v>
                </c:pt>
              </c:numCache>
            </c:numRef>
          </c:val>
          <c:smooth val="0"/>
          <c:extLst>
            <c:ext xmlns:c16="http://schemas.microsoft.com/office/drawing/2014/chart" uri="{C3380CC4-5D6E-409C-BE32-E72D297353CC}">
              <c16:uniqueId val="{00000007-3E27-4642-B2A9-3DBFB81983DF}"/>
            </c:ext>
          </c:extLst>
        </c:ser>
        <c:ser>
          <c:idx val="2"/>
          <c:order val="2"/>
          <c:tx>
            <c:strRef>
              <c:f>'Trend over Time in LTV and LTI'!$O$31</c:f>
              <c:strCache>
                <c:ptCount val="1"/>
                <c:pt idx="0">
                  <c:v>LTI SSB Median</c:v>
                </c:pt>
              </c:strCache>
            </c:strRef>
          </c:tx>
          <c:spPr>
            <a:ln w="28575" cap="rnd">
              <a:solidFill>
                <a:schemeClr val="accent3"/>
              </a:solidFill>
              <a:prstDash val="dash"/>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LTI'!$O$32:$O$47</c:f>
              <c:numCache>
                <c:formatCode>0.0</c:formatCode>
                <c:ptCount val="16"/>
                <c:pt idx="0">
                  <c:v>3.3741439999999998</c:v>
                </c:pt>
                <c:pt idx="1">
                  <c:v>3.454523</c:v>
                </c:pt>
                <c:pt idx="2">
                  <c:v>3.2959339999999999</c:v>
                </c:pt>
                <c:pt idx="3">
                  <c:v>2.9354840000000002</c:v>
                </c:pt>
                <c:pt idx="4">
                  <c:v>2.803776</c:v>
                </c:pt>
                <c:pt idx="5">
                  <c:v>2.1861090000000001</c:v>
                </c:pt>
                <c:pt idx="6">
                  <c:v>2.0155259999999999</c:v>
                </c:pt>
                <c:pt idx="7">
                  <c:v>2.0828220000000002</c:v>
                </c:pt>
                <c:pt idx="8">
                  <c:v>2.148917</c:v>
                </c:pt>
                <c:pt idx="9">
                  <c:v>2.3097059999999998</c:v>
                </c:pt>
                <c:pt idx="10">
                  <c:v>2.38205</c:v>
                </c:pt>
                <c:pt idx="11">
                  <c:v>2.5251000000000001</c:v>
                </c:pt>
                <c:pt idx="12">
                  <c:v>2.5154999999999998</c:v>
                </c:pt>
                <c:pt idx="13">
                  <c:v>2.5308000000000002</c:v>
                </c:pt>
                <c:pt idx="14">
                  <c:v>2.4975000000000001</c:v>
                </c:pt>
                <c:pt idx="15">
                  <c:v>2.5</c:v>
                </c:pt>
              </c:numCache>
            </c:numRef>
          </c:val>
          <c:smooth val="0"/>
          <c:extLst>
            <c:ext xmlns:c16="http://schemas.microsoft.com/office/drawing/2014/chart" uri="{C3380CC4-5D6E-409C-BE32-E72D297353CC}">
              <c16:uniqueId val="{00000008-3E27-4642-B2A9-3DBFB81983DF}"/>
            </c:ext>
          </c:extLst>
        </c:ser>
        <c:ser>
          <c:idx val="3"/>
          <c:order val="3"/>
          <c:tx>
            <c:strRef>
              <c:f>'Trend over Time in LTV and LTI'!$P$31</c:f>
              <c:strCache>
                <c:ptCount val="1"/>
                <c:pt idx="0">
                  <c:v>LTI SSB P75</c:v>
                </c:pt>
              </c:strCache>
            </c:strRef>
          </c:tx>
          <c:spPr>
            <a:ln w="28575" cap="rnd">
              <a:solidFill>
                <a:srgbClr val="009999"/>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LTI'!$P$32:$P$47</c:f>
              <c:numCache>
                <c:formatCode>0.0</c:formatCode>
                <c:ptCount val="16"/>
                <c:pt idx="0">
                  <c:v>4.4715350000000003</c:v>
                </c:pt>
                <c:pt idx="1">
                  <c:v>4.538462</c:v>
                </c:pt>
                <c:pt idx="2">
                  <c:v>4.376728</c:v>
                </c:pt>
                <c:pt idx="3">
                  <c:v>4.035088</c:v>
                </c:pt>
                <c:pt idx="4">
                  <c:v>3.8133840000000001</c:v>
                </c:pt>
                <c:pt idx="5">
                  <c:v>2.9218709999999999</c:v>
                </c:pt>
                <c:pt idx="6">
                  <c:v>2.6920839999999999</c:v>
                </c:pt>
                <c:pt idx="7">
                  <c:v>2.745768</c:v>
                </c:pt>
                <c:pt idx="8">
                  <c:v>2.8229410000000001</c:v>
                </c:pt>
                <c:pt idx="9">
                  <c:v>2.9702250000000001</c:v>
                </c:pt>
                <c:pt idx="10">
                  <c:v>2.9944999999999999</c:v>
                </c:pt>
                <c:pt idx="11">
                  <c:v>3.1093000000000002</c:v>
                </c:pt>
                <c:pt idx="12">
                  <c:v>3.1133999999999999</c:v>
                </c:pt>
                <c:pt idx="13">
                  <c:v>3.133</c:v>
                </c:pt>
                <c:pt idx="14">
                  <c:v>3.1161249999999998</c:v>
                </c:pt>
                <c:pt idx="15">
                  <c:v>3.2</c:v>
                </c:pt>
              </c:numCache>
            </c:numRef>
          </c:val>
          <c:smooth val="0"/>
          <c:extLst>
            <c:ext xmlns:c16="http://schemas.microsoft.com/office/drawing/2014/chart" uri="{C3380CC4-5D6E-409C-BE32-E72D297353CC}">
              <c16:uniqueId val="{00000009-3E27-4642-B2A9-3DBFB81983DF}"/>
            </c:ext>
          </c:extLst>
        </c:ser>
        <c:ser>
          <c:idx val="4"/>
          <c:order val="4"/>
          <c:tx>
            <c:strRef>
              <c:f>'Trend over Time in LTV and LTI'!$Q$31</c:f>
              <c:strCache>
                <c:ptCount val="1"/>
                <c:pt idx="0">
                  <c:v>LTI SSB P90 </c:v>
                </c:pt>
              </c:strCache>
            </c:strRef>
          </c:tx>
          <c:spPr>
            <a:ln w="28575" cap="rnd">
              <a:solidFill>
                <a:schemeClr val="accent5">
                  <a:lumMod val="50000"/>
                </a:schemeClr>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LTI'!$Q$32:$Q$47</c:f>
              <c:numCache>
                <c:formatCode>0.0</c:formatCode>
                <c:ptCount val="16"/>
                <c:pt idx="0">
                  <c:v>5.4646169999999996</c:v>
                </c:pt>
                <c:pt idx="1">
                  <c:v>5.5307820000000003</c:v>
                </c:pt>
                <c:pt idx="2">
                  <c:v>5.3293569999999999</c:v>
                </c:pt>
                <c:pt idx="3">
                  <c:v>5.0190739999999998</c:v>
                </c:pt>
                <c:pt idx="4">
                  <c:v>4.7269709999999998</c:v>
                </c:pt>
                <c:pt idx="5">
                  <c:v>3.6750780000000001</c:v>
                </c:pt>
                <c:pt idx="6">
                  <c:v>3.4279730000000002</c:v>
                </c:pt>
                <c:pt idx="7">
                  <c:v>3.4082840000000001</c:v>
                </c:pt>
                <c:pt idx="8">
                  <c:v>3.461401</c:v>
                </c:pt>
                <c:pt idx="9">
                  <c:v>3.49756</c:v>
                </c:pt>
                <c:pt idx="10">
                  <c:v>3.4471400000000001</c:v>
                </c:pt>
                <c:pt idx="11">
                  <c:v>3.4906000000000001</c:v>
                </c:pt>
                <c:pt idx="12">
                  <c:v>3.4803199999999999</c:v>
                </c:pt>
                <c:pt idx="13">
                  <c:v>3.4826199999999998</c:v>
                </c:pt>
                <c:pt idx="14">
                  <c:v>3.4799000000000002</c:v>
                </c:pt>
                <c:pt idx="15">
                  <c:v>3.5</c:v>
                </c:pt>
              </c:numCache>
            </c:numRef>
          </c:val>
          <c:smooth val="0"/>
          <c:extLst>
            <c:ext xmlns:c16="http://schemas.microsoft.com/office/drawing/2014/chart" uri="{C3380CC4-5D6E-409C-BE32-E72D297353CC}">
              <c16:uniqueId val="{0000000A-3E27-4642-B2A9-3DBFB81983DF}"/>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'Trend over Time in LTV and LTI'!$R$31</c:f>
              <c:strCache>
                <c:ptCount val="1"/>
                <c:pt idx="0">
                  <c:v>LTV SSB P10</c:v>
                </c:pt>
              </c:strCache>
            </c:strRef>
          </c:tx>
          <c:spPr>
            <a:ln w="28575" cap="rnd">
              <a:solidFill>
                <a:srgbClr val="CC0099"/>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LTI'!$R$32:$R$47</c:f>
              <c:numCache>
                <c:formatCode>0%</c:formatCode>
                <c:ptCount val="16"/>
                <c:pt idx="0">
                  <c:v>0.24</c:v>
                </c:pt>
                <c:pt idx="1">
                  <c:v>0.26</c:v>
                </c:pt>
                <c:pt idx="2">
                  <c:v>0.23</c:v>
                </c:pt>
                <c:pt idx="3">
                  <c:v>0.2</c:v>
                </c:pt>
                <c:pt idx="4">
                  <c:v>0.23</c:v>
                </c:pt>
                <c:pt idx="5">
                  <c:v>0.2</c:v>
                </c:pt>
                <c:pt idx="6">
                  <c:v>0.21</c:v>
                </c:pt>
                <c:pt idx="7">
                  <c:v>0.26</c:v>
                </c:pt>
                <c:pt idx="8">
                  <c:v>0.27</c:v>
                </c:pt>
                <c:pt idx="9">
                  <c:v>0.3</c:v>
                </c:pt>
                <c:pt idx="10">
                  <c:v>0.31</c:v>
                </c:pt>
                <c:pt idx="11">
                  <c:v>0.33</c:v>
                </c:pt>
                <c:pt idx="12">
                  <c:v>0.34</c:v>
                </c:pt>
                <c:pt idx="13">
                  <c:v>0.35</c:v>
                </c:pt>
                <c:pt idx="14">
                  <c:v>0.36</c:v>
                </c:pt>
                <c:pt idx="15">
                  <c:v>0.35</c:v>
                </c:pt>
              </c:numCache>
            </c:numRef>
          </c:val>
          <c:smooth val="0"/>
          <c:extLst>
            <c:ext xmlns:c16="http://schemas.microsoft.com/office/drawing/2014/chart" uri="{C3380CC4-5D6E-409C-BE32-E72D297353CC}">
              <c16:uniqueId val="{00000000-A104-48FD-AEB4-7D28ED5B1D38}"/>
            </c:ext>
          </c:extLst>
        </c:ser>
        <c:ser>
          <c:idx val="1"/>
          <c:order val="1"/>
          <c:tx>
            <c:strRef>
              <c:f>'Trend over Time in LTV and LTI'!$S$31</c:f>
              <c:strCache>
                <c:ptCount val="1"/>
                <c:pt idx="0">
                  <c:v>LTV SSB P25</c:v>
                </c:pt>
              </c:strCache>
            </c:strRef>
          </c:tx>
          <c:spPr>
            <a:ln w="28575" cap="rnd">
              <a:solidFill>
                <a:srgbClr val="0099CC"/>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LTI'!$S$32:$S$47</c:f>
              <c:numCache>
                <c:formatCode>0%</c:formatCode>
                <c:ptCount val="16"/>
                <c:pt idx="0">
                  <c:v>0.41</c:v>
                </c:pt>
                <c:pt idx="1">
                  <c:v>0.44</c:v>
                </c:pt>
                <c:pt idx="2">
                  <c:v>0.41</c:v>
                </c:pt>
                <c:pt idx="3">
                  <c:v>0.37</c:v>
                </c:pt>
                <c:pt idx="4">
                  <c:v>0.41</c:v>
                </c:pt>
                <c:pt idx="5">
                  <c:v>0.39</c:v>
                </c:pt>
                <c:pt idx="6">
                  <c:v>0.43</c:v>
                </c:pt>
                <c:pt idx="7">
                  <c:v>0.48</c:v>
                </c:pt>
                <c:pt idx="8">
                  <c:v>0.48</c:v>
                </c:pt>
                <c:pt idx="9">
                  <c:v>0.49</c:v>
                </c:pt>
                <c:pt idx="10">
                  <c:v>0.49</c:v>
                </c:pt>
                <c:pt idx="11">
                  <c:v>0.5</c:v>
                </c:pt>
                <c:pt idx="12">
                  <c:v>0.5</c:v>
                </c:pt>
                <c:pt idx="13">
                  <c:v>0.51</c:v>
                </c:pt>
                <c:pt idx="14">
                  <c:v>0.51</c:v>
                </c:pt>
                <c:pt idx="15">
                  <c:v>0.5</c:v>
                </c:pt>
              </c:numCache>
            </c:numRef>
          </c:val>
          <c:smooth val="0"/>
          <c:extLst>
            <c:ext xmlns:c16="http://schemas.microsoft.com/office/drawing/2014/chart" uri="{C3380CC4-5D6E-409C-BE32-E72D297353CC}">
              <c16:uniqueId val="{00000005-A104-48FD-AEB4-7D28ED5B1D38}"/>
            </c:ext>
          </c:extLst>
        </c:ser>
        <c:ser>
          <c:idx val="2"/>
          <c:order val="2"/>
          <c:tx>
            <c:strRef>
              <c:f>'Trend over Time in LTV and LTI'!$T$31</c:f>
              <c:strCache>
                <c:ptCount val="1"/>
                <c:pt idx="0">
                  <c:v>LTV SSB Median</c:v>
                </c:pt>
              </c:strCache>
            </c:strRef>
          </c:tx>
          <c:spPr>
            <a:ln w="28575" cap="rnd">
              <a:solidFill>
                <a:schemeClr val="accent3"/>
              </a:solidFill>
              <a:prstDash val="dash"/>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LTI'!$T$32:$T$47</c:f>
              <c:numCache>
                <c:formatCode>0%</c:formatCode>
                <c:ptCount val="16"/>
                <c:pt idx="0">
                  <c:v>0.64</c:v>
                </c:pt>
                <c:pt idx="1">
                  <c:v>0.66</c:v>
                </c:pt>
                <c:pt idx="2">
                  <c:v>0.63</c:v>
                </c:pt>
                <c:pt idx="3">
                  <c:v>0.6</c:v>
                </c:pt>
                <c:pt idx="4">
                  <c:v>0.66</c:v>
                </c:pt>
                <c:pt idx="5">
                  <c:v>0.64</c:v>
                </c:pt>
                <c:pt idx="6">
                  <c:v>0.7</c:v>
                </c:pt>
                <c:pt idx="7">
                  <c:v>0.73</c:v>
                </c:pt>
                <c:pt idx="8">
                  <c:v>0.71</c:v>
                </c:pt>
                <c:pt idx="9">
                  <c:v>0.69</c:v>
                </c:pt>
                <c:pt idx="10">
                  <c:v>0.69</c:v>
                </c:pt>
                <c:pt idx="11">
                  <c:v>0.69</c:v>
                </c:pt>
                <c:pt idx="12">
                  <c:v>0.68</c:v>
                </c:pt>
                <c:pt idx="13">
                  <c:v>0.69</c:v>
                </c:pt>
                <c:pt idx="14">
                  <c:v>0.68</c:v>
                </c:pt>
                <c:pt idx="15">
                  <c:v>0.67</c:v>
                </c:pt>
              </c:numCache>
            </c:numRef>
          </c:val>
          <c:smooth val="0"/>
          <c:extLst>
            <c:ext xmlns:c16="http://schemas.microsoft.com/office/drawing/2014/chart" uri="{C3380CC4-5D6E-409C-BE32-E72D297353CC}">
              <c16:uniqueId val="{00000006-A104-48FD-AEB4-7D28ED5B1D38}"/>
            </c:ext>
          </c:extLst>
        </c:ser>
        <c:ser>
          <c:idx val="3"/>
          <c:order val="3"/>
          <c:tx>
            <c:strRef>
              <c:f>'Trend over Time in LTV and LTI'!$U$31</c:f>
              <c:strCache>
                <c:ptCount val="1"/>
                <c:pt idx="0">
                  <c:v>LTV SSB P75</c:v>
                </c:pt>
              </c:strCache>
            </c:strRef>
          </c:tx>
          <c:spPr>
            <a:ln w="28575" cap="rnd">
              <a:solidFill>
                <a:srgbClr val="009999"/>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LTI'!$U$32:$U$47</c:f>
              <c:numCache>
                <c:formatCode>0%</c:formatCode>
                <c:ptCount val="16"/>
                <c:pt idx="0">
                  <c:v>0.83</c:v>
                </c:pt>
                <c:pt idx="1">
                  <c:v>0.83</c:v>
                </c:pt>
                <c:pt idx="2">
                  <c:v>0.81</c:v>
                </c:pt>
                <c:pt idx="3">
                  <c:v>0.81</c:v>
                </c:pt>
                <c:pt idx="4">
                  <c:v>0.85</c:v>
                </c:pt>
                <c:pt idx="5">
                  <c:v>0.85</c:v>
                </c:pt>
                <c:pt idx="6">
                  <c:v>0.87</c:v>
                </c:pt>
                <c:pt idx="7">
                  <c:v>0.88</c:v>
                </c:pt>
                <c:pt idx="8">
                  <c:v>0.87</c:v>
                </c:pt>
                <c:pt idx="9">
                  <c:v>0.8</c:v>
                </c:pt>
                <c:pt idx="10">
                  <c:v>0.8</c:v>
                </c:pt>
                <c:pt idx="11">
                  <c:v>0.8</c:v>
                </c:pt>
                <c:pt idx="12">
                  <c:v>0.8</c:v>
                </c:pt>
                <c:pt idx="13">
                  <c:v>0.8</c:v>
                </c:pt>
                <c:pt idx="14">
                  <c:v>0.8</c:v>
                </c:pt>
                <c:pt idx="15">
                  <c:v>0.8</c:v>
                </c:pt>
              </c:numCache>
            </c:numRef>
          </c:val>
          <c:smooth val="0"/>
          <c:extLst>
            <c:ext xmlns:c16="http://schemas.microsoft.com/office/drawing/2014/chart" uri="{C3380CC4-5D6E-409C-BE32-E72D297353CC}">
              <c16:uniqueId val="{00000007-A104-48FD-AEB4-7D28ED5B1D38}"/>
            </c:ext>
          </c:extLst>
        </c:ser>
        <c:ser>
          <c:idx val="4"/>
          <c:order val="4"/>
          <c:tx>
            <c:strRef>
              <c:f>'Trend over Time in LTV and LTI'!$V$31</c:f>
              <c:strCache>
                <c:ptCount val="1"/>
                <c:pt idx="0">
                  <c:v>LTV SSB P90 </c:v>
                </c:pt>
              </c:strCache>
            </c:strRef>
          </c:tx>
          <c:spPr>
            <a:ln w="28575" cap="rnd">
              <a:solidFill>
                <a:srgbClr val="4472C4">
                  <a:lumMod val="50000"/>
                </a:srgbClr>
              </a:solidFill>
              <a:round/>
            </a:ln>
            <a:effectLst/>
          </c:spPr>
          <c:marker>
            <c:symbol val="none"/>
          </c:marker>
          <c:cat>
            <c:strRef>
              <c:f>'Trend over Time in LTV and LTI'!$B$32:$B$47</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H1 2021</c:v>
                </c:pt>
              </c:strCache>
            </c:strRef>
          </c:cat>
          <c:val>
            <c:numRef>
              <c:f>'Trend over Time in LTV and LTI'!$V$32:$V$47</c:f>
              <c:numCache>
                <c:formatCode>0%</c:formatCode>
                <c:ptCount val="16"/>
                <c:pt idx="0">
                  <c:v>0.92</c:v>
                </c:pt>
                <c:pt idx="1">
                  <c:v>0.92</c:v>
                </c:pt>
                <c:pt idx="2">
                  <c:v>0.92</c:v>
                </c:pt>
                <c:pt idx="3">
                  <c:v>0.92</c:v>
                </c:pt>
                <c:pt idx="4">
                  <c:v>0.92</c:v>
                </c:pt>
                <c:pt idx="5">
                  <c:v>0.92</c:v>
                </c:pt>
                <c:pt idx="6">
                  <c:v>0.92</c:v>
                </c:pt>
                <c:pt idx="7">
                  <c:v>0.91</c:v>
                </c:pt>
                <c:pt idx="8">
                  <c:v>0.9</c:v>
                </c:pt>
                <c:pt idx="9">
                  <c:v>0.9</c:v>
                </c:pt>
                <c:pt idx="10">
                  <c:v>0.85</c:v>
                </c:pt>
                <c:pt idx="11">
                  <c:v>0.87</c:v>
                </c:pt>
                <c:pt idx="12">
                  <c:v>0.83</c:v>
                </c:pt>
                <c:pt idx="13">
                  <c:v>0.84</c:v>
                </c:pt>
                <c:pt idx="14">
                  <c:v>0.83</c:v>
                </c:pt>
                <c:pt idx="15">
                  <c:v>0.81</c:v>
                </c:pt>
              </c:numCache>
            </c:numRef>
          </c:val>
          <c:smooth val="0"/>
          <c:extLst>
            <c:ext xmlns:c16="http://schemas.microsoft.com/office/drawing/2014/chart" uri="{C3380CC4-5D6E-409C-BE32-E72D297353CC}">
              <c16:uniqueId val="{00000008-A104-48FD-AEB4-7D28ED5B1D38}"/>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'Allowances value over time'!$K$4</c:f>
              <c:strCache>
                <c:ptCount val="1"/>
                <c:pt idx="0">
                  <c:v>H1 2016</c:v>
                </c:pt>
              </c:strCache>
            </c:strRef>
          </c:tx>
          <c:spPr>
            <a:solidFill>
              <a:srgbClr val="009999"/>
            </a:solidFill>
            <a:ln>
              <a:solidFill>
                <a:srgbClr val="009999"/>
              </a:solidFill>
            </a:ln>
            <a:effectLst/>
          </c:spPr>
          <c:invertIfNegative val="0"/>
          <c:cat>
            <c:strRef>
              <c:f>'Allowances value over time'!$L$3</c:f>
              <c:strCache>
                <c:ptCount val="1"/>
                <c:pt idx="0">
                  <c:v>Share of PDH Lending with an allowance by Value (%)</c:v>
                </c:pt>
              </c:strCache>
            </c:strRef>
          </c:cat>
          <c:val>
            <c:numRef>
              <c:f>'Allowances value over time'!$L$4</c:f>
              <c:numCache>
                <c:formatCode>#,##0</c:formatCode>
                <c:ptCount val="1"/>
                <c:pt idx="0">
                  <c:v>20</c:v>
                </c:pt>
              </c:numCache>
            </c:numRef>
          </c:val>
          <c:extLst>
            <c:ext xmlns:c16="http://schemas.microsoft.com/office/drawing/2014/chart" uri="{C3380CC4-5D6E-409C-BE32-E72D297353CC}">
              <c16:uniqueId val="{00000000-A60E-4CFC-BD78-E253279D01EE}"/>
            </c:ext>
          </c:extLst>
        </c:ser>
        <c:ser>
          <c:idx val="1"/>
          <c:order val="1"/>
          <c:tx>
            <c:strRef>
              <c:f>'Allowances value over time'!$K$5</c:f>
              <c:strCache>
                <c:ptCount val="1"/>
                <c:pt idx="0">
                  <c:v>H1 2017</c:v>
                </c:pt>
              </c:strCache>
            </c:strRef>
          </c:tx>
          <c:spPr>
            <a:solidFill>
              <a:srgbClr val="0099CC"/>
            </a:solidFill>
            <a:ln>
              <a:solidFill>
                <a:srgbClr val="0099CC"/>
              </a:solidFill>
            </a:ln>
            <a:effectLst/>
          </c:spPr>
          <c:invertIfNegative val="0"/>
          <c:cat>
            <c:strRef>
              <c:f>'Allowances value over time'!$L$3</c:f>
              <c:strCache>
                <c:ptCount val="1"/>
                <c:pt idx="0">
                  <c:v>Share of PDH Lending with an allowance by Value (%)</c:v>
                </c:pt>
              </c:strCache>
            </c:strRef>
          </c:cat>
          <c:val>
            <c:numRef>
              <c:f>'Allowances value over time'!$L$5</c:f>
              <c:numCache>
                <c:formatCode>#,##0</c:formatCode>
                <c:ptCount val="1"/>
                <c:pt idx="0">
                  <c:v>24</c:v>
                </c:pt>
              </c:numCache>
            </c:numRef>
          </c:val>
          <c:extLst>
            <c:ext xmlns:c16="http://schemas.microsoft.com/office/drawing/2014/chart" uri="{C3380CC4-5D6E-409C-BE32-E72D297353CC}">
              <c16:uniqueId val="{00000001-A60E-4CFC-BD78-E253279D01EE}"/>
            </c:ext>
          </c:extLst>
        </c:ser>
        <c:ser>
          <c:idx val="2"/>
          <c:order val="2"/>
          <c:tx>
            <c:strRef>
              <c:f>'Allowances value over time'!$K$6</c:f>
              <c:strCache>
                <c:ptCount val="1"/>
                <c:pt idx="0">
                  <c:v>H1 2018</c:v>
                </c:pt>
              </c:strCache>
            </c:strRef>
          </c:tx>
          <c:spPr>
            <a:solidFill>
              <a:schemeClr val="accent3"/>
            </a:solidFill>
            <a:ln>
              <a:noFill/>
            </a:ln>
            <a:effectLst/>
          </c:spPr>
          <c:invertIfNegative val="0"/>
          <c:cat>
            <c:strRef>
              <c:f>'Allowances value over time'!$L$3</c:f>
              <c:strCache>
                <c:ptCount val="1"/>
                <c:pt idx="0">
                  <c:v>Share of PDH Lending with an allowance by Value (%)</c:v>
                </c:pt>
              </c:strCache>
            </c:strRef>
          </c:cat>
          <c:val>
            <c:numRef>
              <c:f>'Allowances value over time'!$L$6</c:f>
              <c:numCache>
                <c:formatCode>#,##0</c:formatCode>
                <c:ptCount val="1"/>
                <c:pt idx="0">
                  <c:v>20</c:v>
                </c:pt>
              </c:numCache>
            </c:numRef>
          </c:val>
          <c:extLst>
            <c:ext xmlns:c16="http://schemas.microsoft.com/office/drawing/2014/chart" uri="{C3380CC4-5D6E-409C-BE32-E72D297353CC}">
              <c16:uniqueId val="{00000002-A60E-4CFC-BD78-E253279D01EE}"/>
            </c:ext>
          </c:extLst>
        </c:ser>
        <c:ser>
          <c:idx val="3"/>
          <c:order val="3"/>
          <c:tx>
            <c:strRef>
              <c:f>'Allowances value over time'!$K$7</c:f>
              <c:strCache>
                <c:ptCount val="1"/>
                <c:pt idx="0">
                  <c:v>H1 2019</c:v>
                </c:pt>
              </c:strCache>
            </c:strRef>
          </c:tx>
          <c:spPr>
            <a:solidFill>
              <a:srgbClr val="33CCCC"/>
            </a:solidFill>
            <a:ln>
              <a:solidFill>
                <a:srgbClr val="33CCCC"/>
              </a:solidFill>
            </a:ln>
            <a:effectLst/>
          </c:spPr>
          <c:invertIfNegative val="0"/>
          <c:cat>
            <c:strRef>
              <c:f>'Allowances value over time'!$L$3</c:f>
              <c:strCache>
                <c:ptCount val="1"/>
                <c:pt idx="0">
                  <c:v>Share of PDH Lending with an allowance by Value (%)</c:v>
                </c:pt>
              </c:strCache>
            </c:strRef>
          </c:cat>
          <c:val>
            <c:numRef>
              <c:f>'Allowances value over time'!$L$7</c:f>
              <c:numCache>
                <c:formatCode>#,##0</c:formatCode>
                <c:ptCount val="1"/>
                <c:pt idx="0">
                  <c:v>16</c:v>
                </c:pt>
              </c:numCache>
            </c:numRef>
          </c:val>
          <c:extLst>
            <c:ext xmlns:c16="http://schemas.microsoft.com/office/drawing/2014/chart" uri="{C3380CC4-5D6E-409C-BE32-E72D297353CC}">
              <c16:uniqueId val="{00000003-A60E-4CFC-BD78-E253279D01EE}"/>
            </c:ext>
          </c:extLst>
        </c:ser>
        <c:ser>
          <c:idx val="4"/>
          <c:order val="4"/>
          <c:tx>
            <c:strRef>
              <c:f>'Allowances value over time'!$K$8</c:f>
              <c:strCache>
                <c:ptCount val="1"/>
                <c:pt idx="0">
                  <c:v>H1 2020</c:v>
                </c:pt>
              </c:strCache>
            </c:strRef>
          </c:tx>
          <c:spPr>
            <a:solidFill>
              <a:srgbClr val="CC0099"/>
            </a:solidFill>
            <a:ln>
              <a:solidFill>
                <a:srgbClr val="CC0099"/>
              </a:solidFill>
            </a:ln>
            <a:effectLst/>
          </c:spPr>
          <c:invertIfNegative val="0"/>
          <c:cat>
            <c:strRef>
              <c:f>'Allowances value over time'!$L$3</c:f>
              <c:strCache>
                <c:ptCount val="1"/>
                <c:pt idx="0">
                  <c:v>Share of PDH Lending with an allowance by Value (%)</c:v>
                </c:pt>
              </c:strCache>
            </c:strRef>
          </c:cat>
          <c:val>
            <c:numRef>
              <c:f>'Allowances value over time'!$L$8</c:f>
              <c:numCache>
                <c:formatCode>#,##0</c:formatCode>
                <c:ptCount val="1"/>
                <c:pt idx="0">
                  <c:v>17</c:v>
                </c:pt>
              </c:numCache>
            </c:numRef>
          </c:val>
          <c:extLst>
            <c:ext xmlns:c16="http://schemas.microsoft.com/office/drawing/2014/chart" uri="{C3380CC4-5D6E-409C-BE32-E72D297353CC}">
              <c16:uniqueId val="{00000004-A60E-4CFC-BD78-E253279D01EE}"/>
            </c:ext>
          </c:extLst>
        </c:ser>
        <c:ser>
          <c:idx val="5"/>
          <c:order val="5"/>
          <c:tx>
            <c:strRef>
              <c:f>'Allowances value over time'!$K$9</c:f>
              <c:strCache>
                <c:ptCount val="1"/>
                <c:pt idx="0">
                  <c:v>H1 2021</c:v>
                </c:pt>
              </c:strCache>
            </c:strRef>
          </c:tx>
          <c:spPr>
            <a:solidFill>
              <a:schemeClr val="accent6"/>
            </a:solidFill>
            <a:ln>
              <a:noFill/>
            </a:ln>
            <a:effectLst/>
          </c:spPr>
          <c:invertIfNegative val="0"/>
          <c:cat>
            <c:strRef>
              <c:f>'Allowances value over time'!$L$3</c:f>
              <c:strCache>
                <c:ptCount val="1"/>
                <c:pt idx="0">
                  <c:v>Share of PDH Lending with an allowance by Value (%)</c:v>
                </c:pt>
              </c:strCache>
            </c:strRef>
          </c:cat>
          <c:val>
            <c:numRef>
              <c:f>'Allowances value over time'!$L$9</c:f>
              <c:numCache>
                <c:formatCode>#,##0</c:formatCode>
                <c:ptCount val="1"/>
                <c:pt idx="0">
                  <c:v>12</c:v>
                </c:pt>
              </c:numCache>
            </c:numRef>
          </c:val>
          <c:extLst>
            <c:ext xmlns:c16="http://schemas.microsoft.com/office/drawing/2014/chart" uri="{C3380CC4-5D6E-409C-BE32-E72D297353CC}">
              <c16:uniqueId val="{00000000-D8E5-429C-B2F1-BF6DB4306BF9}"/>
            </c:ext>
          </c:extLst>
        </c:ser>
        <c:dLbls>
          <c:showLegendKey val="0"/>
          <c:showVal val="0"/>
          <c:showCatName val="0"/>
          <c:showSerName val="0"/>
          <c:showPercent val="0"/>
          <c:showBubbleSize val="0"/>
        </c:dLbls>
        <c:gapWidth val="219"/>
        <c:overlap val="-27"/>
        <c:axId val="831033128"/>
        <c:axId val="831031160"/>
      </c:barChart>
      <c:catAx>
        <c:axId val="831033128"/>
        <c:scaling>
          <c:orientation val="minMax"/>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r>
                  <a:rPr lang="en-IE" sz="1000">
                    <a:solidFill>
                      <a:sysClr val="windowText" lastClr="000000"/>
                    </a:solidFill>
                    <a:latin typeface="Lato" panose="020F0502020204030203" pitchFamily="34" charset="0"/>
                  </a:rPr>
                  <a:t>Year</a:t>
                </a:r>
              </a:p>
            </c:rich>
          </c:tx>
          <c:layout>
            <c:manualLayout>
              <c:xMode val="edge"/>
              <c:yMode val="edge"/>
              <c:x val="0.47188888888888891"/>
              <c:y val="0.79685185185185181"/>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title>
        <c:numFmt formatCode="General" sourceLinked="1"/>
        <c:majorTickMark val="none"/>
        <c:minorTickMark val="none"/>
        <c:tickLblPos val="nextTo"/>
        <c:crossAx val="831031160"/>
        <c:crosses val="autoZero"/>
        <c:auto val="1"/>
        <c:lblAlgn val="ctr"/>
        <c:lblOffset val="100"/>
        <c:noMultiLvlLbl val="0"/>
      </c:catAx>
      <c:valAx>
        <c:axId val="831031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r>
                  <a:rPr lang="en-IE" sz="1000">
                    <a:solidFill>
                      <a:sysClr val="windowText" lastClr="000000"/>
                    </a:solidFill>
                    <a:latin typeface="Lato" panose="020F0502020204030203" pitchFamily="34" charset="0"/>
                  </a:rPr>
                  <a:t>Share</a:t>
                </a:r>
                <a:r>
                  <a:rPr lang="en-IE" sz="1000" baseline="0">
                    <a:solidFill>
                      <a:sysClr val="windowText" lastClr="000000"/>
                    </a:solidFill>
                    <a:latin typeface="Lato" panose="020F0502020204030203" pitchFamily="34" charset="0"/>
                  </a:rPr>
                  <a:t> of PDH Lending with an Allowance (%)</a:t>
                </a:r>
                <a:endParaRPr lang="en-IE" sz="1000">
                  <a:solidFill>
                    <a:sysClr val="windowText" lastClr="000000"/>
                  </a:solidFill>
                  <a:latin typeface="Lato" panose="020F0502020204030203" pitchFamily="34" charset="0"/>
                </a:endParaRPr>
              </a:p>
            </c:rich>
          </c:tx>
          <c:layout>
            <c:manualLayout>
              <c:xMode val="edge"/>
              <c:yMode val="edge"/>
              <c:x val="1.9444444444444445E-2"/>
              <c:y val="9.546296296296297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831033128"/>
        <c:crosses val="autoZero"/>
        <c:crossBetween val="between"/>
      </c:valAx>
      <c:spPr>
        <a:noFill/>
        <a:ln>
          <a:solidFill>
            <a:schemeClr val="bg1">
              <a:lumMod val="75000"/>
            </a:schemeClr>
          </a:solid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'Allowance Share by Month'!$L$3</c:f>
              <c:strCache>
                <c:ptCount val="1"/>
                <c:pt idx="0">
                  <c:v>H12020 Balance (€M)</c:v>
                </c:pt>
              </c:strCache>
            </c:strRef>
          </c:tx>
          <c:spPr>
            <a:solidFill>
              <a:srgbClr val="0099CC"/>
            </a:solidFill>
            <a:ln>
              <a:solidFill>
                <a:srgbClr val="0099CC"/>
              </a:solidFill>
            </a:ln>
            <a:effectLst/>
          </c:spPr>
          <c:invertIfNegative val="0"/>
          <c:cat>
            <c:strRef>
              <c:f>'Allowance Share by Month'!$K$4:$K$9</c:f>
              <c:strCache>
                <c:ptCount val="6"/>
                <c:pt idx="0">
                  <c:v>January </c:v>
                </c:pt>
                <c:pt idx="1">
                  <c:v>February</c:v>
                </c:pt>
                <c:pt idx="2">
                  <c:v>March</c:v>
                </c:pt>
                <c:pt idx="3">
                  <c:v>April </c:v>
                </c:pt>
                <c:pt idx="4">
                  <c:v>May</c:v>
                </c:pt>
                <c:pt idx="5">
                  <c:v>June</c:v>
                </c:pt>
              </c:strCache>
            </c:strRef>
          </c:cat>
          <c:val>
            <c:numRef>
              <c:f>'Allowance Share by Month'!$L$4:$L$9</c:f>
              <c:numCache>
                <c:formatCode>#,##0</c:formatCode>
                <c:ptCount val="6"/>
                <c:pt idx="0">
                  <c:v>105.815</c:v>
                </c:pt>
                <c:pt idx="1">
                  <c:v>112.9766</c:v>
                </c:pt>
                <c:pt idx="2">
                  <c:v>126.42010000000001</c:v>
                </c:pt>
                <c:pt idx="3">
                  <c:v>79.379549999999995</c:v>
                </c:pt>
                <c:pt idx="4">
                  <c:v>79.447900000000004</c:v>
                </c:pt>
                <c:pt idx="5">
                  <c:v>89.704520000000002</c:v>
                </c:pt>
              </c:numCache>
            </c:numRef>
          </c:val>
          <c:extLst>
            <c:ext xmlns:c16="http://schemas.microsoft.com/office/drawing/2014/chart" uri="{C3380CC4-5D6E-409C-BE32-E72D297353CC}">
              <c16:uniqueId val="{00000002-0AC8-48AB-B2D7-E484FF4E596D}"/>
            </c:ext>
          </c:extLst>
        </c:ser>
        <c:ser>
          <c:idx val="2"/>
          <c:order val="2"/>
          <c:tx>
            <c:strRef>
              <c:f>'Allowance Share by Month'!$N$3</c:f>
              <c:strCache>
                <c:ptCount val="1"/>
                <c:pt idx="0">
                  <c:v>H12021 Balance (€M)</c:v>
                </c:pt>
              </c:strCache>
            </c:strRef>
          </c:tx>
          <c:spPr>
            <a:solidFill>
              <a:schemeClr val="accent5">
                <a:lumMod val="50000"/>
              </a:schemeClr>
            </a:solidFill>
            <a:ln>
              <a:solidFill>
                <a:schemeClr val="accent5">
                  <a:lumMod val="50000"/>
                </a:schemeClr>
              </a:solidFill>
            </a:ln>
            <a:effectLst/>
          </c:spPr>
          <c:invertIfNegative val="0"/>
          <c:cat>
            <c:strRef>
              <c:f>'Allowance Share by Month'!$K$4:$K$9</c:f>
              <c:strCache>
                <c:ptCount val="6"/>
                <c:pt idx="0">
                  <c:v>January </c:v>
                </c:pt>
                <c:pt idx="1">
                  <c:v>February</c:v>
                </c:pt>
                <c:pt idx="2">
                  <c:v>March</c:v>
                </c:pt>
                <c:pt idx="3">
                  <c:v>April </c:v>
                </c:pt>
                <c:pt idx="4">
                  <c:v>May</c:v>
                </c:pt>
                <c:pt idx="5">
                  <c:v>June</c:v>
                </c:pt>
              </c:strCache>
            </c:strRef>
          </c:cat>
          <c:val>
            <c:numRef>
              <c:f>'Allowance Share by Month'!$N$4:$N$9</c:f>
              <c:numCache>
                <c:formatCode>#,##0</c:formatCode>
                <c:ptCount val="6"/>
                <c:pt idx="0">
                  <c:v>54.757980000000003</c:v>
                </c:pt>
                <c:pt idx="1">
                  <c:v>67.408370000000005</c:v>
                </c:pt>
                <c:pt idx="2">
                  <c:v>89.332049999999995</c:v>
                </c:pt>
                <c:pt idx="3">
                  <c:v>88.121949999999998</c:v>
                </c:pt>
                <c:pt idx="4">
                  <c:v>100.5257</c:v>
                </c:pt>
                <c:pt idx="5">
                  <c:v>122.2517</c:v>
                </c:pt>
              </c:numCache>
            </c:numRef>
          </c:val>
          <c:extLst>
            <c:ext xmlns:c16="http://schemas.microsoft.com/office/drawing/2014/chart" uri="{C3380CC4-5D6E-409C-BE32-E72D297353CC}">
              <c16:uniqueId val="{00000003-0AC8-48AB-B2D7-E484FF4E596D}"/>
            </c:ext>
          </c:extLst>
        </c:ser>
        <c:dLbls>
          <c:showLegendKey val="0"/>
          <c:showVal val="0"/>
          <c:showCatName val="0"/>
          <c:showSerName val="0"/>
          <c:showPercent val="0"/>
          <c:showBubbleSize val="0"/>
        </c:dLbls>
        <c:gapWidth val="150"/>
        <c:axId val="1090480472"/>
        <c:axId val="1090477192"/>
      </c:barChart>
      <c:lineChart>
        <c:grouping val="standard"/>
        <c:varyColors val="0"/>
        <c:ser>
          <c:idx val="1"/>
          <c:order val="1"/>
          <c:tx>
            <c:strRef>
              <c:f>'Allowance Share by Month'!$M$3</c:f>
              <c:strCache>
                <c:ptCount val="1"/>
                <c:pt idx="0">
                  <c:v>H12020 Share of PDH In-Scope Lending by Value (%)</c:v>
                </c:pt>
              </c:strCache>
            </c:strRef>
          </c:tx>
          <c:spPr>
            <a:ln w="28575" cap="rnd">
              <a:solidFill>
                <a:srgbClr val="CC0099"/>
              </a:solidFill>
              <a:round/>
            </a:ln>
            <a:effectLst/>
          </c:spPr>
          <c:marker>
            <c:symbol val="none"/>
          </c:marker>
          <c:cat>
            <c:strRef>
              <c:f>'Allowance Share by Month'!$K$4:$K$9</c:f>
              <c:strCache>
                <c:ptCount val="6"/>
                <c:pt idx="0">
                  <c:v>January </c:v>
                </c:pt>
                <c:pt idx="1">
                  <c:v>February</c:v>
                </c:pt>
                <c:pt idx="2">
                  <c:v>March</c:v>
                </c:pt>
                <c:pt idx="3">
                  <c:v>April </c:v>
                </c:pt>
                <c:pt idx="4">
                  <c:v>May</c:v>
                </c:pt>
                <c:pt idx="5">
                  <c:v>June</c:v>
                </c:pt>
              </c:strCache>
            </c:strRef>
          </c:cat>
          <c:val>
            <c:numRef>
              <c:f>'Allowance Share by Month'!$M$4:$M$9</c:f>
              <c:numCache>
                <c:formatCode>#,##0</c:formatCode>
                <c:ptCount val="6"/>
                <c:pt idx="0">
                  <c:v>19.371320000000001</c:v>
                </c:pt>
                <c:pt idx="1">
                  <c:v>19.09206</c:v>
                </c:pt>
                <c:pt idx="2">
                  <c:v>18.739909999999998</c:v>
                </c:pt>
                <c:pt idx="3">
                  <c:v>18.84395</c:v>
                </c:pt>
                <c:pt idx="4">
                  <c:v>20.027249999999999</c:v>
                </c:pt>
                <c:pt idx="5">
                  <c:v>18.09986</c:v>
                </c:pt>
              </c:numCache>
            </c:numRef>
          </c:val>
          <c:smooth val="0"/>
          <c:extLst>
            <c:ext xmlns:c16="http://schemas.microsoft.com/office/drawing/2014/chart" uri="{C3380CC4-5D6E-409C-BE32-E72D297353CC}">
              <c16:uniqueId val="{00000000-0AC8-48AB-B2D7-E484FF4E596D}"/>
            </c:ext>
          </c:extLst>
        </c:ser>
        <c:ser>
          <c:idx val="3"/>
          <c:order val="3"/>
          <c:tx>
            <c:strRef>
              <c:f>'Allowance Share by Month'!$O$3</c:f>
              <c:strCache>
                <c:ptCount val="1"/>
                <c:pt idx="0">
                  <c:v>H12021 Share of PDH In-Scope Lending by Value (%)</c:v>
                </c:pt>
              </c:strCache>
            </c:strRef>
          </c:tx>
          <c:spPr>
            <a:ln w="28575" cap="rnd">
              <a:solidFill>
                <a:srgbClr val="33CCCC"/>
              </a:solidFill>
              <a:round/>
            </a:ln>
            <a:effectLst/>
          </c:spPr>
          <c:marker>
            <c:symbol val="none"/>
          </c:marker>
          <c:cat>
            <c:strRef>
              <c:f>'Allowance Share by Month'!$K$4:$K$9</c:f>
              <c:strCache>
                <c:ptCount val="6"/>
                <c:pt idx="0">
                  <c:v>January </c:v>
                </c:pt>
                <c:pt idx="1">
                  <c:v>February</c:v>
                </c:pt>
                <c:pt idx="2">
                  <c:v>March</c:v>
                </c:pt>
                <c:pt idx="3">
                  <c:v>April </c:v>
                </c:pt>
                <c:pt idx="4">
                  <c:v>May</c:v>
                </c:pt>
                <c:pt idx="5">
                  <c:v>June</c:v>
                </c:pt>
              </c:strCache>
            </c:strRef>
          </c:cat>
          <c:val>
            <c:numRef>
              <c:f>'Allowance Share by Month'!$O$4:$O$9</c:f>
              <c:numCache>
                <c:formatCode>#,##0</c:formatCode>
                <c:ptCount val="6"/>
                <c:pt idx="0">
                  <c:v>10.112170000000001</c:v>
                </c:pt>
                <c:pt idx="1">
                  <c:v>10.229380000000001</c:v>
                </c:pt>
                <c:pt idx="2">
                  <c:v>12.397640000000001</c:v>
                </c:pt>
                <c:pt idx="3">
                  <c:v>14.32386</c:v>
                </c:pt>
                <c:pt idx="4">
                  <c:v>15.61182</c:v>
                </c:pt>
                <c:pt idx="5">
                  <c:v>15.987439999999999</c:v>
                </c:pt>
              </c:numCache>
            </c:numRef>
          </c:val>
          <c:smooth val="0"/>
          <c:extLst>
            <c:ext xmlns:c16="http://schemas.microsoft.com/office/drawing/2014/chart" uri="{C3380CC4-5D6E-409C-BE32-E72D297353CC}">
              <c16:uniqueId val="{00000001-0AC8-48AB-B2D7-E484FF4E596D}"/>
            </c:ext>
          </c:extLst>
        </c:ser>
        <c:dLbls>
          <c:showLegendKey val="0"/>
          <c:showVal val="0"/>
          <c:showCatName val="0"/>
          <c:showSerName val="0"/>
          <c:showPercent val="0"/>
          <c:showBubbleSize val="0"/>
        </c:dLbls>
        <c:marker val="1"/>
        <c:smooth val="0"/>
        <c:axId val="436631872"/>
        <c:axId val="436633840"/>
      </c:lineChart>
      <c:catAx>
        <c:axId val="1090480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77192"/>
        <c:crosses val="autoZero"/>
        <c:auto val="1"/>
        <c:lblAlgn val="ctr"/>
        <c:lblOffset val="100"/>
        <c:noMultiLvlLbl val="0"/>
      </c:catAx>
      <c:valAx>
        <c:axId val="1090477192"/>
        <c:scaling>
          <c:orientation val="minMax"/>
          <c:max val="2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baseline="0">
                    <a:solidFill>
                      <a:sysClr val="windowText" lastClr="000000"/>
                    </a:solidFill>
                    <a:latin typeface="Lato" panose="020F0502020204030203" pitchFamily="34" charset="0"/>
                  </a:rPr>
                  <a:t>Value of PDH Lending with an allowance </a:t>
                </a:r>
                <a:endParaRPr lang="en-IE">
                  <a:solidFill>
                    <a:sysClr val="windowText" lastClr="000000"/>
                  </a:solidFill>
                  <a:latin typeface="Lato" panose="020F0502020204030203" pitchFamily="34" charset="0"/>
                </a:endParaRPr>
              </a:p>
            </c:rich>
          </c:tx>
          <c:layout>
            <c:manualLayout>
              <c:xMode val="edge"/>
              <c:yMode val="edge"/>
              <c:x val="2.2222222222222223E-2"/>
              <c:y val="0.11692804024496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80472"/>
        <c:crosses val="autoZero"/>
        <c:crossBetween val="between"/>
      </c:valAx>
      <c:valAx>
        <c:axId val="43663384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baseline="0">
                    <a:solidFill>
                      <a:sysClr val="windowText" lastClr="000000"/>
                    </a:solidFill>
                    <a:latin typeface="Lato" panose="020F0502020204030203" pitchFamily="34" charset="0"/>
                  </a:rPr>
                  <a:t>Share of PDH lending by value </a:t>
                </a:r>
                <a:endParaRPr lang="en-IE">
                  <a:solidFill>
                    <a:sysClr val="windowText" lastClr="000000"/>
                  </a:solidFill>
                  <a:latin typeface="Lato" panose="020F0502020204030203" pitchFamily="34" charset="0"/>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436631872"/>
        <c:crosses val="max"/>
        <c:crossBetween val="between"/>
      </c:valAx>
      <c:catAx>
        <c:axId val="436631872"/>
        <c:scaling>
          <c:orientation val="minMax"/>
        </c:scaling>
        <c:delete val="1"/>
        <c:axPos val="b"/>
        <c:numFmt formatCode="General" sourceLinked="1"/>
        <c:majorTickMark val="out"/>
        <c:minorTickMark val="none"/>
        <c:tickLblPos val="nextTo"/>
        <c:crossAx val="436633840"/>
        <c:crosses val="autoZero"/>
        <c:auto val="1"/>
        <c:lblAlgn val="ctr"/>
        <c:lblOffset val="100"/>
        <c:noMultiLvlLbl val="0"/>
      </c:catAx>
      <c:spPr>
        <a:noFill/>
        <a:ln>
          <a:solidFill>
            <a:schemeClr val="bg1">
              <a:lumMod val="75000"/>
            </a:schemeClr>
          </a:solid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83820</xdr:colOff>
      <xdr:row>3</xdr:row>
      <xdr:rowOff>110490</xdr:rowOff>
    </xdr:from>
    <xdr:to>
      <xdr:col>8</xdr:col>
      <xdr:colOff>617220</xdr:colOff>
      <xdr:row>21</xdr:row>
      <xdr:rowOff>99060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434340</xdr:colOff>
      <xdr:row>3</xdr:row>
      <xdr:rowOff>42786</xdr:rowOff>
    </xdr:from>
    <xdr:to>
      <xdr:col>9</xdr:col>
      <xdr:colOff>181460</xdr:colOff>
      <xdr:row>23</xdr:row>
      <xdr:rowOff>149410</xdr:rowOff>
    </xdr:to>
    <xdr:pic>
      <xdr:nvPicPr>
        <xdr:cNvPr id="4" name="Picture 3"/>
        <xdr:cNvPicPr>
          <a:picLocks noChangeAspect="1"/>
        </xdr:cNvPicPr>
      </xdr:nvPicPr>
      <xdr:blipFill>
        <a:blip xmlns:r="http://schemas.openxmlformats.org/officeDocument/2006/relationships" r:embed="rId1"/>
        <a:stretch>
          <a:fillRect/>
        </a:stretch>
      </xdr:blipFill>
      <xdr:spPr>
        <a:xfrm>
          <a:off x="1059180" y="583806"/>
          <a:ext cx="4745840" cy="3627064"/>
        </a:xfrm>
        <a:prstGeom prst="rect">
          <a:avLst/>
        </a:prstGeom>
      </xdr:spPr>
    </xdr:pic>
    <xdr:clientData/>
  </xdr:twoCellAnchor>
  <xdr:twoCellAnchor editAs="oneCell">
    <xdr:from>
      <xdr:col>15</xdr:col>
      <xdr:colOff>175260</xdr:colOff>
      <xdr:row>4</xdr:row>
      <xdr:rowOff>7620</xdr:rowOff>
    </xdr:from>
    <xdr:to>
      <xdr:col>23</xdr:col>
      <xdr:colOff>327660</xdr:colOff>
      <xdr:row>22</xdr:row>
      <xdr:rowOff>105613</xdr:rowOff>
    </xdr:to>
    <xdr:pic>
      <xdr:nvPicPr>
        <xdr:cNvPr id="5" name="Picture 4"/>
        <xdr:cNvPicPr>
          <a:picLocks noChangeAspect="1"/>
        </xdr:cNvPicPr>
      </xdr:nvPicPr>
      <xdr:blipFill>
        <a:blip xmlns:r="http://schemas.openxmlformats.org/officeDocument/2006/relationships" r:embed="rId2"/>
        <a:stretch>
          <a:fillRect/>
        </a:stretch>
      </xdr:blipFill>
      <xdr:spPr>
        <a:xfrm>
          <a:off x="13723620" y="731520"/>
          <a:ext cx="5151120" cy="32602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457200</xdr:colOff>
      <xdr:row>3</xdr:row>
      <xdr:rowOff>124591</xdr:rowOff>
    </xdr:from>
    <xdr:to>
      <xdr:col>9</xdr:col>
      <xdr:colOff>15739</xdr:colOff>
      <xdr:row>23</xdr:row>
      <xdr:rowOff>73225</xdr:rowOff>
    </xdr:to>
    <xdr:pic>
      <xdr:nvPicPr>
        <xdr:cNvPr id="7" name="Picture 6"/>
        <xdr:cNvPicPr>
          <a:picLocks noChangeAspect="1"/>
        </xdr:cNvPicPr>
      </xdr:nvPicPr>
      <xdr:blipFill>
        <a:blip xmlns:r="http://schemas.openxmlformats.org/officeDocument/2006/relationships" r:embed="rId1"/>
        <a:stretch>
          <a:fillRect/>
        </a:stretch>
      </xdr:blipFill>
      <xdr:spPr>
        <a:xfrm>
          <a:off x="1082040" y="665611"/>
          <a:ext cx="4557259" cy="3469074"/>
        </a:xfrm>
        <a:prstGeom prst="rect">
          <a:avLst/>
        </a:prstGeom>
      </xdr:spPr>
    </xdr:pic>
    <xdr:clientData/>
  </xdr:twoCellAnchor>
  <xdr:twoCellAnchor editAs="oneCell">
    <xdr:from>
      <xdr:col>15</xdr:col>
      <xdr:colOff>373380</xdr:colOff>
      <xdr:row>4</xdr:row>
      <xdr:rowOff>0</xdr:rowOff>
    </xdr:from>
    <xdr:to>
      <xdr:col>23</xdr:col>
      <xdr:colOff>220980</xdr:colOff>
      <xdr:row>22</xdr:row>
      <xdr:rowOff>18652</xdr:rowOff>
    </xdr:to>
    <xdr:pic>
      <xdr:nvPicPr>
        <xdr:cNvPr id="8" name="Picture 7"/>
        <xdr:cNvPicPr>
          <a:picLocks noChangeAspect="1"/>
        </xdr:cNvPicPr>
      </xdr:nvPicPr>
      <xdr:blipFill>
        <a:blip xmlns:r="http://schemas.openxmlformats.org/officeDocument/2006/relationships" r:embed="rId2"/>
        <a:stretch>
          <a:fillRect/>
        </a:stretch>
      </xdr:blipFill>
      <xdr:spPr>
        <a:xfrm>
          <a:off x="14386560" y="723900"/>
          <a:ext cx="4846320" cy="31809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121920</xdr:colOff>
      <xdr:row>3</xdr:row>
      <xdr:rowOff>114300</xdr:rowOff>
    </xdr:from>
    <xdr:to>
      <xdr:col>6</xdr:col>
      <xdr:colOff>693420</xdr:colOff>
      <xdr:row>23</xdr:row>
      <xdr:rowOff>38100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3</xdr:row>
      <xdr:rowOff>167640</xdr:rowOff>
    </xdr:from>
    <xdr:to>
      <xdr:col>13</xdr:col>
      <xdr:colOff>632460</xdr:colOff>
      <xdr:row>23</xdr:row>
      <xdr:rowOff>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3</xdr:row>
      <xdr:rowOff>0</xdr:rowOff>
    </xdr:from>
    <xdr:to>
      <xdr:col>20</xdr:col>
      <xdr:colOff>746760</xdr:colOff>
      <xdr:row>22</xdr:row>
      <xdr:rowOff>99060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129540</xdr:colOff>
      <xdr:row>3</xdr:row>
      <xdr:rowOff>0</xdr:rowOff>
    </xdr:from>
    <xdr:to>
      <xdr:col>27</xdr:col>
      <xdr:colOff>502920</xdr:colOff>
      <xdr:row>23</xdr:row>
      <xdr:rowOff>60960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121920</xdr:colOff>
      <xdr:row>3</xdr:row>
      <xdr:rowOff>163830</xdr:rowOff>
    </xdr:from>
    <xdr:to>
      <xdr:col>8</xdr:col>
      <xdr:colOff>464820</xdr:colOff>
      <xdr:row>21</xdr:row>
      <xdr:rowOff>30480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83820</xdr:colOff>
      <xdr:row>3</xdr:row>
      <xdr:rowOff>110490</xdr:rowOff>
    </xdr:from>
    <xdr:to>
      <xdr:col>8</xdr:col>
      <xdr:colOff>815340</xdr:colOff>
      <xdr:row>21</xdr:row>
      <xdr:rowOff>99060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205740</xdr:colOff>
      <xdr:row>4</xdr:row>
      <xdr:rowOff>157382</xdr:rowOff>
    </xdr:from>
    <xdr:to>
      <xdr:col>8</xdr:col>
      <xdr:colOff>328183</xdr:colOff>
      <xdr:row>23</xdr:row>
      <xdr:rowOff>99959</xdr:rowOff>
    </xdr:to>
    <xdr:pic>
      <xdr:nvPicPr>
        <xdr:cNvPr id="2" name="Picture 1"/>
        <xdr:cNvPicPr>
          <a:picLocks noChangeAspect="1"/>
        </xdr:cNvPicPr>
      </xdr:nvPicPr>
      <xdr:blipFill>
        <a:blip xmlns:r="http://schemas.openxmlformats.org/officeDocument/2006/relationships" r:embed="rId1"/>
        <a:stretch>
          <a:fillRect/>
        </a:stretch>
      </xdr:blipFill>
      <xdr:spPr>
        <a:xfrm>
          <a:off x="815340" y="909857"/>
          <a:ext cx="4389643" cy="3381102"/>
        </a:xfrm>
        <a:prstGeom prst="rect">
          <a:avLst/>
        </a:prstGeom>
      </xdr:spPr>
    </xdr:pic>
    <xdr:clientData/>
  </xdr:twoCellAnchor>
  <xdr:twoCellAnchor editAs="oneCell">
    <xdr:from>
      <xdr:col>9</xdr:col>
      <xdr:colOff>220980</xdr:colOff>
      <xdr:row>4</xdr:row>
      <xdr:rowOff>148058</xdr:rowOff>
    </xdr:from>
    <xdr:to>
      <xdr:col>16</xdr:col>
      <xdr:colOff>398666</xdr:colOff>
      <xdr:row>23</xdr:row>
      <xdr:rowOff>147577</xdr:rowOff>
    </xdr:to>
    <xdr:pic>
      <xdr:nvPicPr>
        <xdr:cNvPr id="5" name="Picture 4"/>
        <xdr:cNvPicPr>
          <a:picLocks noChangeAspect="1"/>
        </xdr:cNvPicPr>
      </xdr:nvPicPr>
      <xdr:blipFill>
        <a:blip xmlns:r="http://schemas.openxmlformats.org/officeDocument/2006/relationships" r:embed="rId2"/>
        <a:stretch>
          <a:fillRect/>
        </a:stretch>
      </xdr:blipFill>
      <xdr:spPr>
        <a:xfrm>
          <a:off x="5844540" y="871958"/>
          <a:ext cx="4551566" cy="33294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143582</xdr:colOff>
      <xdr:row>4</xdr:row>
      <xdr:rowOff>15240</xdr:rowOff>
    </xdr:from>
    <xdr:to>
      <xdr:col>8</xdr:col>
      <xdr:colOff>512947</xdr:colOff>
      <xdr:row>23</xdr:row>
      <xdr:rowOff>144780</xdr:rowOff>
    </xdr:to>
    <xdr:pic>
      <xdr:nvPicPr>
        <xdr:cNvPr id="4" name="Picture 3"/>
        <xdr:cNvPicPr>
          <a:picLocks noChangeAspect="1"/>
        </xdr:cNvPicPr>
      </xdr:nvPicPr>
      <xdr:blipFill>
        <a:blip xmlns:r="http://schemas.openxmlformats.org/officeDocument/2006/relationships" r:embed="rId1"/>
        <a:stretch>
          <a:fillRect/>
        </a:stretch>
      </xdr:blipFill>
      <xdr:spPr>
        <a:xfrm>
          <a:off x="768422" y="739140"/>
          <a:ext cx="4743245" cy="3459480"/>
        </a:xfrm>
        <a:prstGeom prst="rect">
          <a:avLst/>
        </a:prstGeom>
      </xdr:spPr>
    </xdr:pic>
    <xdr:clientData/>
  </xdr:twoCellAnchor>
  <xdr:twoCellAnchor editAs="oneCell">
    <xdr:from>
      <xdr:col>9</xdr:col>
      <xdr:colOff>45720</xdr:colOff>
      <xdr:row>4</xdr:row>
      <xdr:rowOff>52892</xdr:rowOff>
    </xdr:from>
    <xdr:to>
      <xdr:col>16</xdr:col>
      <xdr:colOff>442468</xdr:colOff>
      <xdr:row>23</xdr:row>
      <xdr:rowOff>90454</xdr:rowOff>
    </xdr:to>
    <xdr:pic>
      <xdr:nvPicPr>
        <xdr:cNvPr id="5" name="Picture 4"/>
        <xdr:cNvPicPr>
          <a:picLocks noChangeAspect="1"/>
        </xdr:cNvPicPr>
      </xdr:nvPicPr>
      <xdr:blipFill>
        <a:blip xmlns:r="http://schemas.openxmlformats.org/officeDocument/2006/relationships" r:embed="rId2"/>
        <a:stretch>
          <a:fillRect/>
        </a:stretch>
      </xdr:blipFill>
      <xdr:spPr>
        <a:xfrm>
          <a:off x="5669280" y="776792"/>
          <a:ext cx="4770628" cy="33675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centralbank.ie/financial-system/financial-stability/macro-prudential-policy/mortgage-measures/new-mortgage-lending-data-and-commentary" TargetMode="External"/><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www.centralbank.ie/financial-system/financial-stability/macro-prudential-policy/mortgage-measures/new-mortgage-lending-data-and-commentary" TargetMode="External"/><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entralbank.ie/financial-system/financial-stability/macro-prudential-policy/mortgage-measureshttps:/www.centralbank.ie/financial-system/financial-stability/macro-prudential-policy/mortgage-measures" TargetMode="Externa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P19"/>
  <sheetViews>
    <sheetView tabSelected="1" zoomScaleNormal="100" workbookViewId="0"/>
  </sheetViews>
  <sheetFormatPr defaultColWidth="9.109375" defaultRowHeight="13.8" x14ac:dyDescent="0.25"/>
  <cols>
    <col min="1" max="1" width="9.109375" style="10"/>
    <col min="2" max="2" width="8.88671875" style="10" customWidth="1"/>
    <col min="3" max="16384" width="9.109375" style="10"/>
  </cols>
  <sheetData>
    <row r="2" spans="2:16" ht="14.4" thickBot="1" x14ac:dyDescent="0.3"/>
    <row r="3" spans="2:16" x14ac:dyDescent="0.25">
      <c r="B3" s="146" t="s">
        <v>202</v>
      </c>
      <c r="C3" s="147"/>
      <c r="D3" s="147"/>
      <c r="E3" s="147"/>
      <c r="F3" s="147"/>
      <c r="G3" s="147"/>
      <c r="H3" s="147"/>
      <c r="I3" s="147"/>
      <c r="J3" s="147"/>
      <c r="K3" s="147"/>
      <c r="L3" s="147"/>
      <c r="M3" s="147"/>
      <c r="N3" s="147"/>
      <c r="O3" s="147"/>
      <c r="P3" s="148"/>
    </row>
    <row r="4" spans="2:16" ht="27.6" customHeight="1" x14ac:dyDescent="0.25">
      <c r="B4" s="137" t="s">
        <v>203</v>
      </c>
      <c r="C4" s="138"/>
      <c r="D4" s="138"/>
      <c r="E4" s="138"/>
      <c r="F4" s="138"/>
      <c r="G4" s="138"/>
      <c r="H4" s="138"/>
      <c r="I4" s="138"/>
      <c r="J4" s="138"/>
      <c r="K4" s="138"/>
      <c r="L4" s="138"/>
      <c r="M4" s="138"/>
      <c r="N4" s="138"/>
      <c r="O4" s="138"/>
      <c r="P4" s="139"/>
    </row>
    <row r="5" spans="2:16" ht="44.4" customHeight="1" x14ac:dyDescent="0.25">
      <c r="B5" s="156" t="s">
        <v>296</v>
      </c>
      <c r="C5" s="157"/>
      <c r="D5" s="157"/>
      <c r="E5" s="157"/>
      <c r="F5" s="157"/>
      <c r="G5" s="157"/>
      <c r="H5" s="157"/>
      <c r="I5" s="157"/>
      <c r="J5" s="157"/>
      <c r="K5" s="157"/>
      <c r="L5" s="157"/>
      <c r="M5" s="157"/>
      <c r="N5" s="157"/>
      <c r="O5" s="157"/>
      <c r="P5" s="158"/>
    </row>
    <row r="6" spans="2:16" ht="15.6" customHeight="1" x14ac:dyDescent="0.25">
      <c r="B6" s="137" t="s">
        <v>297</v>
      </c>
      <c r="C6" s="138"/>
      <c r="D6" s="138"/>
      <c r="E6" s="138"/>
      <c r="F6" s="138"/>
      <c r="G6" s="138"/>
      <c r="H6" s="138"/>
      <c r="I6" s="138"/>
      <c r="J6" s="138"/>
      <c r="K6" s="138"/>
      <c r="L6" s="138"/>
      <c r="M6" s="138"/>
      <c r="N6" s="138"/>
      <c r="O6" s="138"/>
      <c r="P6" s="139"/>
    </row>
    <row r="7" spans="2:16" ht="27" customHeight="1" x14ac:dyDescent="0.25">
      <c r="B7" s="149" t="s">
        <v>318</v>
      </c>
      <c r="C7" s="152"/>
      <c r="D7" s="152"/>
      <c r="E7" s="152"/>
      <c r="F7" s="152"/>
      <c r="G7" s="152"/>
      <c r="H7" s="152"/>
      <c r="I7" s="152"/>
      <c r="J7" s="152"/>
      <c r="K7" s="152"/>
      <c r="L7" s="152"/>
      <c r="M7" s="152"/>
      <c r="N7" s="152"/>
      <c r="O7" s="152"/>
      <c r="P7" s="153"/>
    </row>
    <row r="8" spans="2:16" ht="35.4" customHeight="1" x14ac:dyDescent="0.25">
      <c r="B8" s="137" t="s">
        <v>298</v>
      </c>
      <c r="C8" s="138"/>
      <c r="D8" s="138"/>
      <c r="E8" s="138"/>
      <c r="F8" s="138"/>
      <c r="G8" s="138"/>
      <c r="H8" s="138"/>
      <c r="I8" s="138"/>
      <c r="J8" s="138"/>
      <c r="K8" s="138"/>
      <c r="L8" s="138"/>
      <c r="M8" s="138"/>
      <c r="N8" s="138"/>
      <c r="O8" s="138"/>
      <c r="P8" s="139"/>
    </row>
    <row r="9" spans="2:16" ht="16.95" customHeight="1" x14ac:dyDescent="0.25">
      <c r="B9" s="137" t="s">
        <v>311</v>
      </c>
      <c r="C9" s="138"/>
      <c r="D9" s="138"/>
      <c r="E9" s="138"/>
      <c r="F9" s="138"/>
      <c r="G9" s="138"/>
      <c r="H9" s="138"/>
      <c r="I9" s="138"/>
      <c r="J9" s="138"/>
      <c r="K9" s="138"/>
      <c r="L9" s="138"/>
      <c r="M9" s="138"/>
      <c r="N9" s="138"/>
      <c r="O9" s="138"/>
      <c r="P9" s="139"/>
    </row>
    <row r="10" spans="2:16" ht="43.2" customHeight="1" x14ac:dyDescent="0.25">
      <c r="B10" s="140" t="s">
        <v>299</v>
      </c>
      <c r="C10" s="141"/>
      <c r="D10" s="141"/>
      <c r="E10" s="141"/>
      <c r="F10" s="141"/>
      <c r="G10" s="141"/>
      <c r="H10" s="141"/>
      <c r="I10" s="141"/>
      <c r="J10" s="141"/>
      <c r="K10" s="141"/>
      <c r="L10" s="141"/>
      <c r="M10" s="141"/>
      <c r="N10" s="141"/>
      <c r="O10" s="141"/>
      <c r="P10" s="142"/>
    </row>
    <row r="11" spans="2:16" ht="30" customHeight="1" x14ac:dyDescent="0.25">
      <c r="B11" s="137" t="s">
        <v>217</v>
      </c>
      <c r="C11" s="138"/>
      <c r="D11" s="138"/>
      <c r="E11" s="138"/>
      <c r="F11" s="138"/>
      <c r="G11" s="138"/>
      <c r="H11" s="138"/>
      <c r="I11" s="138"/>
      <c r="J11" s="138"/>
      <c r="K11" s="138"/>
      <c r="L11" s="138"/>
      <c r="M11" s="138"/>
      <c r="N11" s="138"/>
      <c r="O11" s="138"/>
      <c r="P11" s="139"/>
    </row>
    <row r="12" spans="2:16" ht="38.4" customHeight="1" x14ac:dyDescent="0.25">
      <c r="B12" s="149" t="s">
        <v>312</v>
      </c>
      <c r="C12" s="150"/>
      <c r="D12" s="150"/>
      <c r="E12" s="150"/>
      <c r="F12" s="150"/>
      <c r="G12" s="150"/>
      <c r="H12" s="150"/>
      <c r="I12" s="150"/>
      <c r="J12" s="150"/>
      <c r="K12" s="150"/>
      <c r="L12" s="150"/>
      <c r="M12" s="150"/>
      <c r="N12" s="150"/>
      <c r="O12" s="150"/>
      <c r="P12" s="151"/>
    </row>
    <row r="13" spans="2:16" ht="27.6" customHeight="1" x14ac:dyDescent="0.25">
      <c r="B13" s="137" t="s">
        <v>300</v>
      </c>
      <c r="C13" s="138"/>
      <c r="D13" s="138"/>
      <c r="E13" s="138"/>
      <c r="F13" s="138"/>
      <c r="G13" s="138"/>
      <c r="H13" s="138"/>
      <c r="I13" s="138"/>
      <c r="J13" s="138"/>
      <c r="K13" s="138"/>
      <c r="L13" s="138"/>
      <c r="M13" s="138"/>
      <c r="N13" s="138"/>
      <c r="O13" s="138"/>
      <c r="P13" s="139"/>
    </row>
    <row r="14" spans="2:16" ht="43.95" customHeight="1" x14ac:dyDescent="0.25">
      <c r="B14" s="149" t="s">
        <v>301</v>
      </c>
      <c r="C14" s="152"/>
      <c r="D14" s="152"/>
      <c r="E14" s="152"/>
      <c r="F14" s="152"/>
      <c r="G14" s="152"/>
      <c r="H14" s="152"/>
      <c r="I14" s="152"/>
      <c r="J14" s="152"/>
      <c r="K14" s="152"/>
      <c r="L14" s="152"/>
      <c r="M14" s="152"/>
      <c r="N14" s="152"/>
      <c r="O14" s="152"/>
      <c r="P14" s="153"/>
    </row>
    <row r="15" spans="2:16" ht="36" customHeight="1" x14ac:dyDescent="0.25">
      <c r="B15" s="137" t="s">
        <v>302</v>
      </c>
      <c r="C15" s="138"/>
      <c r="D15" s="138"/>
      <c r="E15" s="138"/>
      <c r="F15" s="138"/>
      <c r="G15" s="138"/>
      <c r="H15" s="138"/>
      <c r="I15" s="138"/>
      <c r="J15" s="138"/>
      <c r="K15" s="138"/>
      <c r="L15" s="138"/>
      <c r="M15" s="138"/>
      <c r="N15" s="138"/>
      <c r="O15" s="138"/>
      <c r="P15" s="139"/>
    </row>
    <row r="16" spans="2:16" ht="33" customHeight="1" x14ac:dyDescent="0.25">
      <c r="B16" s="137" t="s">
        <v>313</v>
      </c>
      <c r="C16" s="138"/>
      <c r="D16" s="138"/>
      <c r="E16" s="138"/>
      <c r="F16" s="138"/>
      <c r="G16" s="138"/>
      <c r="H16" s="138"/>
      <c r="I16" s="138"/>
      <c r="J16" s="138"/>
      <c r="K16" s="138"/>
      <c r="L16" s="138"/>
      <c r="M16" s="138"/>
      <c r="N16" s="138"/>
      <c r="O16" s="138"/>
      <c r="P16" s="139"/>
    </row>
    <row r="17" spans="2:16" ht="30.6" customHeight="1" x14ac:dyDescent="0.25">
      <c r="B17" s="137" t="s">
        <v>194</v>
      </c>
      <c r="C17" s="154"/>
      <c r="D17" s="154"/>
      <c r="E17" s="154"/>
      <c r="F17" s="154"/>
      <c r="G17" s="154"/>
      <c r="H17" s="154"/>
      <c r="I17" s="154"/>
      <c r="J17" s="154"/>
      <c r="K17" s="154"/>
      <c r="L17" s="154"/>
      <c r="M17" s="154"/>
      <c r="N17" s="154"/>
      <c r="O17" s="154"/>
      <c r="P17" s="155"/>
    </row>
    <row r="18" spans="2:16" ht="44.4" customHeight="1" x14ac:dyDescent="0.25">
      <c r="B18" s="149" t="s">
        <v>303</v>
      </c>
      <c r="C18" s="152"/>
      <c r="D18" s="152"/>
      <c r="E18" s="152"/>
      <c r="F18" s="152"/>
      <c r="G18" s="152"/>
      <c r="H18" s="152"/>
      <c r="I18" s="152"/>
      <c r="J18" s="152"/>
      <c r="K18" s="152"/>
      <c r="L18" s="152"/>
      <c r="M18" s="152"/>
      <c r="N18" s="152"/>
      <c r="O18" s="152"/>
      <c r="P18" s="153"/>
    </row>
    <row r="19" spans="2:16" ht="39.6" customHeight="1" thickBot="1" x14ac:dyDescent="0.3">
      <c r="B19" s="143" t="s">
        <v>314</v>
      </c>
      <c r="C19" s="144"/>
      <c r="D19" s="144"/>
      <c r="E19" s="144"/>
      <c r="F19" s="144"/>
      <c r="G19" s="144"/>
      <c r="H19" s="144"/>
      <c r="I19" s="144"/>
      <c r="J19" s="144"/>
      <c r="K19" s="144"/>
      <c r="L19" s="144"/>
      <c r="M19" s="144"/>
      <c r="N19" s="144"/>
      <c r="O19" s="144"/>
      <c r="P19" s="145"/>
    </row>
  </sheetData>
  <customSheetViews>
    <customSheetView guid="{41816220-B35C-45A9-9EE2-EC676D322318}" printArea="1" topLeftCell="A10">
      <selection activeCell="B16" sqref="B16:P16"/>
      <pageMargins left="0.7" right="0.7" top="0.75" bottom="0.75" header="0.3" footer="0.3"/>
      <pageSetup paperSize="9"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7">
    <mergeCell ref="B9:P9"/>
    <mergeCell ref="B3:P3"/>
    <mergeCell ref="B13:P13"/>
    <mergeCell ref="B12:P12"/>
    <mergeCell ref="B14:P14"/>
    <mergeCell ref="B17:P17"/>
    <mergeCell ref="B18:P18"/>
    <mergeCell ref="B4:P4"/>
    <mergeCell ref="B5:P5"/>
    <mergeCell ref="B6:P6"/>
    <mergeCell ref="B7:P7"/>
    <mergeCell ref="B8:P8"/>
    <mergeCell ref="B11:P11"/>
    <mergeCell ref="B10:P10"/>
    <mergeCell ref="B19:P19"/>
    <mergeCell ref="B15:P15"/>
    <mergeCell ref="B16:P16"/>
  </mergeCells>
  <pageMargins left="0.7" right="0.7" top="0.75" bottom="0.75" header="0.3" footer="0.3"/>
  <pageSetup paperSize="9" orientation="landscape"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F13"/>
  <sheetViews>
    <sheetView workbookViewId="0"/>
  </sheetViews>
  <sheetFormatPr defaultColWidth="9.109375" defaultRowHeight="13.8" x14ac:dyDescent="0.25"/>
  <cols>
    <col min="1" max="1" width="9.109375" style="10"/>
    <col min="2" max="2" width="39.88671875" style="10" customWidth="1"/>
    <col min="3" max="3" width="21.44140625" style="10" customWidth="1"/>
    <col min="4" max="4" width="21.109375" style="10" customWidth="1"/>
    <col min="5" max="5" width="28.44140625" style="10" customWidth="1"/>
    <col min="6" max="16384" width="9.109375" style="10"/>
  </cols>
  <sheetData>
    <row r="2" spans="2:6" ht="14.4" thickBot="1" x14ac:dyDescent="0.3"/>
    <row r="3" spans="2:6" ht="14.4" thickBot="1" x14ac:dyDescent="0.3">
      <c r="B3" s="170" t="s">
        <v>237</v>
      </c>
      <c r="C3" s="171"/>
      <c r="D3" s="171"/>
      <c r="E3" s="172"/>
    </row>
    <row r="4" spans="2:6" ht="14.4" thickBot="1" x14ac:dyDescent="0.3">
      <c r="B4" s="26"/>
      <c r="C4" s="27" t="s">
        <v>224</v>
      </c>
      <c r="D4" s="27" t="s">
        <v>209</v>
      </c>
      <c r="E4" s="28" t="s">
        <v>59</v>
      </c>
    </row>
    <row r="5" spans="2:6" x14ac:dyDescent="0.25">
      <c r="B5" s="29" t="s">
        <v>53</v>
      </c>
      <c r="C5" s="1"/>
      <c r="D5" s="1"/>
      <c r="E5" s="30"/>
    </row>
    <row r="6" spans="2:6" x14ac:dyDescent="0.25">
      <c r="B6" s="11" t="s">
        <v>41</v>
      </c>
      <c r="C6" s="20">
        <v>150879.93</v>
      </c>
      <c r="D6" s="20">
        <v>139726.45000000001</v>
      </c>
      <c r="E6" s="40">
        <v>-11153.481</v>
      </c>
      <c r="F6" s="75"/>
    </row>
    <row r="7" spans="2:6" x14ac:dyDescent="0.25">
      <c r="B7" s="11" t="s">
        <v>42</v>
      </c>
      <c r="C7" s="20">
        <v>254852.66</v>
      </c>
      <c r="D7" s="20">
        <v>238244.81</v>
      </c>
      <c r="E7" s="15">
        <v>-16607.856</v>
      </c>
      <c r="F7" s="75"/>
    </row>
    <row r="8" spans="2:6" ht="14.4" thickBot="1" x14ac:dyDescent="0.3">
      <c r="B8" s="11" t="s">
        <v>43</v>
      </c>
      <c r="C8" s="38">
        <v>60.667602000000002</v>
      </c>
      <c r="D8" s="38">
        <v>60.553142999999999</v>
      </c>
      <c r="E8" s="39">
        <v>-0.1144585</v>
      </c>
      <c r="F8" s="74"/>
    </row>
    <row r="9" spans="2:6" x14ac:dyDescent="0.25">
      <c r="B9" s="53" t="s">
        <v>161</v>
      </c>
      <c r="C9" s="47"/>
      <c r="D9" s="47"/>
      <c r="E9" s="48"/>
    </row>
    <row r="10" spans="2:6" x14ac:dyDescent="0.25">
      <c r="B10" s="54" t="s">
        <v>76</v>
      </c>
      <c r="C10" s="49"/>
      <c r="D10" s="49"/>
      <c r="E10" s="50"/>
    </row>
    <row r="11" spans="2:6" x14ac:dyDescent="0.25">
      <c r="B11" s="54" t="s">
        <v>160</v>
      </c>
      <c r="C11" s="49"/>
      <c r="D11" s="49"/>
      <c r="E11" s="50"/>
    </row>
    <row r="12" spans="2:6" x14ac:dyDescent="0.25">
      <c r="B12" s="54" t="s">
        <v>162</v>
      </c>
      <c r="C12" s="49"/>
      <c r="D12" s="49"/>
      <c r="E12" s="50"/>
    </row>
    <row r="13" spans="2:6" ht="14.4" thickBot="1" x14ac:dyDescent="0.3">
      <c r="B13" s="55" t="s">
        <v>320</v>
      </c>
      <c r="C13" s="51"/>
      <c r="D13" s="51"/>
      <c r="E13" s="52"/>
    </row>
  </sheetData>
  <customSheetViews>
    <customSheetView guid="{41816220-B35C-45A9-9EE2-EC676D322318}">
      <selection activeCell="G1" sqref="G1:L1048576"/>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O26"/>
  <sheetViews>
    <sheetView zoomScaleNormal="100" workbookViewId="0"/>
  </sheetViews>
  <sheetFormatPr defaultColWidth="9.109375" defaultRowHeight="13.8" x14ac:dyDescent="0.25"/>
  <cols>
    <col min="1" max="10" width="9.109375" style="10"/>
    <col min="11" max="11" width="11.44140625" style="68" customWidth="1"/>
    <col min="12" max="12" width="48.33203125" style="68" bestFit="1" customWidth="1"/>
    <col min="13" max="16384" width="9.109375" style="10"/>
  </cols>
  <sheetData>
    <row r="2" spans="2:15" ht="14.4" thickBot="1" x14ac:dyDescent="0.3"/>
    <row r="3" spans="2:15" ht="14.4" thickBot="1" x14ac:dyDescent="0.3">
      <c r="B3" s="170" t="s">
        <v>281</v>
      </c>
      <c r="C3" s="171"/>
      <c r="D3" s="171"/>
      <c r="E3" s="171"/>
      <c r="F3" s="171"/>
      <c r="G3" s="171"/>
      <c r="H3" s="171"/>
      <c r="I3" s="172"/>
      <c r="K3" s="95"/>
      <c r="L3" s="95" t="s">
        <v>192</v>
      </c>
    </row>
    <row r="4" spans="2:15" x14ac:dyDescent="0.25">
      <c r="B4" s="77"/>
      <c r="C4" s="77"/>
      <c r="D4" s="77"/>
      <c r="E4" s="77"/>
      <c r="F4" s="77"/>
      <c r="G4" s="77"/>
      <c r="H4" s="77"/>
      <c r="I4" s="77"/>
      <c r="K4" s="4" t="s">
        <v>275</v>
      </c>
      <c r="L4" s="124">
        <v>20</v>
      </c>
    </row>
    <row r="5" spans="2:15" x14ac:dyDescent="0.25">
      <c r="B5" s="77"/>
      <c r="C5" s="77"/>
      <c r="D5" s="77"/>
      <c r="E5" s="77"/>
      <c r="F5" s="77"/>
      <c r="G5" s="77"/>
      <c r="H5" s="77"/>
      <c r="I5" s="77"/>
      <c r="K5" s="6" t="s">
        <v>276</v>
      </c>
      <c r="L5" s="102">
        <v>24</v>
      </c>
    </row>
    <row r="6" spans="2:15" x14ac:dyDescent="0.25">
      <c r="B6" s="77"/>
      <c r="C6" s="77"/>
      <c r="D6" s="77"/>
      <c r="E6" s="77"/>
      <c r="F6" s="77"/>
      <c r="G6" s="77"/>
      <c r="H6" s="77"/>
      <c r="I6" s="77"/>
      <c r="K6" s="6" t="s">
        <v>277</v>
      </c>
      <c r="L6" s="102">
        <v>20</v>
      </c>
      <c r="O6" s="75"/>
    </row>
    <row r="7" spans="2:15" x14ac:dyDescent="0.25">
      <c r="B7" s="77"/>
      <c r="C7" s="77"/>
      <c r="D7" s="77"/>
      <c r="E7" s="77"/>
      <c r="F7" s="77"/>
      <c r="G7" s="77"/>
      <c r="H7" s="77"/>
      <c r="I7" s="77"/>
      <c r="K7" s="6" t="s">
        <v>278</v>
      </c>
      <c r="L7" s="102">
        <v>16</v>
      </c>
      <c r="O7" s="75"/>
    </row>
    <row r="8" spans="2:15" x14ac:dyDescent="0.25">
      <c r="B8" s="77"/>
      <c r="C8" s="77"/>
      <c r="D8" s="77"/>
      <c r="E8" s="77"/>
      <c r="F8" s="77"/>
      <c r="G8" s="77"/>
      <c r="H8" s="77"/>
      <c r="I8" s="77"/>
      <c r="K8" s="6" t="s">
        <v>279</v>
      </c>
      <c r="L8" s="102">
        <v>17</v>
      </c>
      <c r="O8" s="75"/>
    </row>
    <row r="9" spans="2:15" ht="14.4" thickBot="1" x14ac:dyDescent="0.3">
      <c r="B9" s="77"/>
      <c r="C9" s="77"/>
      <c r="D9" s="77"/>
      <c r="E9" s="77"/>
      <c r="F9" s="77"/>
      <c r="G9" s="77"/>
      <c r="H9" s="77"/>
      <c r="I9" s="77"/>
      <c r="K9" s="126" t="s">
        <v>280</v>
      </c>
      <c r="L9" s="125">
        <v>12</v>
      </c>
      <c r="O9" s="75"/>
    </row>
    <row r="10" spans="2:15" x14ac:dyDescent="0.25">
      <c r="B10" s="77"/>
      <c r="C10" s="77"/>
      <c r="D10" s="77"/>
      <c r="E10" s="77"/>
      <c r="F10" s="77"/>
      <c r="G10" s="77"/>
      <c r="H10" s="77"/>
      <c r="I10" s="77"/>
      <c r="O10" s="75"/>
    </row>
    <row r="11" spans="2:15" x14ac:dyDescent="0.25">
      <c r="B11" s="77"/>
      <c r="C11" s="77"/>
      <c r="D11" s="77"/>
      <c r="E11" s="77"/>
      <c r="F11" s="77"/>
      <c r="G11" s="77"/>
      <c r="H11" s="77"/>
      <c r="I11" s="77"/>
      <c r="K11" s="68" t="s">
        <v>179</v>
      </c>
      <c r="O11" s="75"/>
    </row>
    <row r="12" spans="2:15" x14ac:dyDescent="0.25">
      <c r="B12" s="77"/>
      <c r="C12" s="77"/>
      <c r="D12" s="77"/>
      <c r="E12" s="77"/>
      <c r="F12" s="77"/>
      <c r="G12" s="77"/>
      <c r="H12" s="77"/>
      <c r="I12" s="77"/>
      <c r="O12" s="75"/>
    </row>
    <row r="13" spans="2:15" x14ac:dyDescent="0.25">
      <c r="B13" s="77"/>
      <c r="C13" s="77"/>
      <c r="D13" s="77"/>
      <c r="E13" s="77"/>
      <c r="F13" s="77"/>
      <c r="G13" s="77"/>
      <c r="H13" s="77"/>
      <c r="I13" s="77"/>
      <c r="O13" s="75"/>
    </row>
    <row r="14" spans="2:15" x14ac:dyDescent="0.25">
      <c r="B14" s="77"/>
      <c r="C14" s="77"/>
      <c r="D14" s="77"/>
      <c r="E14" s="77"/>
      <c r="F14" s="77"/>
      <c r="G14" s="77"/>
      <c r="H14" s="77"/>
      <c r="I14" s="77"/>
      <c r="O14" s="75"/>
    </row>
    <row r="15" spans="2:15" x14ac:dyDescent="0.25">
      <c r="B15" s="77"/>
      <c r="C15" s="77"/>
      <c r="D15" s="77"/>
      <c r="E15" s="77"/>
      <c r="F15" s="77"/>
      <c r="G15" s="77"/>
      <c r="H15" s="77"/>
      <c r="I15" s="77"/>
      <c r="O15" s="75"/>
    </row>
    <row r="16" spans="2:15" x14ac:dyDescent="0.25">
      <c r="B16" s="77"/>
      <c r="C16" s="77"/>
      <c r="D16" s="77"/>
      <c r="E16" s="77"/>
      <c r="F16" s="77"/>
      <c r="G16" s="77"/>
      <c r="H16" s="77"/>
      <c r="I16" s="77"/>
      <c r="O16" s="75"/>
    </row>
    <row r="17" spans="2:15" x14ac:dyDescent="0.25">
      <c r="B17" s="77"/>
      <c r="C17" s="77"/>
      <c r="D17" s="77"/>
      <c r="E17" s="77"/>
      <c r="F17" s="77"/>
      <c r="G17" s="77"/>
      <c r="H17" s="77"/>
      <c r="I17" s="77"/>
      <c r="O17" s="75"/>
    </row>
    <row r="18" spans="2:15" x14ac:dyDescent="0.25">
      <c r="B18" s="77"/>
      <c r="C18" s="77"/>
      <c r="D18" s="77"/>
      <c r="E18" s="77"/>
      <c r="F18" s="77"/>
      <c r="G18" s="77"/>
      <c r="H18" s="77"/>
      <c r="I18" s="77"/>
    </row>
    <row r="19" spans="2:15" x14ac:dyDescent="0.25">
      <c r="B19" s="77"/>
      <c r="C19" s="77"/>
      <c r="D19" s="77"/>
      <c r="E19" s="77"/>
      <c r="F19" s="77"/>
      <c r="G19" s="77"/>
      <c r="H19" s="77"/>
      <c r="I19" s="77"/>
    </row>
    <row r="20" spans="2:15" x14ac:dyDescent="0.25">
      <c r="B20" s="77"/>
      <c r="C20" s="77"/>
      <c r="D20" s="77"/>
      <c r="E20" s="77"/>
      <c r="F20" s="77"/>
      <c r="G20" s="77"/>
      <c r="H20" s="77"/>
      <c r="I20" s="77"/>
    </row>
    <row r="21" spans="2:15" x14ac:dyDescent="0.25">
      <c r="B21" s="77"/>
      <c r="C21" s="77"/>
      <c r="D21" s="77"/>
      <c r="E21" s="77"/>
      <c r="F21" s="77"/>
      <c r="G21" s="77"/>
      <c r="H21" s="77"/>
      <c r="I21" s="77"/>
    </row>
    <row r="22" spans="2:15" x14ac:dyDescent="0.25">
      <c r="B22" s="77"/>
      <c r="C22" s="77"/>
      <c r="D22" s="77"/>
      <c r="E22" s="77"/>
      <c r="F22" s="77"/>
      <c r="G22" s="77"/>
      <c r="H22" s="77"/>
      <c r="I22" s="77"/>
    </row>
    <row r="23" spans="2:15" x14ac:dyDescent="0.25">
      <c r="B23" s="77"/>
      <c r="C23" s="77"/>
      <c r="D23" s="77"/>
      <c r="E23" s="77"/>
      <c r="F23" s="77"/>
      <c r="G23" s="77"/>
      <c r="H23" s="77"/>
      <c r="I23" s="77"/>
    </row>
    <row r="26" spans="2:15" x14ac:dyDescent="0.25">
      <c r="B26" s="77"/>
      <c r="C26" s="77"/>
      <c r="D26" s="77"/>
      <c r="E26" s="77"/>
      <c r="F26" s="77"/>
      <c r="G26" s="77"/>
      <c r="H26" s="77"/>
      <c r="I26" s="77"/>
    </row>
  </sheetData>
  <customSheetViews>
    <customSheetView guid="{41816220-B35C-45A9-9EE2-EC676D322318}">
      <selection activeCell="G38" sqref="G3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I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R26"/>
  <sheetViews>
    <sheetView zoomScaleNormal="100" workbookViewId="0"/>
  </sheetViews>
  <sheetFormatPr defaultColWidth="9.109375" defaultRowHeight="13.8" x14ac:dyDescent="0.25"/>
  <cols>
    <col min="1" max="1" width="9.109375" style="10"/>
    <col min="2" max="2" width="19" style="10" customWidth="1"/>
    <col min="3" max="8" width="9.109375" style="10"/>
    <col min="9" max="9" width="22" style="10" customWidth="1"/>
    <col min="10" max="10" width="9.109375" style="10"/>
    <col min="11" max="11" width="30.88671875" style="10" customWidth="1"/>
    <col min="12" max="12" width="20.88671875" style="68" customWidth="1"/>
    <col min="13" max="13" width="47.88671875" style="68" bestFit="1" customWidth="1"/>
    <col min="14" max="14" width="22.33203125" style="10" customWidth="1"/>
    <col min="15" max="15" width="47.33203125" style="10" customWidth="1"/>
    <col min="16" max="16384" width="9.109375" style="10"/>
  </cols>
  <sheetData>
    <row r="2" spans="2:16" ht="14.4" thickBot="1" x14ac:dyDescent="0.3"/>
    <row r="3" spans="2:16" ht="14.4" thickBot="1" x14ac:dyDescent="0.3">
      <c r="B3" s="170" t="s">
        <v>238</v>
      </c>
      <c r="C3" s="171"/>
      <c r="D3" s="171"/>
      <c r="E3" s="171"/>
      <c r="F3" s="171"/>
      <c r="G3" s="171"/>
      <c r="H3" s="171"/>
      <c r="I3" s="172"/>
      <c r="K3" s="18"/>
      <c r="L3" s="19" t="s">
        <v>221</v>
      </c>
      <c r="M3" s="123" t="s">
        <v>293</v>
      </c>
      <c r="N3" s="19" t="s">
        <v>207</v>
      </c>
      <c r="O3" s="123" t="s">
        <v>294</v>
      </c>
    </row>
    <row r="4" spans="2:16" x14ac:dyDescent="0.25">
      <c r="B4" s="77"/>
      <c r="C4" s="77"/>
      <c r="D4" s="77"/>
      <c r="E4" s="77"/>
      <c r="F4" s="77"/>
      <c r="G4" s="77"/>
      <c r="H4" s="77"/>
      <c r="I4" s="77"/>
      <c r="K4" s="105" t="s">
        <v>20</v>
      </c>
      <c r="L4" s="101">
        <v>105.815</v>
      </c>
      <c r="M4" s="102">
        <v>19.371320000000001</v>
      </c>
      <c r="N4" s="101">
        <v>54.757980000000003</v>
      </c>
      <c r="O4" s="102">
        <v>10.112170000000001</v>
      </c>
    </row>
    <row r="5" spans="2:16" x14ac:dyDescent="0.25">
      <c r="B5" s="77"/>
      <c r="C5" s="77"/>
      <c r="D5" s="77"/>
      <c r="E5" s="77"/>
      <c r="F5" s="77"/>
      <c r="G5" s="77"/>
      <c r="H5" s="77"/>
      <c r="I5" s="77"/>
      <c r="K5" s="105" t="s">
        <v>21</v>
      </c>
      <c r="L5" s="101">
        <v>112.9766</v>
      </c>
      <c r="M5" s="102">
        <v>19.09206</v>
      </c>
      <c r="N5" s="101">
        <v>67.408370000000005</v>
      </c>
      <c r="O5" s="102">
        <v>10.229380000000001</v>
      </c>
    </row>
    <row r="6" spans="2:16" x14ac:dyDescent="0.25">
      <c r="B6" s="77"/>
      <c r="C6" s="77"/>
      <c r="D6" s="77"/>
      <c r="E6" s="77"/>
      <c r="F6" s="77"/>
      <c r="G6" s="77"/>
      <c r="H6" s="77"/>
      <c r="I6" s="77"/>
      <c r="K6" s="105" t="s">
        <v>22</v>
      </c>
      <c r="L6" s="101">
        <v>126.42010000000001</v>
      </c>
      <c r="M6" s="102">
        <v>18.739909999999998</v>
      </c>
      <c r="N6" s="101">
        <v>89.332049999999995</v>
      </c>
      <c r="O6" s="102">
        <v>12.397640000000001</v>
      </c>
      <c r="P6" s="75"/>
    </row>
    <row r="7" spans="2:16" x14ac:dyDescent="0.25">
      <c r="B7" s="77"/>
      <c r="C7" s="77"/>
      <c r="D7" s="77"/>
      <c r="E7" s="77"/>
      <c r="F7" s="77"/>
      <c r="G7" s="77"/>
      <c r="H7" s="77"/>
      <c r="I7" s="77"/>
      <c r="K7" s="105" t="s">
        <v>23</v>
      </c>
      <c r="L7" s="101">
        <v>79.379549999999995</v>
      </c>
      <c r="M7" s="102">
        <v>18.84395</v>
      </c>
      <c r="N7" s="101">
        <v>88.121949999999998</v>
      </c>
      <c r="O7" s="102">
        <v>14.32386</v>
      </c>
      <c r="P7" s="75"/>
    </row>
    <row r="8" spans="2:16" x14ac:dyDescent="0.25">
      <c r="B8" s="77"/>
      <c r="C8" s="77"/>
      <c r="D8" s="77"/>
      <c r="E8" s="77"/>
      <c r="F8" s="77"/>
      <c r="G8" s="77"/>
      <c r="H8" s="77"/>
      <c r="I8" s="77"/>
      <c r="K8" s="105" t="s">
        <v>24</v>
      </c>
      <c r="L8" s="101">
        <v>79.447900000000004</v>
      </c>
      <c r="M8" s="102">
        <v>20.027249999999999</v>
      </c>
      <c r="N8" s="101">
        <v>100.5257</v>
      </c>
      <c r="O8" s="102">
        <v>15.61182</v>
      </c>
      <c r="P8" s="75"/>
    </row>
    <row r="9" spans="2:16" ht="14.4" thickBot="1" x14ac:dyDescent="0.3">
      <c r="B9" s="77"/>
      <c r="C9" s="77"/>
      <c r="D9" s="77"/>
      <c r="E9" s="77"/>
      <c r="F9" s="77"/>
      <c r="G9" s="77"/>
      <c r="H9" s="77"/>
      <c r="I9" s="77"/>
      <c r="K9" s="3" t="s">
        <v>25</v>
      </c>
      <c r="L9" s="21">
        <v>89.704520000000002</v>
      </c>
      <c r="M9" s="17">
        <v>18.09986</v>
      </c>
      <c r="N9" s="21">
        <v>122.2517</v>
      </c>
      <c r="O9" s="17">
        <v>15.987439999999999</v>
      </c>
      <c r="P9" s="75"/>
    </row>
    <row r="10" spans="2:16" x14ac:dyDescent="0.25">
      <c r="B10" s="77"/>
      <c r="C10" s="77"/>
      <c r="D10" s="77"/>
      <c r="E10" s="77"/>
      <c r="F10" s="77"/>
      <c r="G10" s="77"/>
      <c r="H10" s="77"/>
      <c r="I10" s="77"/>
      <c r="L10" s="72"/>
      <c r="M10" s="72"/>
      <c r="P10" s="75"/>
    </row>
    <row r="11" spans="2:16" x14ac:dyDescent="0.25">
      <c r="B11" s="77"/>
      <c r="C11" s="77"/>
      <c r="D11" s="77"/>
      <c r="E11" s="77"/>
      <c r="F11" s="77"/>
      <c r="G11" s="77"/>
      <c r="H11" s="77"/>
      <c r="I11" s="77"/>
      <c r="P11" s="75"/>
    </row>
    <row r="12" spans="2:16" x14ac:dyDescent="0.25">
      <c r="B12" s="77"/>
      <c r="C12" s="77"/>
      <c r="D12" s="77"/>
      <c r="E12" s="77"/>
      <c r="F12" s="77"/>
      <c r="G12" s="77"/>
      <c r="H12" s="77"/>
      <c r="I12" s="77"/>
      <c r="K12" s="10" t="s">
        <v>179</v>
      </c>
      <c r="P12" s="75"/>
    </row>
    <row r="13" spans="2:16" x14ac:dyDescent="0.25">
      <c r="B13" s="77"/>
      <c r="C13" s="77"/>
      <c r="D13" s="77"/>
      <c r="E13" s="77"/>
      <c r="F13" s="77"/>
      <c r="G13" s="77"/>
      <c r="H13" s="77"/>
      <c r="I13" s="77"/>
      <c r="P13" s="75"/>
    </row>
    <row r="14" spans="2:16" x14ac:dyDescent="0.25">
      <c r="B14" s="77"/>
      <c r="C14" s="77"/>
      <c r="D14" s="77"/>
      <c r="E14" s="77"/>
      <c r="F14" s="77"/>
      <c r="G14" s="77"/>
      <c r="H14" s="77"/>
      <c r="I14" s="77"/>
      <c r="P14" s="75"/>
    </row>
    <row r="15" spans="2:16" x14ac:dyDescent="0.25">
      <c r="B15" s="77"/>
      <c r="C15" s="77"/>
      <c r="D15" s="77"/>
      <c r="E15" s="77"/>
      <c r="F15" s="77"/>
      <c r="G15" s="77"/>
      <c r="H15" s="77"/>
      <c r="I15" s="77"/>
      <c r="P15" s="75"/>
    </row>
    <row r="16" spans="2:16" x14ac:dyDescent="0.25">
      <c r="B16" s="77"/>
      <c r="C16" s="77"/>
      <c r="D16" s="77"/>
      <c r="E16" s="77"/>
      <c r="F16" s="77"/>
      <c r="G16" s="77"/>
      <c r="H16" s="77"/>
      <c r="I16" s="77"/>
      <c r="L16" s="10"/>
      <c r="M16" s="10"/>
      <c r="P16" s="75"/>
    </row>
    <row r="17" spans="2:18" x14ac:dyDescent="0.25">
      <c r="B17" s="77"/>
      <c r="C17" s="77"/>
      <c r="D17" s="77"/>
      <c r="E17" s="77"/>
      <c r="F17" s="77"/>
      <c r="G17" s="77"/>
      <c r="H17" s="77"/>
      <c r="I17" s="77"/>
      <c r="L17" s="75"/>
      <c r="M17" s="75"/>
      <c r="N17" s="75"/>
      <c r="O17" s="75"/>
      <c r="P17" s="75"/>
    </row>
    <row r="18" spans="2:18" x14ac:dyDescent="0.25">
      <c r="B18" s="77"/>
      <c r="C18" s="77"/>
      <c r="D18" s="77"/>
      <c r="E18" s="77"/>
      <c r="F18" s="77"/>
      <c r="G18" s="77"/>
      <c r="H18" s="77"/>
      <c r="I18" s="77"/>
      <c r="L18" s="10"/>
      <c r="M18" s="10"/>
    </row>
    <row r="19" spans="2:18" x14ac:dyDescent="0.25">
      <c r="B19" s="77"/>
      <c r="C19" s="77"/>
      <c r="D19" s="77"/>
      <c r="E19" s="77"/>
      <c r="F19" s="77"/>
      <c r="G19" s="77"/>
      <c r="H19" s="77"/>
      <c r="I19" s="77"/>
      <c r="L19" s="10"/>
      <c r="M19" s="10"/>
    </row>
    <row r="20" spans="2:18" x14ac:dyDescent="0.25">
      <c r="B20" s="77"/>
      <c r="C20" s="77"/>
      <c r="D20" s="77"/>
      <c r="E20" s="77"/>
      <c r="F20" s="77"/>
      <c r="G20" s="77"/>
      <c r="H20" s="77"/>
      <c r="I20" s="77"/>
      <c r="L20" s="10"/>
      <c r="M20" s="10"/>
      <c r="R20" s="75"/>
    </row>
    <row r="21" spans="2:18" x14ac:dyDescent="0.25">
      <c r="B21" s="77"/>
      <c r="C21" s="77"/>
      <c r="D21" s="77"/>
      <c r="E21" s="77"/>
      <c r="F21" s="77"/>
      <c r="G21" s="77"/>
      <c r="H21" s="77"/>
      <c r="I21" s="77"/>
      <c r="L21" s="10"/>
      <c r="M21" s="10"/>
      <c r="R21" s="75"/>
    </row>
    <row r="22" spans="2:18" x14ac:dyDescent="0.25">
      <c r="B22" s="77"/>
      <c r="C22" s="77"/>
      <c r="D22" s="77"/>
      <c r="E22" s="77"/>
      <c r="F22" s="77"/>
      <c r="G22" s="77"/>
      <c r="H22" s="77"/>
      <c r="I22" s="77"/>
      <c r="L22" s="10"/>
      <c r="M22" s="10"/>
    </row>
    <row r="23" spans="2:18" x14ac:dyDescent="0.25">
      <c r="B23" s="77"/>
      <c r="C23" s="77"/>
      <c r="D23" s="77"/>
      <c r="E23" s="77"/>
      <c r="F23" s="77"/>
      <c r="G23" s="77"/>
      <c r="H23" s="77"/>
      <c r="I23" s="77"/>
      <c r="L23" s="10"/>
      <c r="M23" s="10"/>
      <c r="P23" s="75"/>
      <c r="Q23" s="75"/>
      <c r="R23" s="75"/>
    </row>
    <row r="24" spans="2:18" x14ac:dyDescent="0.25">
      <c r="L24" s="10"/>
      <c r="M24" s="10"/>
    </row>
    <row r="25" spans="2:18" x14ac:dyDescent="0.25">
      <c r="L25" s="10"/>
      <c r="M25" s="10"/>
    </row>
    <row r="26" spans="2:18" x14ac:dyDescent="0.25">
      <c r="B26" s="77"/>
      <c r="C26" s="77"/>
      <c r="D26" s="77"/>
      <c r="E26" s="77"/>
      <c r="F26" s="77"/>
      <c r="G26" s="77"/>
      <c r="H26" s="77"/>
      <c r="I26" s="77"/>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I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F32"/>
  <sheetViews>
    <sheetView zoomScaleNormal="100" workbookViewId="0"/>
  </sheetViews>
  <sheetFormatPr defaultColWidth="9.109375" defaultRowHeight="13.8" x14ac:dyDescent="0.25"/>
  <cols>
    <col min="1" max="1" width="9.109375" style="10"/>
    <col min="2" max="2" width="33.5546875" style="10" customWidth="1"/>
    <col min="3" max="3" width="19.5546875" style="10" customWidth="1"/>
    <col min="4" max="5" width="18.88671875" style="10" customWidth="1"/>
    <col min="6" max="16384" width="9.109375" style="10"/>
  </cols>
  <sheetData>
    <row r="2" spans="2:6" ht="14.4" thickBot="1" x14ac:dyDescent="0.3"/>
    <row r="3" spans="2:6" ht="14.4" customHeight="1" thickBot="1" x14ac:dyDescent="0.3">
      <c r="B3" s="170" t="s">
        <v>211</v>
      </c>
      <c r="C3" s="171"/>
      <c r="D3" s="171"/>
      <c r="E3" s="172"/>
    </row>
    <row r="4" spans="2:6" ht="15" customHeight="1" thickBot="1" x14ac:dyDescent="0.3">
      <c r="B4" s="26"/>
      <c r="C4" s="27" t="s">
        <v>68</v>
      </c>
      <c r="D4" s="27" t="s">
        <v>69</v>
      </c>
      <c r="E4" s="28" t="s">
        <v>70</v>
      </c>
    </row>
    <row r="5" spans="2:6" ht="14.1" customHeight="1" x14ac:dyDescent="0.25">
      <c r="B5" s="29" t="s">
        <v>53</v>
      </c>
      <c r="C5" s="1"/>
      <c r="D5" s="1"/>
      <c r="E5" s="30"/>
    </row>
    <row r="6" spans="2:6" x14ac:dyDescent="0.25">
      <c r="B6" s="11" t="s">
        <v>41</v>
      </c>
      <c r="C6" s="20">
        <v>286970.33</v>
      </c>
      <c r="D6" s="20">
        <v>433323.06</v>
      </c>
      <c r="E6" s="40" t="s">
        <v>255</v>
      </c>
    </row>
    <row r="7" spans="2:6" x14ac:dyDescent="0.25">
      <c r="B7" s="11" t="s">
        <v>42</v>
      </c>
      <c r="C7" s="20">
        <v>455365.39</v>
      </c>
      <c r="D7" s="20">
        <v>489863.43</v>
      </c>
      <c r="E7" s="131" t="s">
        <v>307</v>
      </c>
      <c r="F7" s="129"/>
    </row>
    <row r="8" spans="2:6" x14ac:dyDescent="0.25">
      <c r="B8" s="11" t="s">
        <v>43</v>
      </c>
      <c r="C8" s="31">
        <v>65.054016000000004</v>
      </c>
      <c r="D8" s="31">
        <v>88.492096000000004</v>
      </c>
      <c r="E8" s="44" t="s">
        <v>256</v>
      </c>
    </row>
    <row r="9" spans="2:6" x14ac:dyDescent="0.25">
      <c r="B9" s="11" t="s">
        <v>44</v>
      </c>
      <c r="C9" s="20">
        <v>115709.45</v>
      </c>
      <c r="D9" s="20">
        <v>155398.44</v>
      </c>
      <c r="E9" s="40" t="s">
        <v>257</v>
      </c>
    </row>
    <row r="10" spans="2:6" x14ac:dyDescent="0.25">
      <c r="B10" s="11" t="s">
        <v>45</v>
      </c>
      <c r="C10" s="31">
        <v>2.6043582999999999</v>
      </c>
      <c r="D10" s="31">
        <v>2.8912127000000001</v>
      </c>
      <c r="E10" s="37" t="s">
        <v>258</v>
      </c>
    </row>
    <row r="11" spans="2:6" x14ac:dyDescent="0.25">
      <c r="B11" s="11" t="s">
        <v>46</v>
      </c>
      <c r="C11" s="20">
        <v>23.637763</v>
      </c>
      <c r="D11" s="20">
        <v>27.228570999999999</v>
      </c>
      <c r="E11" s="15" t="s">
        <v>259</v>
      </c>
    </row>
    <row r="12" spans="2:6" x14ac:dyDescent="0.25">
      <c r="B12" s="11" t="s">
        <v>47</v>
      </c>
      <c r="C12" s="20">
        <v>1891.8835999999999</v>
      </c>
      <c r="D12" s="20">
        <v>1688.4105</v>
      </c>
      <c r="E12" s="40">
        <v>-203.47316000000001</v>
      </c>
    </row>
    <row r="13" spans="2:6" x14ac:dyDescent="0.25">
      <c r="B13" s="11" t="s">
        <v>48</v>
      </c>
      <c r="C13" s="31">
        <v>2.6023841000000001</v>
      </c>
      <c r="D13" s="31">
        <v>2.7379836000000002</v>
      </c>
      <c r="E13" s="44" t="s">
        <v>185</v>
      </c>
    </row>
    <row r="14" spans="2:6" x14ac:dyDescent="0.25">
      <c r="B14" s="11" t="s">
        <v>58</v>
      </c>
      <c r="C14" s="2"/>
      <c r="D14" s="2"/>
      <c r="E14" s="37"/>
    </row>
    <row r="15" spans="2:6" x14ac:dyDescent="0.25">
      <c r="B15" s="32" t="s">
        <v>49</v>
      </c>
      <c r="C15" s="127">
        <v>78.438198999999997</v>
      </c>
      <c r="D15" s="127">
        <v>90.127388999999994</v>
      </c>
      <c r="E15" s="128" t="s">
        <v>285</v>
      </c>
    </row>
    <row r="16" spans="2:6" x14ac:dyDescent="0.25">
      <c r="B16" s="32" t="s">
        <v>50</v>
      </c>
      <c r="C16" s="127">
        <v>11.141507000000001</v>
      </c>
      <c r="D16" s="127">
        <v>3.1847134000000001</v>
      </c>
      <c r="E16" s="135" t="s">
        <v>187</v>
      </c>
    </row>
    <row r="17" spans="2:5" x14ac:dyDescent="0.25">
      <c r="B17" s="32" t="s">
        <v>51</v>
      </c>
      <c r="C17" s="127">
        <v>10.420292999999999</v>
      </c>
      <c r="D17" s="127">
        <v>6.6878981</v>
      </c>
      <c r="E17" s="135" t="s">
        <v>317</v>
      </c>
    </row>
    <row r="18" spans="2:5" x14ac:dyDescent="0.25">
      <c r="B18" s="33" t="s">
        <v>52</v>
      </c>
      <c r="C18" s="196"/>
      <c r="D18" s="196"/>
      <c r="E18" s="128"/>
    </row>
    <row r="19" spans="2:5" x14ac:dyDescent="0.25">
      <c r="B19" s="11" t="s">
        <v>54</v>
      </c>
      <c r="C19" s="197">
        <v>42.498260000000002</v>
      </c>
      <c r="D19" s="197">
        <v>40.079365000000003</v>
      </c>
      <c r="E19" s="131" t="s">
        <v>181</v>
      </c>
    </row>
    <row r="20" spans="2:5" x14ac:dyDescent="0.25">
      <c r="B20" s="11" t="s">
        <v>55</v>
      </c>
      <c r="C20" s="127">
        <v>77.076082</v>
      </c>
      <c r="D20" s="127">
        <v>90.158730000000006</v>
      </c>
      <c r="E20" s="135" t="s">
        <v>260</v>
      </c>
    </row>
    <row r="21" spans="2:5" x14ac:dyDescent="0.25">
      <c r="B21" s="11" t="s">
        <v>56</v>
      </c>
      <c r="C21" s="127">
        <v>92.764793999999995</v>
      </c>
      <c r="D21" s="127">
        <v>93.650794000000005</v>
      </c>
      <c r="E21" s="128">
        <v>0.88600002</v>
      </c>
    </row>
    <row r="22" spans="2:5" x14ac:dyDescent="0.25">
      <c r="B22" s="11" t="s">
        <v>66</v>
      </c>
      <c r="C22" s="127">
        <v>32.197910999999998</v>
      </c>
      <c r="D22" s="127">
        <v>44.126984</v>
      </c>
      <c r="E22" s="128" t="s">
        <v>316</v>
      </c>
    </row>
    <row r="23" spans="2:5" x14ac:dyDescent="0.25">
      <c r="B23" s="11" t="s">
        <v>57</v>
      </c>
      <c r="C23" s="31"/>
      <c r="D23" s="31"/>
      <c r="E23" s="37"/>
    </row>
    <row r="24" spans="2:5" x14ac:dyDescent="0.25">
      <c r="B24" s="32" t="s">
        <v>61</v>
      </c>
      <c r="C24" s="31">
        <v>34.932868999999997</v>
      </c>
      <c r="D24" s="31">
        <v>47.619047999999999</v>
      </c>
      <c r="E24" s="44" t="s">
        <v>261</v>
      </c>
    </row>
    <row r="25" spans="2:5" x14ac:dyDescent="0.25">
      <c r="B25" s="32" t="s">
        <v>62</v>
      </c>
      <c r="C25" s="31">
        <v>29.015415000000001</v>
      </c>
      <c r="D25" s="31">
        <v>32.698413000000002</v>
      </c>
      <c r="E25" s="37">
        <v>3.6829974999999999</v>
      </c>
    </row>
    <row r="26" spans="2:5" x14ac:dyDescent="0.25">
      <c r="B26" s="32" t="s">
        <v>63</v>
      </c>
      <c r="C26" s="31">
        <v>23.744406000000001</v>
      </c>
      <c r="D26" s="31">
        <v>14.603175</v>
      </c>
      <c r="E26" s="44" t="s">
        <v>262</v>
      </c>
    </row>
    <row r="27" spans="2:5" x14ac:dyDescent="0.25">
      <c r="B27" s="32" t="s">
        <v>166</v>
      </c>
      <c r="C27" s="31">
        <v>9.4231725999999991</v>
      </c>
      <c r="D27" s="31">
        <v>3.8095238</v>
      </c>
      <c r="E27" s="44" t="s">
        <v>263</v>
      </c>
    </row>
    <row r="28" spans="2:5" ht="14.4" thickBot="1" x14ac:dyDescent="0.3">
      <c r="B28" s="66" t="s">
        <v>64</v>
      </c>
      <c r="C28" s="60">
        <v>2.8841372000000001</v>
      </c>
      <c r="D28" s="60">
        <v>1.2698413</v>
      </c>
      <c r="E28" s="67">
        <v>-1.614296</v>
      </c>
    </row>
    <row r="29" spans="2:5" ht="14.4" x14ac:dyDescent="0.3">
      <c r="B29" s="87" t="s">
        <v>189</v>
      </c>
      <c r="C29" s="35"/>
      <c r="D29" s="35"/>
      <c r="E29" s="30"/>
    </row>
    <row r="30" spans="2:5" x14ac:dyDescent="0.25">
      <c r="B30" s="54" t="s">
        <v>65</v>
      </c>
      <c r="C30" s="12"/>
      <c r="D30" s="12"/>
      <c r="E30" s="14"/>
    </row>
    <row r="31" spans="2:5" x14ac:dyDescent="0.25">
      <c r="B31" s="54" t="s">
        <v>71</v>
      </c>
      <c r="C31" s="12"/>
      <c r="D31" s="12"/>
      <c r="E31" s="14"/>
    </row>
    <row r="32" spans="2:5" ht="14.4" thickBot="1" x14ac:dyDescent="0.3">
      <c r="B32" s="55" t="s">
        <v>199</v>
      </c>
      <c r="C32" s="36"/>
      <c r="D32" s="36"/>
      <c r="E32" s="34"/>
    </row>
  </sheetData>
  <customSheetViews>
    <customSheetView guid="{41816220-B35C-45A9-9EE2-EC676D322318}">
      <selection activeCell="J24" sqref="J24"/>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hyperlinks>
    <hyperlink ref="B29" r:id="rId2" display="See previous files here "/>
  </hyperlinks>
  <pageMargins left="0.7" right="0.7" top="0.75" bottom="0.75" header="0.3" footer="0.3"/>
  <pageSetup paperSize="9" orientation="portrait" r:id="rId3"/>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N43"/>
  <sheetViews>
    <sheetView zoomScaleNormal="100" workbookViewId="0"/>
  </sheetViews>
  <sheetFormatPr defaultColWidth="9.109375" defaultRowHeight="13.8" x14ac:dyDescent="0.25"/>
  <cols>
    <col min="1" max="1" width="9.109375" style="10"/>
    <col min="2" max="2" width="41.44140625" style="10" customWidth="1"/>
    <col min="3" max="3" width="17.109375" style="10" customWidth="1"/>
    <col min="4" max="4" width="20.109375" style="10" customWidth="1"/>
    <col min="5" max="5" width="21.5546875" style="10" customWidth="1"/>
    <col min="6" max="12" width="9.109375" style="10"/>
    <col min="13" max="13" width="14.109375" style="10" bestFit="1" customWidth="1"/>
    <col min="14" max="14" width="13.44140625" style="10" bestFit="1" customWidth="1"/>
    <col min="15" max="16384" width="9.109375" style="10"/>
  </cols>
  <sheetData>
    <row r="2" spans="2:14" ht="14.4" thickBot="1" x14ac:dyDescent="0.3"/>
    <row r="3" spans="2:14" ht="15" customHeight="1" thickBot="1" x14ac:dyDescent="0.3">
      <c r="B3" s="170" t="s">
        <v>212</v>
      </c>
      <c r="C3" s="171"/>
      <c r="D3" s="171"/>
      <c r="E3" s="172"/>
    </row>
    <row r="4" spans="2:14" ht="15" customHeight="1" thickBot="1" x14ac:dyDescent="0.3">
      <c r="B4" s="26"/>
      <c r="C4" s="27" t="s">
        <v>68</v>
      </c>
      <c r="D4" s="27" t="s">
        <v>69</v>
      </c>
      <c r="E4" s="28" t="s">
        <v>70</v>
      </c>
    </row>
    <row r="5" spans="2:14" ht="14.1" customHeight="1" x14ac:dyDescent="0.25">
      <c r="B5" s="45" t="s">
        <v>73</v>
      </c>
      <c r="C5" s="27"/>
      <c r="D5" s="27"/>
      <c r="E5" s="28"/>
    </row>
    <row r="6" spans="2:14" ht="14.4" customHeight="1" x14ac:dyDescent="0.25">
      <c r="B6" s="33" t="s">
        <v>53</v>
      </c>
      <c r="C6" s="2"/>
      <c r="D6" s="2"/>
      <c r="E6" s="14"/>
    </row>
    <row r="7" spans="2:14" x14ac:dyDescent="0.25">
      <c r="B7" s="11" t="s">
        <v>41</v>
      </c>
      <c r="C7" s="20">
        <v>229367.67999999999</v>
      </c>
      <c r="D7" s="20">
        <v>357701.61</v>
      </c>
      <c r="E7" s="40" t="s">
        <v>264</v>
      </c>
      <c r="F7" s="75"/>
      <c r="K7" s="75"/>
      <c r="L7" s="75"/>
      <c r="M7" s="136"/>
      <c r="N7" s="136"/>
    </row>
    <row r="8" spans="2:14" x14ac:dyDescent="0.25">
      <c r="B8" s="11" t="s">
        <v>42</v>
      </c>
      <c r="C8" s="20">
        <v>289855.17</v>
      </c>
      <c r="D8" s="20">
        <v>431333.27</v>
      </c>
      <c r="E8" s="15" t="s">
        <v>265</v>
      </c>
      <c r="F8" s="75"/>
      <c r="K8" s="75"/>
      <c r="L8" s="75"/>
      <c r="M8" s="136"/>
      <c r="N8" s="136"/>
    </row>
    <row r="9" spans="2:14" x14ac:dyDescent="0.25">
      <c r="B9" s="11" t="s">
        <v>43</v>
      </c>
      <c r="C9" s="31">
        <v>80.575917000000004</v>
      </c>
      <c r="D9" s="31">
        <v>83.489374999999995</v>
      </c>
      <c r="E9" s="44" t="s">
        <v>193</v>
      </c>
      <c r="F9" s="75"/>
      <c r="K9" s="75"/>
      <c r="L9" s="75"/>
      <c r="M9" s="136"/>
      <c r="N9" s="136"/>
    </row>
    <row r="10" spans="2:14" x14ac:dyDescent="0.25">
      <c r="B10" s="11" t="s">
        <v>44</v>
      </c>
      <c r="C10" s="20">
        <v>77178.691000000006</v>
      </c>
      <c r="D10" s="20">
        <v>88197.054000000004</v>
      </c>
      <c r="E10" s="40" t="s">
        <v>266</v>
      </c>
      <c r="F10" s="75"/>
      <c r="K10" s="75"/>
      <c r="L10" s="75"/>
      <c r="M10" s="136"/>
      <c r="N10" s="136"/>
    </row>
    <row r="11" spans="2:14" x14ac:dyDescent="0.25">
      <c r="B11" s="11" t="s">
        <v>45</v>
      </c>
      <c r="C11" s="31">
        <v>3.0189653000000001</v>
      </c>
      <c r="D11" s="31">
        <v>4.0684719999999999</v>
      </c>
      <c r="E11" s="37" t="s">
        <v>186</v>
      </c>
      <c r="F11" s="75"/>
      <c r="K11" s="75"/>
      <c r="L11" s="75"/>
      <c r="M11" s="136"/>
      <c r="N11" s="136"/>
    </row>
    <row r="12" spans="2:14" x14ac:dyDescent="0.25">
      <c r="B12" s="11" t="s">
        <v>46</v>
      </c>
      <c r="C12" s="20">
        <v>28.66534</v>
      </c>
      <c r="D12" s="20">
        <v>32.472898999999998</v>
      </c>
      <c r="E12" s="15" t="s">
        <v>259</v>
      </c>
      <c r="F12" s="75"/>
      <c r="K12" s="75"/>
      <c r="L12" s="75"/>
      <c r="M12" s="136"/>
      <c r="N12" s="136"/>
    </row>
    <row r="13" spans="2:14" x14ac:dyDescent="0.25">
      <c r="B13" s="11" t="s">
        <v>48</v>
      </c>
      <c r="C13" s="31">
        <v>2.7080267999999998</v>
      </c>
      <c r="D13" s="31">
        <v>2.6486622</v>
      </c>
      <c r="E13" s="44" t="s">
        <v>168</v>
      </c>
      <c r="F13" s="75"/>
      <c r="K13" s="75"/>
      <c r="L13" s="75"/>
      <c r="M13" s="136"/>
      <c r="N13" s="136"/>
    </row>
    <row r="14" spans="2:14" x14ac:dyDescent="0.25">
      <c r="B14" s="33" t="s">
        <v>52</v>
      </c>
      <c r="C14" s="20"/>
      <c r="D14" s="20"/>
      <c r="E14" s="37"/>
      <c r="F14" s="75"/>
      <c r="K14" s="75"/>
      <c r="L14" s="75"/>
      <c r="M14" s="136"/>
      <c r="N14" s="136"/>
    </row>
    <row r="15" spans="2:14" x14ac:dyDescent="0.25">
      <c r="B15" s="11" t="s">
        <v>54</v>
      </c>
      <c r="C15" s="43">
        <v>34.950870999999999</v>
      </c>
      <c r="D15" s="43">
        <v>33.021923999999999</v>
      </c>
      <c r="E15" s="40" t="s">
        <v>181</v>
      </c>
      <c r="F15" s="75"/>
      <c r="K15" s="75"/>
      <c r="L15" s="75"/>
      <c r="M15" s="136"/>
      <c r="N15" s="136"/>
    </row>
    <row r="16" spans="2:14" x14ac:dyDescent="0.25">
      <c r="B16" s="11" t="s">
        <v>55</v>
      </c>
      <c r="C16" s="31">
        <v>67.350939999999994</v>
      </c>
      <c r="D16" s="31">
        <v>63.337392999999999</v>
      </c>
      <c r="E16" s="135" t="s">
        <v>308</v>
      </c>
      <c r="F16" s="129"/>
      <c r="K16" s="75"/>
      <c r="L16" s="75"/>
      <c r="M16" s="136"/>
      <c r="N16" s="136"/>
    </row>
    <row r="17" spans="2:14" x14ac:dyDescent="0.25">
      <c r="B17" s="11" t="s">
        <v>66</v>
      </c>
      <c r="C17" s="31">
        <v>33.202629000000002</v>
      </c>
      <c r="D17" s="31">
        <v>47.259439999999998</v>
      </c>
      <c r="E17" s="37" t="s">
        <v>267</v>
      </c>
      <c r="F17" s="75"/>
      <c r="K17" s="75"/>
      <c r="L17" s="75"/>
      <c r="M17" s="136"/>
      <c r="N17" s="136"/>
    </row>
    <row r="18" spans="2:14" x14ac:dyDescent="0.25">
      <c r="B18" s="11" t="s">
        <v>56</v>
      </c>
      <c r="C18" s="31">
        <v>96.943836000000005</v>
      </c>
      <c r="D18" s="31">
        <v>98.416565000000006</v>
      </c>
      <c r="E18" s="37" t="s">
        <v>268</v>
      </c>
      <c r="F18" s="75"/>
      <c r="K18" s="75"/>
      <c r="L18" s="75"/>
      <c r="M18" s="136"/>
      <c r="N18" s="136"/>
    </row>
    <row r="19" spans="2:14" x14ac:dyDescent="0.25">
      <c r="B19" s="11" t="s">
        <v>72</v>
      </c>
      <c r="C19" s="31">
        <v>25.325799</v>
      </c>
      <c r="D19" s="31">
        <v>66.747867999999997</v>
      </c>
      <c r="E19" s="37" t="s">
        <v>269</v>
      </c>
      <c r="F19" s="75"/>
      <c r="K19" s="75"/>
      <c r="L19" s="75"/>
      <c r="M19" s="136"/>
      <c r="N19" s="136"/>
    </row>
    <row r="20" spans="2:14" x14ac:dyDescent="0.25">
      <c r="B20" s="46" t="s">
        <v>74</v>
      </c>
      <c r="C20" s="31"/>
      <c r="D20" s="31"/>
      <c r="E20" s="37"/>
      <c r="F20" s="75"/>
      <c r="K20" s="75"/>
      <c r="L20" s="75"/>
      <c r="M20" s="136"/>
      <c r="N20" s="136"/>
    </row>
    <row r="21" spans="2:14" x14ac:dyDescent="0.25">
      <c r="B21" s="33" t="s">
        <v>53</v>
      </c>
      <c r="C21" s="2"/>
      <c r="D21" s="2"/>
      <c r="E21" s="37"/>
      <c r="F21" s="75"/>
      <c r="K21" s="75"/>
      <c r="L21" s="75"/>
      <c r="M21" s="136"/>
      <c r="N21" s="136"/>
    </row>
    <row r="22" spans="2:14" x14ac:dyDescent="0.25">
      <c r="B22" s="11" t="s">
        <v>41</v>
      </c>
      <c r="C22" s="20">
        <v>291652.59000000003</v>
      </c>
      <c r="D22" s="20">
        <v>474589.91</v>
      </c>
      <c r="E22" s="40" t="s">
        <v>270</v>
      </c>
      <c r="F22" s="75"/>
      <c r="K22" s="75"/>
      <c r="L22" s="75"/>
      <c r="M22" s="136"/>
      <c r="N22" s="136"/>
    </row>
    <row r="23" spans="2:14" x14ac:dyDescent="0.25">
      <c r="B23" s="11" t="s">
        <v>42</v>
      </c>
      <c r="C23" s="20">
        <v>451169.11</v>
      </c>
      <c r="D23" s="20">
        <v>657312.23</v>
      </c>
      <c r="E23" s="15" t="s">
        <v>271</v>
      </c>
      <c r="F23" s="75"/>
      <c r="K23" s="75"/>
      <c r="L23" s="75"/>
      <c r="M23" s="136"/>
      <c r="N23" s="136"/>
    </row>
    <row r="24" spans="2:14" x14ac:dyDescent="0.25">
      <c r="B24" s="11" t="s">
        <v>43</v>
      </c>
      <c r="C24" s="31">
        <v>66.533514999999994</v>
      </c>
      <c r="D24" s="31">
        <v>73.387480999999994</v>
      </c>
      <c r="E24" s="44" t="s">
        <v>272</v>
      </c>
      <c r="F24" s="75"/>
      <c r="K24" s="75"/>
      <c r="L24" s="75"/>
      <c r="M24" s="136"/>
      <c r="N24" s="136"/>
    </row>
    <row r="25" spans="2:14" x14ac:dyDescent="0.25">
      <c r="B25" s="11" t="s">
        <v>44</v>
      </c>
      <c r="C25" s="20">
        <v>118576.58</v>
      </c>
      <c r="D25" s="20">
        <v>119053.87</v>
      </c>
      <c r="E25" s="40">
        <v>477.29037</v>
      </c>
      <c r="F25" s="75"/>
      <c r="K25" s="75"/>
      <c r="L25" s="75"/>
      <c r="M25" s="136"/>
      <c r="N25" s="136"/>
    </row>
    <row r="26" spans="2:14" x14ac:dyDescent="0.25">
      <c r="B26" s="11" t="s">
        <v>45</v>
      </c>
      <c r="C26" s="31">
        <v>2.5790712</v>
      </c>
      <c r="D26" s="31">
        <v>3.9977190999999999</v>
      </c>
      <c r="E26" s="37" t="s">
        <v>184</v>
      </c>
      <c r="F26" s="75"/>
      <c r="K26" s="75"/>
      <c r="L26" s="75"/>
      <c r="M26" s="136"/>
      <c r="N26" s="136"/>
    </row>
    <row r="27" spans="2:14" x14ac:dyDescent="0.25">
      <c r="B27" s="11" t="s">
        <v>46</v>
      </c>
      <c r="C27" s="20">
        <v>23.716079000000001</v>
      </c>
      <c r="D27" s="20">
        <v>29.329196</v>
      </c>
      <c r="E27" s="15" t="s">
        <v>273</v>
      </c>
      <c r="F27" s="75"/>
      <c r="K27" s="75"/>
      <c r="L27" s="75"/>
      <c r="M27" s="136"/>
      <c r="N27" s="136"/>
    </row>
    <row r="28" spans="2:14" x14ac:dyDescent="0.25">
      <c r="B28" s="11" t="s">
        <v>48</v>
      </c>
      <c r="C28" s="31">
        <v>2.6131137</v>
      </c>
      <c r="D28" s="31">
        <v>2.5860167999999999</v>
      </c>
      <c r="E28" s="44">
        <v>-2.7096970000000001E-2</v>
      </c>
      <c r="F28" s="75"/>
      <c r="K28" s="75"/>
      <c r="L28" s="75"/>
      <c r="M28" s="136"/>
      <c r="N28" s="136"/>
    </row>
    <row r="29" spans="2:14" x14ac:dyDescent="0.25">
      <c r="B29" s="33" t="s">
        <v>52</v>
      </c>
      <c r="C29" s="20"/>
      <c r="D29" s="20"/>
      <c r="E29" s="37"/>
      <c r="F29" s="75"/>
      <c r="K29" s="75"/>
      <c r="L29" s="75"/>
      <c r="M29" s="136"/>
      <c r="N29" s="136"/>
    </row>
    <row r="30" spans="2:14" x14ac:dyDescent="0.25">
      <c r="B30" s="11" t="s">
        <v>54</v>
      </c>
      <c r="C30" s="43">
        <v>42.456149000000003</v>
      </c>
      <c r="D30" s="43">
        <v>38.347518000000001</v>
      </c>
      <c r="E30" s="40" t="s">
        <v>180</v>
      </c>
      <c r="F30" s="75"/>
      <c r="K30" s="75"/>
      <c r="L30" s="75"/>
      <c r="M30" s="136"/>
      <c r="N30" s="136"/>
    </row>
    <row r="31" spans="2:14" x14ac:dyDescent="0.25">
      <c r="B31" s="11" t="s">
        <v>55</v>
      </c>
      <c r="C31" s="31">
        <v>77.931363000000005</v>
      </c>
      <c r="D31" s="31">
        <v>80.851063999999994</v>
      </c>
      <c r="E31" s="44">
        <v>2.9197006000000001</v>
      </c>
      <c r="F31" s="75"/>
      <c r="K31" s="75"/>
      <c r="L31" s="75"/>
      <c r="M31" s="136"/>
      <c r="N31" s="136"/>
    </row>
    <row r="32" spans="2:14" x14ac:dyDescent="0.25">
      <c r="B32" s="11" t="s">
        <v>66</v>
      </c>
      <c r="C32" s="127">
        <v>32.912297000000002</v>
      </c>
      <c r="D32" s="31">
        <v>37.588652000000003</v>
      </c>
      <c r="E32" s="37">
        <v>4.7001872999999996</v>
      </c>
      <c r="F32" s="75"/>
      <c r="K32" s="75"/>
      <c r="L32" s="75"/>
      <c r="M32" s="136"/>
      <c r="N32" s="136"/>
    </row>
    <row r="33" spans="2:14" x14ac:dyDescent="0.25">
      <c r="B33" s="11" t="s">
        <v>56</v>
      </c>
      <c r="C33" s="31">
        <v>92.897998000000001</v>
      </c>
      <c r="D33" s="31">
        <v>90.780141999999998</v>
      </c>
      <c r="E33" s="37">
        <v>-2.1178561999999999</v>
      </c>
      <c r="F33" s="75"/>
      <c r="K33" s="75"/>
      <c r="L33" s="75"/>
      <c r="M33" s="136"/>
      <c r="N33" s="136"/>
    </row>
    <row r="34" spans="2:14" ht="14.4" thickBot="1" x14ac:dyDescent="0.3">
      <c r="B34" s="11" t="s">
        <v>72</v>
      </c>
      <c r="C34" s="31">
        <v>34.461391999999996</v>
      </c>
      <c r="D34" s="31">
        <v>77.304964999999996</v>
      </c>
      <c r="E34" s="37" t="s">
        <v>274</v>
      </c>
      <c r="F34" s="75"/>
      <c r="K34" s="75"/>
      <c r="L34" s="75"/>
      <c r="M34" s="136"/>
      <c r="N34" s="136"/>
    </row>
    <row r="35" spans="2:14" ht="14.4" x14ac:dyDescent="0.3">
      <c r="B35" s="87" t="s">
        <v>190</v>
      </c>
      <c r="C35" s="88"/>
      <c r="D35" s="88"/>
      <c r="E35" s="89"/>
    </row>
    <row r="36" spans="2:14" x14ac:dyDescent="0.25">
      <c r="B36" s="54" t="s">
        <v>65</v>
      </c>
      <c r="C36" s="12"/>
      <c r="D36" s="12"/>
      <c r="E36" s="14"/>
    </row>
    <row r="37" spans="2:14" x14ac:dyDescent="0.25">
      <c r="B37" s="54" t="s">
        <v>71</v>
      </c>
      <c r="C37" s="12"/>
      <c r="D37" s="12"/>
      <c r="E37" s="14"/>
    </row>
    <row r="38" spans="2:14" ht="14.4" thickBot="1" x14ac:dyDescent="0.3">
      <c r="B38" s="55" t="s">
        <v>198</v>
      </c>
      <c r="C38" s="36"/>
      <c r="D38" s="36"/>
      <c r="E38" s="34"/>
    </row>
    <row r="43" spans="2:14" ht="14.4" x14ac:dyDescent="0.3">
      <c r="C43" s="84"/>
    </row>
  </sheetData>
  <customSheetViews>
    <customSheetView guid="{41816220-B35C-45A9-9EE2-EC676D322318}" topLeftCell="E1">
      <selection activeCell="G3" sqref="G3:J34"/>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hyperlinks>
    <hyperlink ref="B35" r:id="rId2"/>
  </hyperlinks>
  <pageMargins left="0.7" right="0.7" top="0.75" bottom="0.75" header="0.3" footer="0.3"/>
  <pageSetup paperSize="9" orientation="portrait" r:id="rId3"/>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R35"/>
  <sheetViews>
    <sheetView zoomScaleNormal="100" workbookViewId="0"/>
  </sheetViews>
  <sheetFormatPr defaultColWidth="9.109375" defaultRowHeight="13.8" x14ac:dyDescent="0.25"/>
  <cols>
    <col min="1" max="1" width="9.109375" style="10"/>
    <col min="2" max="2" width="41.44140625" style="10" customWidth="1"/>
    <col min="3" max="3" width="17.109375" style="10" customWidth="1"/>
    <col min="4" max="4" width="20.109375" style="10" customWidth="1"/>
    <col min="5" max="5" width="21.5546875" style="10" customWidth="1"/>
    <col min="6" max="6" width="9.109375" style="10"/>
    <col min="7" max="7" width="33.5546875" style="10" customWidth="1"/>
    <col min="8" max="8" width="13.33203125" style="10" customWidth="1"/>
    <col min="9" max="9" width="22.88671875" style="10" customWidth="1"/>
    <col min="10" max="10" width="22.5546875" style="10" customWidth="1"/>
    <col min="11" max="16384" width="9.109375" style="10"/>
  </cols>
  <sheetData>
    <row r="2" spans="2:18" ht="14.4" thickBot="1" x14ac:dyDescent="0.3"/>
    <row r="3" spans="2:18" ht="15" customHeight="1" thickBot="1" x14ac:dyDescent="0.3">
      <c r="B3" s="170" t="s">
        <v>215</v>
      </c>
      <c r="C3" s="171"/>
      <c r="D3" s="171"/>
      <c r="E3" s="172"/>
      <c r="G3" s="170" t="s">
        <v>216</v>
      </c>
      <c r="H3" s="171"/>
      <c r="I3" s="171"/>
      <c r="J3" s="172"/>
    </row>
    <row r="4" spans="2:18" ht="15" customHeight="1" thickBot="1" x14ac:dyDescent="0.3">
      <c r="B4" s="94"/>
      <c r="C4" s="95" t="s">
        <v>68</v>
      </c>
      <c r="D4" s="95" t="s">
        <v>69</v>
      </c>
      <c r="E4" s="96" t="s">
        <v>70</v>
      </c>
      <c r="G4" s="94"/>
      <c r="H4" s="95" t="s">
        <v>68</v>
      </c>
      <c r="I4" s="95" t="s">
        <v>69</v>
      </c>
      <c r="J4" s="96" t="s">
        <v>70</v>
      </c>
    </row>
    <row r="5" spans="2:18" ht="14.1" customHeight="1" x14ac:dyDescent="0.25">
      <c r="B5" s="45" t="s">
        <v>73</v>
      </c>
      <c r="C5" s="95"/>
      <c r="D5" s="95"/>
      <c r="E5" s="96"/>
      <c r="G5" s="97" t="s">
        <v>53</v>
      </c>
      <c r="H5" s="98"/>
      <c r="I5" s="98"/>
      <c r="J5" s="99"/>
      <c r="P5" s="75"/>
      <c r="Q5" s="75"/>
      <c r="R5" s="75"/>
    </row>
    <row r="6" spans="2:18" ht="14.4" customHeight="1" x14ac:dyDescent="0.25">
      <c r="B6" s="106" t="s">
        <v>53</v>
      </c>
      <c r="C6" s="105"/>
      <c r="D6" s="105"/>
      <c r="E6" s="14"/>
      <c r="G6" s="100" t="s">
        <v>41</v>
      </c>
      <c r="H6" s="101">
        <v>378853.37</v>
      </c>
      <c r="I6" s="101">
        <v>504262.2</v>
      </c>
      <c r="J6" s="40" t="s">
        <v>282</v>
      </c>
      <c r="P6" s="75"/>
      <c r="Q6" s="75"/>
    </row>
    <row r="7" spans="2:18" x14ac:dyDescent="0.25">
      <c r="B7" s="100" t="s">
        <v>41</v>
      </c>
      <c r="C7" s="101">
        <v>294661.45</v>
      </c>
      <c r="D7" s="101">
        <v>379940.85</v>
      </c>
      <c r="E7" s="40" t="s">
        <v>286</v>
      </c>
      <c r="F7" s="75"/>
      <c r="G7" s="100" t="s">
        <v>42</v>
      </c>
      <c r="H7" s="101">
        <v>621708.93999999994</v>
      </c>
      <c r="I7" s="101">
        <v>571091.64</v>
      </c>
      <c r="J7" s="40">
        <v>-50617.294999999998</v>
      </c>
      <c r="P7" s="75"/>
      <c r="Q7" s="75"/>
    </row>
    <row r="8" spans="2:18" x14ac:dyDescent="0.25">
      <c r="B8" s="100" t="s">
        <v>42</v>
      </c>
      <c r="C8" s="101">
        <v>382825.45</v>
      </c>
      <c r="D8" s="101">
        <v>456630.55</v>
      </c>
      <c r="E8" s="102" t="s">
        <v>287</v>
      </c>
      <c r="F8" s="75"/>
      <c r="G8" s="100" t="s">
        <v>43</v>
      </c>
      <c r="H8" s="103">
        <v>63.222859999999997</v>
      </c>
      <c r="I8" s="103">
        <v>88.264921000000001</v>
      </c>
      <c r="J8" s="44" t="s">
        <v>283</v>
      </c>
      <c r="P8" s="75"/>
      <c r="Q8" s="75"/>
    </row>
    <row r="9" spans="2:18" x14ac:dyDescent="0.25">
      <c r="B9" s="100" t="s">
        <v>43</v>
      </c>
      <c r="C9" s="103">
        <v>78.228818000000004</v>
      </c>
      <c r="D9" s="103">
        <v>83.915149999999997</v>
      </c>
      <c r="E9" s="44" t="s">
        <v>288</v>
      </c>
      <c r="F9" s="75"/>
      <c r="G9" s="100" t="s">
        <v>44</v>
      </c>
      <c r="H9" s="101">
        <v>141505.94</v>
      </c>
      <c r="I9" s="101">
        <v>178997.41</v>
      </c>
      <c r="J9" s="40" t="s">
        <v>284</v>
      </c>
      <c r="P9" s="75"/>
      <c r="Q9" s="75"/>
    </row>
    <row r="10" spans="2:18" x14ac:dyDescent="0.25">
      <c r="B10" s="100" t="s">
        <v>44</v>
      </c>
      <c r="C10" s="101">
        <v>94682.925000000003</v>
      </c>
      <c r="D10" s="101">
        <v>92867.616999999998</v>
      </c>
      <c r="E10" s="40">
        <v>-1815.3086000000001</v>
      </c>
      <c r="F10" s="75"/>
      <c r="G10" s="100" t="s">
        <v>45</v>
      </c>
      <c r="H10" s="103">
        <v>2.8449330000000002</v>
      </c>
      <c r="I10" s="103">
        <v>2.9805540000000001</v>
      </c>
      <c r="J10" s="128" t="s">
        <v>310</v>
      </c>
      <c r="K10" s="130"/>
      <c r="P10" s="75"/>
      <c r="Q10" s="75"/>
    </row>
    <row r="11" spans="2:18" x14ac:dyDescent="0.25">
      <c r="B11" s="100" t="s">
        <v>45</v>
      </c>
      <c r="C11" s="103">
        <v>3.1748663000000001</v>
      </c>
      <c r="D11" s="103">
        <v>4.1086345</v>
      </c>
      <c r="E11" s="37" t="s">
        <v>200</v>
      </c>
      <c r="F11" s="75"/>
      <c r="G11" s="100" t="s">
        <v>46</v>
      </c>
      <c r="H11" s="101">
        <v>24.222123</v>
      </c>
      <c r="I11" s="101">
        <v>27.073889000000001</v>
      </c>
      <c r="J11" s="102" t="s">
        <v>75</v>
      </c>
      <c r="P11" s="75"/>
      <c r="Q11" s="75"/>
    </row>
    <row r="12" spans="2:18" x14ac:dyDescent="0.25">
      <c r="B12" s="100" t="s">
        <v>46</v>
      </c>
      <c r="C12" s="101">
        <v>28.57544</v>
      </c>
      <c r="D12" s="101">
        <v>32.507299000000003</v>
      </c>
      <c r="E12" s="102" t="s">
        <v>259</v>
      </c>
      <c r="F12" s="75"/>
      <c r="G12" s="100" t="s">
        <v>48</v>
      </c>
      <c r="H12" s="103">
        <v>2.5406776999999998</v>
      </c>
      <c r="I12" s="103">
        <v>2.7442877999999999</v>
      </c>
      <c r="J12" s="44" t="s">
        <v>67</v>
      </c>
      <c r="P12" s="75"/>
      <c r="Q12" s="75"/>
    </row>
    <row r="13" spans="2:18" x14ac:dyDescent="0.25">
      <c r="B13" s="100" t="s">
        <v>48</v>
      </c>
      <c r="C13" s="103">
        <v>2.6327169000000001</v>
      </c>
      <c r="D13" s="103">
        <v>2.6534884000000001</v>
      </c>
      <c r="E13" s="44">
        <v>2.077149E-2</v>
      </c>
      <c r="F13" s="75"/>
      <c r="G13" s="106" t="s">
        <v>52</v>
      </c>
      <c r="H13" s="101"/>
      <c r="I13" s="101"/>
      <c r="J13" s="37"/>
      <c r="P13" s="75"/>
      <c r="Q13" s="75"/>
    </row>
    <row r="14" spans="2:18" x14ac:dyDescent="0.25">
      <c r="B14" s="106" t="s">
        <v>52</v>
      </c>
      <c r="C14" s="101"/>
      <c r="D14" s="101"/>
      <c r="E14" s="37"/>
      <c r="F14" s="75"/>
      <c r="G14" s="100" t="s">
        <v>54</v>
      </c>
      <c r="H14" s="43">
        <v>42.411388000000002</v>
      </c>
      <c r="I14" s="43">
        <v>40.54</v>
      </c>
      <c r="J14" s="40" t="s">
        <v>181</v>
      </c>
      <c r="P14" s="75"/>
      <c r="Q14" s="75"/>
    </row>
    <row r="15" spans="2:18" x14ac:dyDescent="0.25">
      <c r="B15" s="100" t="s">
        <v>54</v>
      </c>
      <c r="C15" s="43">
        <v>35.260018000000002</v>
      </c>
      <c r="D15" s="43">
        <v>33.189781000000004</v>
      </c>
      <c r="E15" s="40" t="s">
        <v>181</v>
      </c>
      <c r="F15" s="75"/>
      <c r="G15" s="100" t="s">
        <v>55</v>
      </c>
      <c r="H15" s="103">
        <v>78.291815</v>
      </c>
      <c r="I15" s="103">
        <v>90</v>
      </c>
      <c r="J15" s="44" t="s">
        <v>285</v>
      </c>
      <c r="P15" s="75"/>
      <c r="Q15" s="75"/>
    </row>
    <row r="16" spans="2:18" x14ac:dyDescent="0.25">
      <c r="B16" s="100" t="s">
        <v>55</v>
      </c>
      <c r="C16" s="103">
        <v>69.899817999999996</v>
      </c>
      <c r="D16" s="103">
        <v>63.868613000000003</v>
      </c>
      <c r="E16" s="44" t="s">
        <v>289</v>
      </c>
      <c r="F16" s="75"/>
      <c r="G16" s="100" t="s">
        <v>56</v>
      </c>
      <c r="H16" s="103">
        <v>91.032027999999997</v>
      </c>
      <c r="I16" s="103">
        <v>92</v>
      </c>
      <c r="J16" s="37">
        <v>0.96797153000000002</v>
      </c>
      <c r="P16" s="75"/>
      <c r="Q16" s="75"/>
    </row>
    <row r="17" spans="2:17" ht="14.4" thickBot="1" x14ac:dyDescent="0.3">
      <c r="B17" s="100" t="s">
        <v>66</v>
      </c>
      <c r="C17" s="103">
        <v>45.036430000000003</v>
      </c>
      <c r="D17" s="103">
        <v>47.627737000000003</v>
      </c>
      <c r="E17" s="37">
        <v>2.5913073999999998</v>
      </c>
      <c r="F17" s="75"/>
      <c r="G17" s="100" t="s">
        <v>66</v>
      </c>
      <c r="H17" s="103">
        <v>41.209963999999999</v>
      </c>
      <c r="I17" s="103">
        <v>47.333333000000003</v>
      </c>
      <c r="J17" s="37">
        <v>6.1233689</v>
      </c>
      <c r="P17" s="75"/>
      <c r="Q17" s="75"/>
    </row>
    <row r="18" spans="2:17" x14ac:dyDescent="0.25">
      <c r="B18" s="100" t="s">
        <v>56</v>
      </c>
      <c r="C18" s="103">
        <v>96.721311</v>
      </c>
      <c r="D18" s="103">
        <v>99.087591000000003</v>
      </c>
      <c r="E18" s="37" t="s">
        <v>290</v>
      </c>
      <c r="F18" s="75"/>
      <c r="G18" s="107" t="s">
        <v>65</v>
      </c>
      <c r="H18" s="35"/>
      <c r="I18" s="35"/>
      <c r="J18" s="99"/>
      <c r="P18" s="75"/>
      <c r="Q18" s="75"/>
    </row>
    <row r="19" spans="2:17" x14ac:dyDescent="0.25">
      <c r="B19" s="46" t="s">
        <v>74</v>
      </c>
      <c r="C19" s="103"/>
      <c r="D19" s="103"/>
      <c r="E19" s="37"/>
      <c r="F19" s="75"/>
      <c r="G19" s="108" t="s">
        <v>71</v>
      </c>
      <c r="H19" s="12"/>
      <c r="I19" s="12"/>
      <c r="J19" s="14"/>
      <c r="P19" s="75"/>
      <c r="Q19" s="75"/>
    </row>
    <row r="20" spans="2:17" ht="14.4" thickBot="1" x14ac:dyDescent="0.3">
      <c r="B20" s="106" t="s">
        <v>53</v>
      </c>
      <c r="C20" s="105"/>
      <c r="D20" s="105"/>
      <c r="E20" s="37"/>
      <c r="F20" s="75"/>
      <c r="G20" s="109" t="s">
        <v>197</v>
      </c>
      <c r="H20" s="36"/>
      <c r="I20" s="36"/>
      <c r="J20" s="34"/>
      <c r="P20" s="75"/>
      <c r="Q20" s="75"/>
    </row>
    <row r="21" spans="2:17" x14ac:dyDescent="0.25">
      <c r="B21" s="100" t="s">
        <v>41</v>
      </c>
      <c r="C21" s="101">
        <v>382783.26</v>
      </c>
      <c r="D21" s="101">
        <v>499300.26</v>
      </c>
      <c r="E21" s="40" t="s">
        <v>291</v>
      </c>
      <c r="F21" s="75"/>
      <c r="P21" s="75"/>
      <c r="Q21" s="75"/>
    </row>
    <row r="22" spans="2:17" ht="14.4" customHeight="1" x14ac:dyDescent="0.25">
      <c r="B22" s="100" t="s">
        <v>42</v>
      </c>
      <c r="C22" s="101">
        <v>610842.69999999995</v>
      </c>
      <c r="D22" s="101">
        <v>696204.13</v>
      </c>
      <c r="E22" s="132" t="s">
        <v>309</v>
      </c>
      <c r="F22" s="129"/>
      <c r="G22" s="68"/>
      <c r="P22" s="75"/>
      <c r="Q22" s="75"/>
    </row>
    <row r="23" spans="2:17" x14ac:dyDescent="0.25">
      <c r="B23" s="100" t="s">
        <v>43</v>
      </c>
      <c r="C23" s="103">
        <v>65.071669999999997</v>
      </c>
      <c r="D23" s="103">
        <v>73.158006</v>
      </c>
      <c r="E23" s="44" t="s">
        <v>292</v>
      </c>
      <c r="F23" s="75"/>
      <c r="P23" s="75"/>
      <c r="Q23" s="75"/>
    </row>
    <row r="24" spans="2:17" x14ac:dyDescent="0.25">
      <c r="B24" s="100" t="s">
        <v>44</v>
      </c>
      <c r="C24" s="101">
        <v>146653.65</v>
      </c>
      <c r="D24" s="101">
        <v>124809.83</v>
      </c>
      <c r="E24" s="40">
        <v>-21843.816999999999</v>
      </c>
      <c r="F24" s="75"/>
      <c r="P24" s="75"/>
      <c r="Q24" s="75"/>
    </row>
    <row r="25" spans="2:17" x14ac:dyDescent="0.25">
      <c r="B25" s="100" t="s">
        <v>45</v>
      </c>
      <c r="C25" s="103">
        <v>2.7705530999999999</v>
      </c>
      <c r="D25" s="103">
        <v>4.0182944999999997</v>
      </c>
      <c r="E25" s="37" t="s">
        <v>201</v>
      </c>
      <c r="F25" s="75"/>
      <c r="G25" s="68"/>
      <c r="P25" s="75"/>
      <c r="Q25" s="75"/>
    </row>
    <row r="26" spans="2:17" x14ac:dyDescent="0.25">
      <c r="B26" s="100" t="s">
        <v>46</v>
      </c>
      <c r="C26" s="101">
        <v>24.115663999999999</v>
      </c>
      <c r="D26" s="101">
        <v>29.558868</v>
      </c>
      <c r="E26" s="102" t="s">
        <v>182</v>
      </c>
      <c r="F26" s="75"/>
      <c r="G26" s="68"/>
      <c r="P26" s="75"/>
      <c r="Q26" s="75"/>
    </row>
    <row r="27" spans="2:17" x14ac:dyDescent="0.25">
      <c r="B27" s="100" t="s">
        <v>48</v>
      </c>
      <c r="C27" s="103">
        <v>2.5587304</v>
      </c>
      <c r="D27" s="103">
        <v>2.5813872999999998</v>
      </c>
      <c r="E27" s="44">
        <v>2.2656949999999999E-2</v>
      </c>
      <c r="F27" s="75"/>
      <c r="G27" s="68"/>
      <c r="P27" s="75"/>
      <c r="Q27" s="75"/>
    </row>
    <row r="28" spans="2:17" x14ac:dyDescent="0.25">
      <c r="B28" s="106" t="s">
        <v>52</v>
      </c>
      <c r="C28" s="101"/>
      <c r="D28" s="101"/>
      <c r="E28" s="37"/>
      <c r="F28" s="75"/>
      <c r="G28" s="68"/>
      <c r="P28" s="75"/>
      <c r="Q28" s="75"/>
    </row>
    <row r="29" spans="2:17" x14ac:dyDescent="0.25">
      <c r="B29" s="100" t="s">
        <v>54</v>
      </c>
      <c r="C29" s="43">
        <v>42.534578000000003</v>
      </c>
      <c r="D29" s="43">
        <v>38.201835000000003</v>
      </c>
      <c r="E29" s="40" t="s">
        <v>180</v>
      </c>
      <c r="F29" s="75"/>
      <c r="G29" s="68"/>
      <c r="P29" s="75"/>
      <c r="Q29" s="75"/>
    </row>
    <row r="30" spans="2:17" x14ac:dyDescent="0.25">
      <c r="B30" s="100" t="s">
        <v>55</v>
      </c>
      <c r="C30" s="103">
        <v>79.045642999999998</v>
      </c>
      <c r="D30" s="103">
        <v>84.403670000000005</v>
      </c>
      <c r="E30" s="44">
        <v>5.3580265999999996</v>
      </c>
      <c r="F30" s="75"/>
      <c r="G30" s="68"/>
      <c r="P30" s="75"/>
      <c r="Q30" s="75"/>
    </row>
    <row r="31" spans="2:17" x14ac:dyDescent="0.25">
      <c r="B31" s="100" t="s">
        <v>66</v>
      </c>
      <c r="C31" s="103">
        <v>42.047026000000002</v>
      </c>
      <c r="D31" s="103">
        <v>38.532110000000003</v>
      </c>
      <c r="E31" s="37">
        <v>-3.5149162</v>
      </c>
      <c r="F31" s="75"/>
      <c r="G31" s="68"/>
    </row>
    <row r="32" spans="2:17" ht="14.4" thickBot="1" x14ac:dyDescent="0.3">
      <c r="B32" s="100" t="s">
        <v>56</v>
      </c>
      <c r="C32" s="103">
        <v>91.217151000000001</v>
      </c>
      <c r="D32" s="103">
        <v>89.908257000000006</v>
      </c>
      <c r="E32" s="37">
        <v>-1.3088938999999999</v>
      </c>
      <c r="F32" s="75"/>
      <c r="G32" s="68"/>
    </row>
    <row r="33" spans="2:7" x14ac:dyDescent="0.25">
      <c r="B33" s="107" t="s">
        <v>65</v>
      </c>
      <c r="C33" s="35"/>
      <c r="D33" s="35"/>
      <c r="E33" s="99"/>
      <c r="F33" s="75"/>
      <c r="G33" s="68"/>
    </row>
    <row r="34" spans="2:7" x14ac:dyDescent="0.25">
      <c r="B34" s="108" t="s">
        <v>71</v>
      </c>
      <c r="C34" s="12"/>
      <c r="D34" s="12"/>
      <c r="E34" s="14"/>
      <c r="F34" s="75"/>
      <c r="G34" s="68"/>
    </row>
    <row r="35" spans="2:7" ht="14.4" thickBot="1" x14ac:dyDescent="0.3">
      <c r="B35" s="109" t="s">
        <v>196</v>
      </c>
      <c r="C35" s="36"/>
      <c r="D35" s="36"/>
      <c r="E35" s="34"/>
    </row>
  </sheetData>
  <customSheetViews>
    <customSheetView guid="{41816220-B35C-45A9-9EE2-EC676D322318}" topLeftCell="E2">
      <selection activeCell="K19" sqref="K19"/>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2">
    <mergeCell ref="B3:E3"/>
    <mergeCell ref="G3:J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Q25"/>
  <sheetViews>
    <sheetView zoomScaleNormal="100" workbookViewId="0"/>
  </sheetViews>
  <sheetFormatPr defaultColWidth="9.109375" defaultRowHeight="13.8" x14ac:dyDescent="0.25"/>
  <cols>
    <col min="1" max="16384" width="9.109375" style="10"/>
  </cols>
  <sheetData>
    <row r="2" spans="2:17" ht="14.4" thickBot="1" x14ac:dyDescent="0.3"/>
    <row r="3" spans="2:17" ht="14.4" thickBot="1" x14ac:dyDescent="0.3">
      <c r="B3" s="170" t="s">
        <v>213</v>
      </c>
      <c r="C3" s="171"/>
      <c r="D3" s="171"/>
      <c r="E3" s="171"/>
      <c r="F3" s="171"/>
      <c r="G3" s="171"/>
      <c r="H3" s="171"/>
      <c r="I3" s="171"/>
      <c r="J3" s="171"/>
      <c r="K3" s="171"/>
      <c r="L3" s="171"/>
      <c r="M3" s="171"/>
      <c r="N3" s="171"/>
      <c r="O3" s="171"/>
      <c r="P3" s="171"/>
      <c r="Q3" s="172"/>
    </row>
    <row r="4" spans="2:17" ht="14.4" thickBot="1" x14ac:dyDescent="0.3">
      <c r="B4" s="170" t="s">
        <v>73</v>
      </c>
      <c r="C4" s="171"/>
      <c r="D4" s="171"/>
      <c r="E4" s="171"/>
      <c r="F4" s="171"/>
      <c r="G4" s="171"/>
      <c r="H4" s="171"/>
      <c r="I4" s="172"/>
      <c r="J4" s="170" t="s">
        <v>74</v>
      </c>
      <c r="K4" s="171"/>
      <c r="L4" s="171"/>
      <c r="M4" s="171"/>
      <c r="N4" s="171"/>
      <c r="O4" s="171"/>
      <c r="P4" s="171"/>
      <c r="Q4" s="172"/>
    </row>
    <row r="5" spans="2:17" x14ac:dyDescent="0.25">
      <c r="B5" s="26"/>
      <c r="C5" s="35"/>
      <c r="D5" s="35"/>
      <c r="E5" s="35"/>
      <c r="F5" s="35"/>
      <c r="G5" s="35"/>
      <c r="H5" s="35"/>
      <c r="I5" s="69"/>
      <c r="J5" s="26"/>
      <c r="K5" s="35"/>
      <c r="L5" s="35"/>
      <c r="M5" s="35"/>
      <c r="N5" s="35"/>
      <c r="O5" s="35"/>
      <c r="P5" s="35"/>
      <c r="Q5" s="69"/>
    </row>
    <row r="6" spans="2:17" x14ac:dyDescent="0.25">
      <c r="B6" s="11"/>
      <c r="C6" s="12"/>
      <c r="D6" s="12"/>
      <c r="E6" s="12"/>
      <c r="F6" s="12"/>
      <c r="G6" s="12"/>
      <c r="H6" s="12"/>
      <c r="I6" s="13"/>
      <c r="J6" s="11"/>
      <c r="K6" s="12"/>
      <c r="L6" s="12"/>
      <c r="M6" s="12"/>
      <c r="N6" s="12"/>
      <c r="O6" s="12"/>
      <c r="P6" s="12"/>
      <c r="Q6" s="13"/>
    </row>
    <row r="7" spans="2:17" x14ac:dyDescent="0.25">
      <c r="B7" s="11"/>
      <c r="C7" s="12"/>
      <c r="D7" s="12"/>
      <c r="E7" s="12"/>
      <c r="F7" s="12"/>
      <c r="G7" s="12"/>
      <c r="H7" s="12"/>
      <c r="I7" s="13"/>
      <c r="J7" s="11"/>
      <c r="K7" s="12"/>
      <c r="L7" s="12"/>
      <c r="M7" s="12"/>
      <c r="N7" s="12"/>
      <c r="O7" s="12"/>
      <c r="P7" s="12"/>
      <c r="Q7" s="13"/>
    </row>
    <row r="8" spans="2:17" x14ac:dyDescent="0.25">
      <c r="B8" s="11"/>
      <c r="C8" s="12"/>
      <c r="D8" s="12"/>
      <c r="E8" s="12"/>
      <c r="F8" s="12"/>
      <c r="G8" s="12"/>
      <c r="H8" s="12"/>
      <c r="I8" s="13"/>
      <c r="J8" s="11"/>
      <c r="K8" s="12"/>
      <c r="L8" s="12"/>
      <c r="M8" s="12"/>
      <c r="N8" s="12"/>
      <c r="O8" s="12"/>
      <c r="P8" s="12"/>
      <c r="Q8" s="13"/>
    </row>
    <row r="9" spans="2:17" x14ac:dyDescent="0.25">
      <c r="B9" s="11"/>
      <c r="C9" s="12"/>
      <c r="D9" s="12"/>
      <c r="E9" s="12"/>
      <c r="F9" s="12"/>
      <c r="G9" s="12"/>
      <c r="H9" s="12"/>
      <c r="I9" s="13"/>
      <c r="J9" s="11"/>
      <c r="K9" s="12"/>
      <c r="L9" s="12"/>
      <c r="M9" s="12"/>
      <c r="N9" s="12"/>
      <c r="O9" s="12"/>
      <c r="P9" s="12"/>
      <c r="Q9" s="13"/>
    </row>
    <row r="10" spans="2:17" x14ac:dyDescent="0.25">
      <c r="B10" s="11"/>
      <c r="C10" s="12"/>
      <c r="D10" s="12"/>
      <c r="E10" s="12"/>
      <c r="F10" s="12"/>
      <c r="G10" s="12"/>
      <c r="H10" s="12"/>
      <c r="I10" s="13"/>
      <c r="J10" s="11"/>
      <c r="K10" s="12"/>
      <c r="L10" s="12"/>
      <c r="M10" s="12"/>
      <c r="N10" s="12"/>
      <c r="O10" s="12"/>
      <c r="P10" s="12"/>
      <c r="Q10" s="13"/>
    </row>
    <row r="11" spans="2:17" x14ac:dyDescent="0.25">
      <c r="B11" s="11"/>
      <c r="C11" s="12"/>
      <c r="D11" s="12"/>
      <c r="E11" s="12"/>
      <c r="F11" s="12"/>
      <c r="G11" s="12"/>
      <c r="H11" s="12"/>
      <c r="I11" s="13"/>
      <c r="J11" s="11"/>
      <c r="K11" s="12"/>
      <c r="L11" s="12"/>
      <c r="M11" s="12"/>
      <c r="N11" s="12"/>
      <c r="O11" s="12"/>
      <c r="P11" s="12"/>
      <c r="Q11" s="13"/>
    </row>
    <row r="12" spans="2:17" x14ac:dyDescent="0.25">
      <c r="B12" s="11"/>
      <c r="C12" s="12"/>
      <c r="D12" s="12"/>
      <c r="E12" s="12"/>
      <c r="F12" s="12"/>
      <c r="G12" s="12"/>
      <c r="H12" s="12"/>
      <c r="I12" s="13"/>
      <c r="J12" s="11"/>
      <c r="K12" s="12"/>
      <c r="L12" s="12"/>
      <c r="M12" s="12"/>
      <c r="N12" s="12"/>
      <c r="O12" s="12"/>
      <c r="P12" s="12"/>
      <c r="Q12" s="13"/>
    </row>
    <row r="13" spans="2:17" x14ac:dyDescent="0.25">
      <c r="B13" s="11"/>
      <c r="C13" s="12"/>
      <c r="D13" s="12"/>
      <c r="E13" s="12"/>
      <c r="F13" s="12"/>
      <c r="G13" s="12"/>
      <c r="H13" s="12"/>
      <c r="I13" s="13"/>
      <c r="J13" s="11"/>
      <c r="K13" s="12"/>
      <c r="L13" s="12"/>
      <c r="M13" s="12"/>
      <c r="N13" s="12"/>
      <c r="O13" s="12"/>
      <c r="P13" s="12"/>
      <c r="Q13" s="13"/>
    </row>
    <row r="14" spans="2:17" x14ac:dyDescent="0.25">
      <c r="B14" s="11"/>
      <c r="C14" s="12"/>
      <c r="D14" s="12"/>
      <c r="E14" s="12"/>
      <c r="F14" s="12"/>
      <c r="G14" s="12"/>
      <c r="H14" s="12"/>
      <c r="I14" s="13"/>
      <c r="J14" s="11"/>
      <c r="K14" s="12"/>
      <c r="L14" s="12"/>
      <c r="M14" s="12"/>
      <c r="N14" s="12"/>
      <c r="O14" s="12"/>
      <c r="P14" s="12"/>
      <c r="Q14" s="13"/>
    </row>
    <row r="15" spans="2:17" x14ac:dyDescent="0.25">
      <c r="B15" s="11"/>
      <c r="C15" s="12"/>
      <c r="D15" s="12"/>
      <c r="E15" s="12"/>
      <c r="F15" s="12"/>
      <c r="G15" s="12"/>
      <c r="H15" s="12"/>
      <c r="I15" s="13"/>
      <c r="J15" s="11"/>
      <c r="K15" s="12"/>
      <c r="L15" s="12"/>
      <c r="M15" s="12"/>
      <c r="N15" s="12"/>
      <c r="O15" s="12"/>
      <c r="P15" s="12"/>
      <c r="Q15" s="13"/>
    </row>
    <row r="16" spans="2:17" x14ac:dyDescent="0.25">
      <c r="B16" s="11"/>
      <c r="C16" s="12"/>
      <c r="D16" s="12"/>
      <c r="E16" s="12"/>
      <c r="F16" s="12"/>
      <c r="G16" s="12"/>
      <c r="H16" s="12"/>
      <c r="I16" s="13"/>
      <c r="J16" s="11"/>
      <c r="K16" s="12"/>
      <c r="L16" s="12"/>
      <c r="M16" s="12"/>
      <c r="N16" s="12"/>
      <c r="O16" s="12"/>
      <c r="P16" s="12"/>
      <c r="Q16" s="13"/>
    </row>
    <row r="17" spans="2:17" x14ac:dyDescent="0.25">
      <c r="B17" s="11"/>
      <c r="C17" s="12"/>
      <c r="D17" s="12"/>
      <c r="E17" s="12"/>
      <c r="F17" s="12"/>
      <c r="G17" s="12"/>
      <c r="H17" s="12"/>
      <c r="I17" s="13"/>
      <c r="J17" s="11"/>
      <c r="K17" s="12"/>
      <c r="L17" s="12"/>
      <c r="M17" s="12"/>
      <c r="N17" s="12"/>
      <c r="O17" s="12"/>
      <c r="P17" s="12"/>
      <c r="Q17" s="13"/>
    </row>
    <row r="18" spans="2:17" x14ac:dyDescent="0.25">
      <c r="B18" s="11"/>
      <c r="C18" s="12"/>
      <c r="D18" s="12"/>
      <c r="E18" s="12"/>
      <c r="F18" s="12"/>
      <c r="G18" s="12"/>
      <c r="H18" s="12"/>
      <c r="I18" s="13"/>
      <c r="J18" s="11"/>
      <c r="K18" s="12"/>
      <c r="L18" s="12"/>
      <c r="M18" s="12"/>
      <c r="N18" s="12"/>
      <c r="O18" s="12"/>
      <c r="P18" s="12"/>
      <c r="Q18" s="13"/>
    </row>
    <row r="19" spans="2:17" x14ac:dyDescent="0.25">
      <c r="B19" s="11"/>
      <c r="C19" s="12"/>
      <c r="D19" s="12"/>
      <c r="E19" s="12"/>
      <c r="F19" s="12"/>
      <c r="G19" s="12"/>
      <c r="H19" s="12"/>
      <c r="I19" s="13"/>
      <c r="J19" s="11"/>
      <c r="K19" s="12"/>
      <c r="L19" s="12"/>
      <c r="M19" s="12"/>
      <c r="N19" s="12"/>
      <c r="O19" s="12"/>
      <c r="P19" s="12"/>
      <c r="Q19" s="13"/>
    </row>
    <row r="20" spans="2:17" x14ac:dyDescent="0.25">
      <c r="B20" s="11"/>
      <c r="C20" s="12"/>
      <c r="D20" s="12"/>
      <c r="E20" s="12"/>
      <c r="F20" s="12"/>
      <c r="G20" s="12"/>
      <c r="H20" s="12"/>
      <c r="I20" s="13"/>
      <c r="J20" s="11"/>
      <c r="K20" s="12"/>
      <c r="L20" s="12"/>
      <c r="M20" s="12"/>
      <c r="N20" s="12"/>
      <c r="O20" s="12"/>
      <c r="P20" s="12"/>
      <c r="Q20" s="13"/>
    </row>
    <row r="21" spans="2:17" x14ac:dyDescent="0.25">
      <c r="B21" s="11"/>
      <c r="C21" s="12"/>
      <c r="D21" s="12"/>
      <c r="E21" s="12"/>
      <c r="F21" s="12"/>
      <c r="G21" s="12"/>
      <c r="H21" s="12"/>
      <c r="I21" s="13"/>
      <c r="J21" s="11"/>
      <c r="K21" s="12"/>
      <c r="L21" s="12"/>
      <c r="M21" s="12"/>
      <c r="N21" s="12"/>
      <c r="O21" s="12"/>
      <c r="P21" s="12"/>
      <c r="Q21" s="13"/>
    </row>
    <row r="22" spans="2:17" x14ac:dyDescent="0.25">
      <c r="B22" s="11"/>
      <c r="C22" s="12"/>
      <c r="D22" s="12"/>
      <c r="E22" s="12"/>
      <c r="F22" s="12"/>
      <c r="G22" s="12"/>
      <c r="H22" s="12"/>
      <c r="I22" s="13"/>
      <c r="J22" s="11"/>
      <c r="K22" s="12"/>
      <c r="L22" s="12"/>
      <c r="M22" s="12"/>
      <c r="N22" s="12"/>
      <c r="O22" s="12"/>
      <c r="P22" s="12"/>
      <c r="Q22" s="13"/>
    </row>
    <row r="23" spans="2:17" x14ac:dyDescent="0.25">
      <c r="B23" s="11"/>
      <c r="C23" s="12"/>
      <c r="D23" s="12"/>
      <c r="E23" s="12"/>
      <c r="F23" s="12"/>
      <c r="G23" s="12"/>
      <c r="H23" s="12"/>
      <c r="I23" s="13"/>
      <c r="J23" s="11"/>
      <c r="K23" s="12"/>
      <c r="L23" s="12"/>
      <c r="M23" s="12"/>
      <c r="N23" s="12"/>
      <c r="O23" s="12"/>
      <c r="P23" s="12"/>
      <c r="Q23" s="13"/>
    </row>
    <row r="24" spans="2:17" ht="14.4" thickBot="1" x14ac:dyDescent="0.3">
      <c r="B24" s="16"/>
      <c r="C24" s="36"/>
      <c r="D24" s="36"/>
      <c r="E24" s="36"/>
      <c r="F24" s="36"/>
      <c r="G24" s="36"/>
      <c r="H24" s="36"/>
      <c r="I24" s="70"/>
      <c r="J24" s="16"/>
      <c r="K24" s="36"/>
      <c r="L24" s="36"/>
      <c r="M24" s="36"/>
      <c r="N24" s="36"/>
      <c r="O24" s="36"/>
      <c r="P24" s="36"/>
      <c r="Q24" s="70"/>
    </row>
    <row r="25" spans="2:17" ht="15.75" customHeight="1" thickBot="1" x14ac:dyDescent="0.3">
      <c r="B25" s="188" t="s">
        <v>170</v>
      </c>
      <c r="C25" s="189"/>
      <c r="D25" s="189"/>
      <c r="E25" s="189"/>
      <c r="F25" s="189"/>
      <c r="G25" s="189"/>
      <c r="H25" s="189"/>
      <c r="I25" s="189"/>
      <c r="J25" s="189"/>
      <c r="K25" s="189"/>
      <c r="L25" s="189"/>
      <c r="M25" s="189"/>
      <c r="N25" s="189"/>
      <c r="O25" s="189"/>
      <c r="P25" s="189"/>
      <c r="Q25" s="190"/>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Q3"/>
    <mergeCell ref="B4:I4"/>
    <mergeCell ref="J4:Q4"/>
    <mergeCell ref="B25:Q25"/>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Q25"/>
  <sheetViews>
    <sheetView workbookViewId="0"/>
  </sheetViews>
  <sheetFormatPr defaultColWidth="9.109375" defaultRowHeight="13.8" x14ac:dyDescent="0.25"/>
  <cols>
    <col min="1" max="16384" width="9.109375" style="10"/>
  </cols>
  <sheetData>
    <row r="2" spans="2:17" ht="14.4" thickBot="1" x14ac:dyDescent="0.3"/>
    <row r="3" spans="2:17" ht="14.4" thickBot="1" x14ac:dyDescent="0.3">
      <c r="B3" s="170" t="s">
        <v>214</v>
      </c>
      <c r="C3" s="171"/>
      <c r="D3" s="171"/>
      <c r="E3" s="171"/>
      <c r="F3" s="171"/>
      <c r="G3" s="171"/>
      <c r="H3" s="171"/>
      <c r="I3" s="171"/>
      <c r="J3" s="171"/>
      <c r="K3" s="171"/>
      <c r="L3" s="171"/>
      <c r="M3" s="171"/>
      <c r="N3" s="171"/>
      <c r="O3" s="171"/>
      <c r="P3" s="171"/>
      <c r="Q3" s="172"/>
    </row>
    <row r="4" spans="2:17" ht="14.4" thickBot="1" x14ac:dyDescent="0.3">
      <c r="B4" s="170" t="s">
        <v>73</v>
      </c>
      <c r="C4" s="171"/>
      <c r="D4" s="171"/>
      <c r="E4" s="171"/>
      <c r="F4" s="171"/>
      <c r="G4" s="171"/>
      <c r="H4" s="171"/>
      <c r="I4" s="172"/>
      <c r="J4" s="170" t="s">
        <v>74</v>
      </c>
      <c r="K4" s="171"/>
      <c r="L4" s="171"/>
      <c r="M4" s="171"/>
      <c r="N4" s="171"/>
      <c r="O4" s="171"/>
      <c r="P4" s="171"/>
      <c r="Q4" s="172"/>
    </row>
    <row r="5" spans="2:17" x14ac:dyDescent="0.25">
      <c r="B5" s="26"/>
      <c r="C5" s="35"/>
      <c r="D5" s="35"/>
      <c r="E5" s="35"/>
      <c r="F5" s="35"/>
      <c r="G5" s="35"/>
      <c r="H5" s="35"/>
      <c r="I5" s="69"/>
      <c r="J5" s="26"/>
      <c r="K5" s="35"/>
      <c r="L5" s="35"/>
      <c r="M5" s="35"/>
      <c r="N5" s="35"/>
      <c r="O5" s="35"/>
      <c r="P5" s="35"/>
      <c r="Q5" s="69"/>
    </row>
    <row r="6" spans="2:17" x14ac:dyDescent="0.25">
      <c r="B6" s="11"/>
      <c r="C6" s="12"/>
      <c r="D6" s="12"/>
      <c r="E6" s="12"/>
      <c r="F6" s="12"/>
      <c r="G6" s="12"/>
      <c r="H6" s="12"/>
      <c r="I6" s="13"/>
      <c r="J6" s="11"/>
      <c r="K6" s="12"/>
      <c r="L6" s="12"/>
      <c r="M6" s="12"/>
      <c r="N6" s="12"/>
      <c r="O6" s="12"/>
      <c r="P6" s="12"/>
      <c r="Q6" s="13"/>
    </row>
    <row r="7" spans="2:17" x14ac:dyDescent="0.25">
      <c r="B7" s="11"/>
      <c r="C7" s="12"/>
      <c r="D7" s="12"/>
      <c r="E7" s="12"/>
      <c r="F7" s="12"/>
      <c r="G7" s="12"/>
      <c r="H7" s="12"/>
      <c r="I7" s="13"/>
      <c r="J7" s="11"/>
      <c r="K7" s="12"/>
      <c r="L7" s="12"/>
      <c r="M7" s="12"/>
      <c r="N7" s="12"/>
      <c r="O7" s="12"/>
      <c r="P7" s="12"/>
      <c r="Q7" s="13"/>
    </row>
    <row r="8" spans="2:17" x14ac:dyDescent="0.25">
      <c r="B8" s="11"/>
      <c r="C8" s="12"/>
      <c r="D8" s="12"/>
      <c r="E8" s="12"/>
      <c r="F8" s="12"/>
      <c r="G8" s="12"/>
      <c r="H8" s="12"/>
      <c r="I8" s="13"/>
      <c r="J8" s="11"/>
      <c r="K8" s="12"/>
      <c r="L8" s="12"/>
      <c r="M8" s="12"/>
      <c r="N8" s="12"/>
      <c r="O8" s="12"/>
      <c r="P8" s="12"/>
      <c r="Q8" s="13"/>
    </row>
    <row r="9" spans="2:17" x14ac:dyDescent="0.25">
      <c r="B9" s="11"/>
      <c r="C9" s="12"/>
      <c r="D9" s="12"/>
      <c r="E9" s="12"/>
      <c r="F9" s="12"/>
      <c r="G9" s="12"/>
      <c r="H9" s="12"/>
      <c r="I9" s="13"/>
      <c r="J9" s="11"/>
      <c r="K9" s="12"/>
      <c r="L9" s="12"/>
      <c r="M9" s="12"/>
      <c r="N9" s="12"/>
      <c r="O9" s="12"/>
      <c r="P9" s="12"/>
      <c r="Q9" s="13"/>
    </row>
    <row r="10" spans="2:17" x14ac:dyDescent="0.25">
      <c r="B10" s="11"/>
      <c r="C10" s="12"/>
      <c r="D10" s="12"/>
      <c r="E10" s="12"/>
      <c r="F10" s="12"/>
      <c r="G10" s="12"/>
      <c r="H10" s="12"/>
      <c r="I10" s="13"/>
      <c r="J10" s="11"/>
      <c r="K10" s="12"/>
      <c r="L10" s="12"/>
      <c r="M10" s="12"/>
      <c r="N10" s="12"/>
      <c r="O10" s="12"/>
      <c r="P10" s="12"/>
      <c r="Q10" s="13"/>
    </row>
    <row r="11" spans="2:17" x14ac:dyDescent="0.25">
      <c r="B11" s="11"/>
      <c r="C11" s="12"/>
      <c r="D11" s="12"/>
      <c r="E11" s="12"/>
      <c r="F11" s="12"/>
      <c r="G11" s="12"/>
      <c r="H11" s="12"/>
      <c r="I11" s="13"/>
      <c r="J11" s="11"/>
      <c r="K11" s="12"/>
      <c r="L11" s="12"/>
      <c r="M11" s="12"/>
      <c r="N11" s="12"/>
      <c r="O11" s="12"/>
      <c r="P11" s="12"/>
      <c r="Q11" s="13"/>
    </row>
    <row r="12" spans="2:17" x14ac:dyDescent="0.25">
      <c r="B12" s="11"/>
      <c r="C12" s="12"/>
      <c r="D12" s="12"/>
      <c r="E12" s="12"/>
      <c r="F12" s="12"/>
      <c r="G12" s="12"/>
      <c r="H12" s="12"/>
      <c r="I12" s="13"/>
      <c r="J12" s="11"/>
      <c r="K12" s="12"/>
      <c r="L12" s="12"/>
      <c r="M12" s="12"/>
      <c r="N12" s="12"/>
      <c r="O12" s="12"/>
      <c r="P12" s="12"/>
      <c r="Q12" s="13"/>
    </row>
    <row r="13" spans="2:17" x14ac:dyDescent="0.25">
      <c r="B13" s="11"/>
      <c r="C13" s="12"/>
      <c r="D13" s="12"/>
      <c r="E13" s="12"/>
      <c r="F13" s="12"/>
      <c r="G13" s="12"/>
      <c r="H13" s="12"/>
      <c r="I13" s="13"/>
      <c r="J13" s="11"/>
      <c r="K13" s="12"/>
      <c r="L13" s="12"/>
      <c r="M13" s="12"/>
      <c r="N13" s="12"/>
      <c r="O13" s="12"/>
      <c r="P13" s="12"/>
      <c r="Q13" s="13"/>
    </row>
    <row r="14" spans="2:17" x14ac:dyDescent="0.25">
      <c r="B14" s="11"/>
      <c r="C14" s="12"/>
      <c r="D14" s="12"/>
      <c r="E14" s="12"/>
      <c r="F14" s="12"/>
      <c r="G14" s="12"/>
      <c r="H14" s="12"/>
      <c r="I14" s="13"/>
      <c r="J14" s="11"/>
      <c r="K14" s="12"/>
      <c r="L14" s="12"/>
      <c r="M14" s="12"/>
      <c r="N14" s="12"/>
      <c r="O14" s="12"/>
      <c r="P14" s="12"/>
      <c r="Q14" s="13"/>
    </row>
    <row r="15" spans="2:17" x14ac:dyDescent="0.25">
      <c r="B15" s="11"/>
      <c r="C15" s="12"/>
      <c r="D15" s="12"/>
      <c r="E15" s="12"/>
      <c r="F15" s="12"/>
      <c r="G15" s="12"/>
      <c r="H15" s="12"/>
      <c r="I15" s="13"/>
      <c r="J15" s="11"/>
      <c r="K15" s="12"/>
      <c r="L15" s="12"/>
      <c r="M15" s="12"/>
      <c r="N15" s="12"/>
      <c r="O15" s="12"/>
      <c r="P15" s="12"/>
      <c r="Q15" s="13"/>
    </row>
    <row r="16" spans="2:17" x14ac:dyDescent="0.25">
      <c r="B16" s="11"/>
      <c r="C16" s="12"/>
      <c r="D16" s="12"/>
      <c r="E16" s="12"/>
      <c r="F16" s="12"/>
      <c r="G16" s="12"/>
      <c r="H16" s="12"/>
      <c r="I16" s="13"/>
      <c r="J16" s="11"/>
      <c r="K16" s="12"/>
      <c r="L16" s="12"/>
      <c r="M16" s="12"/>
      <c r="N16" s="12"/>
      <c r="O16" s="12"/>
      <c r="P16" s="12"/>
      <c r="Q16" s="13"/>
    </row>
    <row r="17" spans="2:17" x14ac:dyDescent="0.25">
      <c r="B17" s="11"/>
      <c r="C17" s="12"/>
      <c r="D17" s="12"/>
      <c r="E17" s="12"/>
      <c r="F17" s="12"/>
      <c r="G17" s="12"/>
      <c r="H17" s="12"/>
      <c r="I17" s="13"/>
      <c r="J17" s="11"/>
      <c r="K17" s="12"/>
      <c r="L17" s="12"/>
      <c r="M17" s="12"/>
      <c r="N17" s="12"/>
      <c r="O17" s="12"/>
      <c r="P17" s="12"/>
      <c r="Q17" s="13"/>
    </row>
    <row r="18" spans="2:17" x14ac:dyDescent="0.25">
      <c r="B18" s="11"/>
      <c r="C18" s="12"/>
      <c r="D18" s="12"/>
      <c r="E18" s="12"/>
      <c r="F18" s="12"/>
      <c r="G18" s="12"/>
      <c r="H18" s="12"/>
      <c r="I18" s="13"/>
      <c r="J18" s="11"/>
      <c r="K18" s="12"/>
      <c r="L18" s="12"/>
      <c r="M18" s="12"/>
      <c r="N18" s="12"/>
      <c r="O18" s="12"/>
      <c r="P18" s="12"/>
      <c r="Q18" s="13"/>
    </row>
    <row r="19" spans="2:17" x14ac:dyDescent="0.25">
      <c r="B19" s="11"/>
      <c r="C19" s="12"/>
      <c r="D19" s="12"/>
      <c r="E19" s="12"/>
      <c r="F19" s="12"/>
      <c r="G19" s="12"/>
      <c r="H19" s="12"/>
      <c r="I19" s="13"/>
      <c r="J19" s="11"/>
      <c r="K19" s="12"/>
      <c r="L19" s="12"/>
      <c r="M19" s="12"/>
      <c r="N19" s="12"/>
      <c r="O19" s="12"/>
      <c r="P19" s="12"/>
      <c r="Q19" s="13"/>
    </row>
    <row r="20" spans="2:17" x14ac:dyDescent="0.25">
      <c r="B20" s="11"/>
      <c r="C20" s="12"/>
      <c r="D20" s="12"/>
      <c r="E20" s="12"/>
      <c r="F20" s="12"/>
      <c r="G20" s="12"/>
      <c r="H20" s="12"/>
      <c r="I20" s="13"/>
      <c r="J20" s="11"/>
      <c r="K20" s="12"/>
      <c r="L20" s="12"/>
      <c r="M20" s="12"/>
      <c r="N20" s="12"/>
      <c r="O20" s="12"/>
      <c r="P20" s="12"/>
      <c r="Q20" s="13"/>
    </row>
    <row r="21" spans="2:17" x14ac:dyDescent="0.25">
      <c r="B21" s="11"/>
      <c r="C21" s="12"/>
      <c r="D21" s="12"/>
      <c r="E21" s="12"/>
      <c r="F21" s="12"/>
      <c r="G21" s="12"/>
      <c r="H21" s="12"/>
      <c r="I21" s="13"/>
      <c r="J21" s="11"/>
      <c r="K21" s="12"/>
      <c r="L21" s="12"/>
      <c r="M21" s="12"/>
      <c r="N21" s="12"/>
      <c r="O21" s="12"/>
      <c r="P21" s="12"/>
      <c r="Q21" s="13"/>
    </row>
    <row r="22" spans="2:17" x14ac:dyDescent="0.25">
      <c r="B22" s="11"/>
      <c r="C22" s="12"/>
      <c r="D22" s="12"/>
      <c r="E22" s="12"/>
      <c r="F22" s="12"/>
      <c r="G22" s="12"/>
      <c r="H22" s="12"/>
      <c r="I22" s="13"/>
      <c r="J22" s="11"/>
      <c r="K22" s="12"/>
      <c r="L22" s="12"/>
      <c r="M22" s="12"/>
      <c r="N22" s="12"/>
      <c r="O22" s="12"/>
      <c r="P22" s="12"/>
      <c r="Q22" s="13"/>
    </row>
    <row r="23" spans="2:17" x14ac:dyDescent="0.25">
      <c r="B23" s="11"/>
      <c r="C23" s="12"/>
      <c r="D23" s="12"/>
      <c r="E23" s="12"/>
      <c r="F23" s="12"/>
      <c r="G23" s="12"/>
      <c r="H23" s="12"/>
      <c r="I23" s="13"/>
      <c r="J23" s="11"/>
      <c r="K23" s="12"/>
      <c r="L23" s="12"/>
      <c r="M23" s="12"/>
      <c r="N23" s="12"/>
      <c r="O23" s="12"/>
      <c r="P23" s="12"/>
      <c r="Q23" s="13"/>
    </row>
    <row r="24" spans="2:17" ht="14.4" thickBot="1" x14ac:dyDescent="0.3">
      <c r="B24" s="16"/>
      <c r="C24" s="36"/>
      <c r="D24" s="36"/>
      <c r="E24" s="36"/>
      <c r="F24" s="36"/>
      <c r="G24" s="36"/>
      <c r="H24" s="36"/>
      <c r="I24" s="70"/>
      <c r="J24" s="16"/>
      <c r="K24" s="36"/>
      <c r="L24" s="36"/>
      <c r="M24" s="36"/>
      <c r="N24" s="36"/>
      <c r="O24" s="36"/>
      <c r="P24" s="36"/>
      <c r="Q24" s="70"/>
    </row>
    <row r="25" spans="2:17" ht="14.4" thickBot="1" x14ac:dyDescent="0.3">
      <c r="B25" s="191" t="s">
        <v>169</v>
      </c>
      <c r="C25" s="192"/>
      <c r="D25" s="192"/>
      <c r="E25" s="192"/>
      <c r="F25" s="192"/>
      <c r="G25" s="192"/>
      <c r="H25" s="192"/>
      <c r="I25" s="192"/>
      <c r="J25" s="192"/>
      <c r="K25" s="192"/>
      <c r="L25" s="192"/>
      <c r="M25" s="192"/>
      <c r="N25" s="192"/>
      <c r="O25" s="192"/>
      <c r="P25" s="192"/>
      <c r="Q25" s="193"/>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Q3"/>
    <mergeCell ref="B4:I4"/>
    <mergeCell ref="J4:Q4"/>
    <mergeCell ref="B25:Q25"/>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D25"/>
  <sheetViews>
    <sheetView zoomScale="120" zoomScaleNormal="120" workbookViewId="0"/>
  </sheetViews>
  <sheetFormatPr defaultColWidth="9.109375" defaultRowHeight="13.8" x14ac:dyDescent="0.25"/>
  <cols>
    <col min="1" max="1" width="9.109375" style="10"/>
    <col min="2" max="2" width="37.44140625" style="10" customWidth="1"/>
    <col min="3" max="3" width="19.88671875" style="10" customWidth="1"/>
    <col min="4" max="4" width="58.44140625" style="10" customWidth="1"/>
    <col min="5" max="16384" width="9.109375" style="10"/>
  </cols>
  <sheetData>
    <row r="2" spans="2:4" ht="14.4" thickBot="1" x14ac:dyDescent="0.3"/>
    <row r="3" spans="2:4" ht="14.4" thickBot="1" x14ac:dyDescent="0.3">
      <c r="B3" s="159" t="s">
        <v>0</v>
      </c>
      <c r="C3" s="160"/>
      <c r="D3" s="161"/>
    </row>
    <row r="4" spans="2:4" ht="14.4" thickBot="1" x14ac:dyDescent="0.3">
      <c r="B4" s="11"/>
      <c r="C4" s="12"/>
      <c r="D4" s="13"/>
    </row>
    <row r="5" spans="2:4" ht="17.100000000000001" customHeight="1" thickBot="1" x14ac:dyDescent="0.3">
      <c r="B5" s="162" t="s">
        <v>1</v>
      </c>
      <c r="C5" s="163"/>
      <c r="D5" s="41" t="s">
        <v>8</v>
      </c>
    </row>
    <row r="6" spans="2:4" x14ac:dyDescent="0.25">
      <c r="B6" s="1" t="s">
        <v>7</v>
      </c>
      <c r="C6" s="4" t="s">
        <v>2</v>
      </c>
      <c r="D6" s="5" t="s">
        <v>4</v>
      </c>
    </row>
    <row r="7" spans="2:4" x14ac:dyDescent="0.25">
      <c r="B7" s="2"/>
      <c r="C7" s="6"/>
      <c r="D7" s="7"/>
    </row>
    <row r="8" spans="2:4" x14ac:dyDescent="0.25">
      <c r="B8" s="2"/>
      <c r="C8" s="6" t="s">
        <v>3</v>
      </c>
      <c r="D8" s="7" t="s">
        <v>5</v>
      </c>
    </row>
    <row r="9" spans="2:4" x14ac:dyDescent="0.25">
      <c r="B9" s="2"/>
      <c r="C9" s="6"/>
      <c r="D9" s="7"/>
    </row>
    <row r="10" spans="2:4" x14ac:dyDescent="0.25">
      <c r="B10" s="2" t="s">
        <v>10</v>
      </c>
      <c r="C10" s="8" t="s">
        <v>9</v>
      </c>
      <c r="D10" s="7" t="s">
        <v>6</v>
      </c>
    </row>
    <row r="11" spans="2:4" ht="14.4" thickBot="1" x14ac:dyDescent="0.3">
      <c r="B11" s="3"/>
      <c r="C11" s="3"/>
      <c r="D11" s="9"/>
    </row>
    <row r="12" spans="2:4" ht="14.4" thickBot="1" x14ac:dyDescent="0.3">
      <c r="B12" s="164" t="s">
        <v>11</v>
      </c>
      <c r="C12" s="165"/>
      <c r="D12" s="42" t="s">
        <v>8</v>
      </c>
    </row>
    <row r="13" spans="2:4" x14ac:dyDescent="0.25">
      <c r="B13" s="1" t="s">
        <v>7</v>
      </c>
      <c r="C13" s="1" t="s">
        <v>12</v>
      </c>
      <c r="D13" s="5" t="s">
        <v>13</v>
      </c>
    </row>
    <row r="14" spans="2:4" x14ac:dyDescent="0.25">
      <c r="B14" s="2"/>
      <c r="C14" s="2"/>
      <c r="D14" s="7"/>
    </row>
    <row r="15" spans="2:4" x14ac:dyDescent="0.25">
      <c r="B15" s="2"/>
      <c r="C15" s="2"/>
      <c r="D15" s="7" t="s">
        <v>14</v>
      </c>
    </row>
    <row r="16" spans="2:4" x14ac:dyDescent="0.25">
      <c r="B16" s="2"/>
      <c r="C16" s="2"/>
      <c r="D16" s="7"/>
    </row>
    <row r="17" spans="2:4" ht="14.4" thickBot="1" x14ac:dyDescent="0.3">
      <c r="B17" s="3"/>
      <c r="C17" s="3"/>
      <c r="D17" s="9"/>
    </row>
    <row r="18" spans="2:4" ht="14.4" thickBot="1" x14ac:dyDescent="0.3">
      <c r="B18" s="164" t="s">
        <v>15</v>
      </c>
      <c r="C18" s="165"/>
      <c r="D18" s="166"/>
    </row>
    <row r="19" spans="2:4" x14ac:dyDescent="0.25">
      <c r="B19" s="1" t="s">
        <v>16</v>
      </c>
      <c r="C19" s="1"/>
      <c r="D19" s="1" t="s">
        <v>17</v>
      </c>
    </row>
    <row r="20" spans="2:4" x14ac:dyDescent="0.25">
      <c r="B20" s="2"/>
      <c r="C20" s="2"/>
      <c r="D20" s="2"/>
    </row>
    <row r="21" spans="2:4" x14ac:dyDescent="0.25">
      <c r="B21" s="2" t="s">
        <v>18</v>
      </c>
      <c r="C21" s="2"/>
      <c r="D21" s="2" t="s">
        <v>195</v>
      </c>
    </row>
    <row r="22" spans="2:4" x14ac:dyDescent="0.25">
      <c r="B22" s="2"/>
      <c r="C22" s="2"/>
      <c r="D22" s="2"/>
    </row>
    <row r="23" spans="2:4" x14ac:dyDescent="0.25">
      <c r="B23" s="2" t="s">
        <v>19</v>
      </c>
      <c r="C23" s="2"/>
      <c r="D23" s="2" t="s">
        <v>164</v>
      </c>
    </row>
    <row r="24" spans="2:4" ht="14.4" thickBot="1" x14ac:dyDescent="0.3">
      <c r="B24" s="3"/>
      <c r="C24" s="3"/>
      <c r="D24" s="3" t="s">
        <v>163</v>
      </c>
    </row>
    <row r="25" spans="2:4" ht="16.5" customHeight="1" thickBot="1" x14ac:dyDescent="0.35">
      <c r="B25" s="167" t="s">
        <v>188</v>
      </c>
      <c r="C25" s="168"/>
      <c r="D25" s="169"/>
    </row>
  </sheetData>
  <customSheetViews>
    <customSheetView guid="{41816220-B35C-45A9-9EE2-EC676D322318}">
      <selection activeCell="L33" sqref="L33"/>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5">
    <mergeCell ref="B3:D3"/>
    <mergeCell ref="B5:C5"/>
    <mergeCell ref="B12:C12"/>
    <mergeCell ref="B18:D18"/>
    <mergeCell ref="B25:D25"/>
  </mergeCells>
  <hyperlinks>
    <hyperlink ref="B25:D25" r:id="rId2" display="Click here for information on the 2020 review of the mortgage measures  "/>
  </hyperlinks>
  <pageMargins left="0.7" right="0.7" top="0.75" bottom="0.75" header="0.3" footer="0.3"/>
  <pageSetup paperSize="9" orientation="portrait" r:id="rId3"/>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N37"/>
  <sheetViews>
    <sheetView zoomScaleNormal="100" workbookViewId="0"/>
  </sheetViews>
  <sheetFormatPr defaultColWidth="9.109375" defaultRowHeight="13.8" x14ac:dyDescent="0.25"/>
  <cols>
    <col min="1" max="1" width="9.109375" style="10"/>
    <col min="2" max="2" width="29.88671875" style="10" customWidth="1"/>
    <col min="3" max="3" width="23.5546875" style="10" customWidth="1"/>
    <col min="4" max="4" width="20.88671875" style="10" customWidth="1"/>
    <col min="5" max="5" width="18.5546875" style="10" customWidth="1"/>
    <col min="6" max="6" width="23.44140625" style="10" customWidth="1"/>
    <col min="7" max="7" width="18.5546875" style="10" customWidth="1"/>
    <col min="8" max="16384" width="9.109375" style="10"/>
  </cols>
  <sheetData>
    <row r="2" spans="2:8" ht="14.4" thickBot="1" x14ac:dyDescent="0.3"/>
    <row r="3" spans="2:8" ht="15" customHeight="1" thickBot="1" x14ac:dyDescent="0.3">
      <c r="B3" s="170" t="s">
        <v>319</v>
      </c>
      <c r="C3" s="171"/>
      <c r="D3" s="171"/>
      <c r="E3" s="171"/>
      <c r="F3" s="171"/>
      <c r="G3" s="172"/>
    </row>
    <row r="4" spans="2:8" ht="14.4" thickBot="1" x14ac:dyDescent="0.3">
      <c r="B4" s="22"/>
      <c r="C4" s="19" t="s">
        <v>204</v>
      </c>
      <c r="D4" s="19" t="s">
        <v>205</v>
      </c>
      <c r="E4" s="19" t="s">
        <v>206</v>
      </c>
      <c r="F4" s="19" t="s">
        <v>218</v>
      </c>
      <c r="G4" s="65" t="s">
        <v>219</v>
      </c>
    </row>
    <row r="5" spans="2:8" x14ac:dyDescent="0.25">
      <c r="B5" s="2" t="s">
        <v>26</v>
      </c>
      <c r="C5" s="23">
        <v>4488.6063999999997</v>
      </c>
      <c r="D5" s="23">
        <v>18477</v>
      </c>
      <c r="E5" s="23">
        <v>100</v>
      </c>
      <c r="F5" s="23">
        <v>3568.2357999999999</v>
      </c>
      <c r="G5" s="23">
        <v>100</v>
      </c>
      <c r="H5" s="82"/>
    </row>
    <row r="6" spans="2:8" x14ac:dyDescent="0.25">
      <c r="B6" s="2" t="s">
        <v>27</v>
      </c>
      <c r="C6" s="20">
        <v>4045.5662000000002</v>
      </c>
      <c r="D6" s="20">
        <v>16682</v>
      </c>
      <c r="E6" s="20">
        <v>90.129669000000007</v>
      </c>
      <c r="F6" s="101">
        <v>3207.9810000000002</v>
      </c>
      <c r="G6" s="20">
        <v>89.903839000000005</v>
      </c>
      <c r="H6" s="82"/>
    </row>
    <row r="7" spans="2:8" x14ac:dyDescent="0.25">
      <c r="B7" s="24" t="s">
        <v>28</v>
      </c>
      <c r="C7" s="20"/>
      <c r="D7" s="20"/>
      <c r="E7" s="20"/>
      <c r="F7" s="101"/>
      <c r="G7" s="20"/>
    </row>
    <row r="8" spans="2:8" x14ac:dyDescent="0.25">
      <c r="B8" s="25" t="s">
        <v>29</v>
      </c>
      <c r="C8" s="20">
        <v>3944.8222999999998</v>
      </c>
      <c r="D8" s="20">
        <v>16060</v>
      </c>
      <c r="E8" s="20">
        <v>97.509772999999996</v>
      </c>
      <c r="F8" s="101">
        <v>3126.1505999999999</v>
      </c>
      <c r="G8" s="20">
        <v>97.449164999999994</v>
      </c>
    </row>
    <row r="9" spans="2:8" x14ac:dyDescent="0.25">
      <c r="B9" s="2" t="s">
        <v>30</v>
      </c>
      <c r="C9" s="20">
        <v>2293.0605</v>
      </c>
      <c r="D9" s="20">
        <v>9556</v>
      </c>
      <c r="E9" s="101">
        <v>58.128360999999998</v>
      </c>
      <c r="F9" s="101">
        <v>1781.4577999999999</v>
      </c>
      <c r="G9" s="101">
        <v>56.985664</v>
      </c>
    </row>
    <row r="10" spans="2:8" x14ac:dyDescent="0.25">
      <c r="B10" s="24" t="s">
        <v>31</v>
      </c>
      <c r="C10" s="20">
        <v>0.45800000000000002</v>
      </c>
      <c r="D10" s="20">
        <v>3</v>
      </c>
      <c r="E10" s="101">
        <v>1.9973310000000001E-2</v>
      </c>
      <c r="F10" s="101">
        <v>2.8696619999999999</v>
      </c>
      <c r="G10" s="101">
        <v>0.16108504000000001</v>
      </c>
    </row>
    <row r="11" spans="2:8" x14ac:dyDescent="0.25">
      <c r="B11" s="24" t="s">
        <v>158</v>
      </c>
      <c r="C11" s="20">
        <v>293.95303000000001</v>
      </c>
      <c r="D11" s="20">
        <v>822</v>
      </c>
      <c r="E11" s="101">
        <v>12.819243999999999</v>
      </c>
      <c r="F11" s="101">
        <v>296.11801000000003</v>
      </c>
      <c r="G11" s="101">
        <v>16.622230999999999</v>
      </c>
    </row>
    <row r="12" spans="2:8" x14ac:dyDescent="0.25">
      <c r="B12" s="24"/>
      <c r="C12" s="20"/>
      <c r="D12" s="20"/>
      <c r="E12" s="101"/>
      <c r="F12" s="101"/>
      <c r="G12" s="101"/>
    </row>
    <row r="13" spans="2:8" x14ac:dyDescent="0.25">
      <c r="B13" s="2" t="s">
        <v>32</v>
      </c>
      <c r="C13" s="20">
        <v>1651.7617</v>
      </c>
      <c r="D13" s="20">
        <v>6504</v>
      </c>
      <c r="E13" s="101">
        <v>41.871639000000002</v>
      </c>
      <c r="F13" s="101">
        <v>1344.6927000000001</v>
      </c>
      <c r="G13" s="101">
        <v>43.014332000000003</v>
      </c>
    </row>
    <row r="14" spans="2:8" x14ac:dyDescent="0.25">
      <c r="B14" s="24" t="s">
        <v>33</v>
      </c>
      <c r="C14" s="20">
        <v>149.86529999999999</v>
      </c>
      <c r="D14" s="20">
        <v>386</v>
      </c>
      <c r="E14" s="101">
        <v>9.0730581000000008</v>
      </c>
      <c r="F14" s="101">
        <v>211.36036999999999</v>
      </c>
      <c r="G14" s="101">
        <v>15.718116</v>
      </c>
    </row>
    <row r="15" spans="2:8" x14ac:dyDescent="0.25">
      <c r="B15" s="24" t="s">
        <v>159</v>
      </c>
      <c r="C15" s="20">
        <v>82.317406000000005</v>
      </c>
      <c r="D15" s="20">
        <v>211</v>
      </c>
      <c r="E15" s="101">
        <v>4.9672860999999999</v>
      </c>
      <c r="F15" s="101">
        <v>91.460175000000007</v>
      </c>
      <c r="G15" s="101">
        <v>6.7712668999999996</v>
      </c>
    </row>
    <row r="16" spans="2:8" x14ac:dyDescent="0.25">
      <c r="B16" s="24"/>
      <c r="C16" s="20"/>
      <c r="D16" s="20"/>
      <c r="E16" s="101"/>
      <c r="F16" s="101"/>
      <c r="G16" s="101"/>
    </row>
    <row r="17" spans="2:14" x14ac:dyDescent="0.25">
      <c r="B17" s="25" t="s">
        <v>34</v>
      </c>
      <c r="C17" s="20">
        <v>100.7439</v>
      </c>
      <c r="D17" s="20">
        <v>622</v>
      </c>
      <c r="E17" s="20">
        <v>2.4902297999999998</v>
      </c>
      <c r="F17" s="101">
        <v>81.830512999999996</v>
      </c>
      <c r="G17" s="20">
        <v>2.5508416</v>
      </c>
    </row>
    <row r="18" spans="2:14" x14ac:dyDescent="0.25">
      <c r="B18" s="2" t="s">
        <v>35</v>
      </c>
      <c r="C18" s="20">
        <v>0.435</v>
      </c>
      <c r="D18" s="20">
        <v>3</v>
      </c>
      <c r="E18" s="20">
        <v>0.43178793999999998</v>
      </c>
      <c r="F18" s="101">
        <v>2.2276498999999998</v>
      </c>
      <c r="G18" s="20">
        <v>2.7222729000000001</v>
      </c>
    </row>
    <row r="19" spans="2:14" x14ac:dyDescent="0.25">
      <c r="B19" s="2"/>
      <c r="C19" s="20"/>
      <c r="D19" s="20"/>
      <c r="E19" s="20"/>
      <c r="F19" s="101"/>
      <c r="G19" s="20"/>
    </row>
    <row r="20" spans="2:14" x14ac:dyDescent="0.25">
      <c r="B20" s="2" t="s">
        <v>36</v>
      </c>
      <c r="C20" s="20">
        <v>443.03989000000001</v>
      </c>
      <c r="D20" s="20">
        <v>1795</v>
      </c>
      <c r="E20" s="20">
        <v>9.8703213000000005</v>
      </c>
      <c r="F20" s="101">
        <v>360.25466999999998</v>
      </c>
      <c r="G20" s="20">
        <v>10.096156000000001</v>
      </c>
    </row>
    <row r="21" spans="2:14" x14ac:dyDescent="0.25">
      <c r="B21" s="24" t="s">
        <v>28</v>
      </c>
      <c r="C21" s="20"/>
      <c r="D21" s="20"/>
      <c r="E21" s="20"/>
      <c r="F21" s="101"/>
      <c r="G21" s="20"/>
    </row>
    <row r="22" spans="2:14" x14ac:dyDescent="0.25">
      <c r="B22" s="2" t="s">
        <v>165</v>
      </c>
      <c r="C22" s="20">
        <v>426.43108999999998</v>
      </c>
      <c r="D22" s="20">
        <v>1694</v>
      </c>
      <c r="E22" s="20">
        <v>96.251175000000003</v>
      </c>
      <c r="F22" s="101">
        <v>340.41183000000001</v>
      </c>
      <c r="G22" s="20">
        <v>94.491996999999998</v>
      </c>
    </row>
    <row r="23" spans="2:14" x14ac:dyDescent="0.25">
      <c r="B23" s="2" t="s">
        <v>37</v>
      </c>
      <c r="C23" s="20">
        <v>5.4291109999999998</v>
      </c>
      <c r="D23" s="20">
        <v>21</v>
      </c>
      <c r="E23" s="20">
        <v>1.2254225999999999</v>
      </c>
      <c r="F23" s="101">
        <v>6.0172109999999996</v>
      </c>
      <c r="G23" s="20">
        <v>1.6702659</v>
      </c>
      <c r="J23" s="75"/>
      <c r="K23" s="75"/>
      <c r="L23" s="75"/>
      <c r="M23" s="75"/>
      <c r="N23" s="75"/>
    </row>
    <row r="24" spans="2:14" ht="14.4" thickBot="1" x14ac:dyDescent="0.3">
      <c r="B24" s="2" t="s">
        <v>38</v>
      </c>
      <c r="C24" s="20">
        <v>11.179675</v>
      </c>
      <c r="D24" s="20">
        <v>80</v>
      </c>
      <c r="E24" s="20">
        <v>2.5234014999999999</v>
      </c>
      <c r="F24" s="101">
        <v>13.825621999999999</v>
      </c>
      <c r="G24" s="20">
        <v>3.8377357000000001</v>
      </c>
      <c r="J24" s="75"/>
      <c r="K24" s="75"/>
      <c r="L24" s="75"/>
      <c r="M24" s="75"/>
      <c r="N24" s="75"/>
    </row>
    <row r="25" spans="2:14" ht="14.4" customHeight="1" x14ac:dyDescent="0.25">
      <c r="B25" s="173" t="s">
        <v>39</v>
      </c>
      <c r="C25" s="174"/>
      <c r="D25" s="174"/>
      <c r="E25" s="174"/>
      <c r="F25" s="174"/>
      <c r="G25" s="175"/>
      <c r="J25" s="75"/>
      <c r="K25" s="75"/>
      <c r="L25" s="75"/>
      <c r="M25" s="75"/>
      <c r="N25" s="75"/>
    </row>
    <row r="26" spans="2:14" x14ac:dyDescent="0.25">
      <c r="B26" s="176" t="s">
        <v>40</v>
      </c>
      <c r="C26" s="177"/>
      <c r="D26" s="177"/>
      <c r="E26" s="177"/>
      <c r="F26" s="177"/>
      <c r="G26" s="178"/>
      <c r="J26" s="75"/>
      <c r="K26" s="75"/>
      <c r="L26" s="75"/>
      <c r="M26" s="75"/>
      <c r="N26" s="75"/>
    </row>
    <row r="27" spans="2:14" ht="27" customHeight="1" thickBot="1" x14ac:dyDescent="0.3">
      <c r="B27" s="179" t="s">
        <v>167</v>
      </c>
      <c r="C27" s="180"/>
      <c r="D27" s="180"/>
      <c r="E27" s="180"/>
      <c r="F27" s="180"/>
      <c r="G27" s="181"/>
      <c r="J27" s="75"/>
      <c r="K27" s="75"/>
      <c r="L27" s="75"/>
      <c r="M27" s="75"/>
      <c r="N27" s="75"/>
    </row>
    <row r="28" spans="2:14" ht="26.1" customHeight="1" x14ac:dyDescent="0.25">
      <c r="B28" s="73"/>
      <c r="C28" s="73"/>
      <c r="D28" s="73"/>
      <c r="E28" s="73"/>
      <c r="F28" s="73"/>
      <c r="G28" s="73"/>
      <c r="J28" s="75"/>
      <c r="K28" s="75"/>
      <c r="L28" s="75"/>
      <c r="M28" s="75"/>
      <c r="N28" s="75"/>
    </row>
    <row r="29" spans="2:14" x14ac:dyDescent="0.25">
      <c r="J29" s="75"/>
      <c r="K29" s="75"/>
      <c r="L29" s="75"/>
      <c r="M29" s="75"/>
      <c r="N29" s="75"/>
    </row>
    <row r="30" spans="2:14" x14ac:dyDescent="0.25">
      <c r="J30" s="75"/>
      <c r="K30" s="75"/>
      <c r="L30" s="75"/>
      <c r="M30" s="75"/>
      <c r="N30" s="75"/>
    </row>
    <row r="31" spans="2:14" x14ac:dyDescent="0.25">
      <c r="J31" s="75"/>
      <c r="K31" s="75"/>
      <c r="L31" s="75"/>
      <c r="M31" s="75"/>
      <c r="N31" s="75"/>
    </row>
    <row r="32" spans="2:14" x14ac:dyDescent="0.25">
      <c r="J32" s="75"/>
      <c r="K32" s="75"/>
      <c r="L32" s="75"/>
      <c r="M32" s="75"/>
      <c r="N32" s="75"/>
    </row>
    <row r="33" spans="10:14" x14ac:dyDescent="0.25">
      <c r="J33" s="75"/>
      <c r="K33" s="75"/>
      <c r="L33" s="75"/>
      <c r="M33" s="75"/>
      <c r="N33" s="75"/>
    </row>
    <row r="34" spans="10:14" x14ac:dyDescent="0.25">
      <c r="J34" s="75"/>
      <c r="K34" s="75"/>
      <c r="L34" s="75"/>
      <c r="M34" s="75"/>
      <c r="N34" s="75"/>
    </row>
    <row r="35" spans="10:14" x14ac:dyDescent="0.25">
      <c r="J35" s="75"/>
      <c r="K35" s="75"/>
      <c r="L35" s="75"/>
      <c r="M35" s="75"/>
      <c r="N35" s="75"/>
    </row>
    <row r="36" spans="10:14" x14ac:dyDescent="0.25">
      <c r="J36" s="75"/>
      <c r="K36" s="75"/>
      <c r="L36" s="75"/>
      <c r="M36" s="75"/>
      <c r="N36" s="75"/>
    </row>
    <row r="37" spans="10:14" x14ac:dyDescent="0.25">
      <c r="J37" s="75"/>
      <c r="K37" s="75"/>
      <c r="L37" s="75"/>
      <c r="M37" s="75"/>
      <c r="N37" s="75"/>
    </row>
  </sheetData>
  <customSheetViews>
    <customSheetView guid="{41816220-B35C-45A9-9EE2-EC676D322318}">
      <selection activeCell="G20" sqref="G2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G3"/>
    <mergeCell ref="B25:G25"/>
    <mergeCell ref="B26:G26"/>
    <mergeCell ref="B27:G27"/>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P26"/>
  <sheetViews>
    <sheetView zoomScaleNormal="100" workbookViewId="0"/>
  </sheetViews>
  <sheetFormatPr defaultColWidth="9.109375" defaultRowHeight="13.8" x14ac:dyDescent="0.25"/>
  <cols>
    <col min="1" max="10" width="9.109375" style="10"/>
    <col min="11" max="11" width="30.88671875" style="10" customWidth="1"/>
    <col min="12" max="12" width="20.33203125" style="68" bestFit="1" customWidth="1"/>
    <col min="13" max="13" width="14" style="68" bestFit="1" customWidth="1"/>
    <col min="14" max="14" width="20.33203125" style="10" bestFit="1" customWidth="1"/>
    <col min="15" max="15" width="14" style="10" bestFit="1" customWidth="1"/>
    <col min="16" max="16384" width="9.109375" style="10"/>
  </cols>
  <sheetData>
    <row r="2" spans="2:16" ht="14.4" thickBot="1" x14ac:dyDescent="0.3"/>
    <row r="3" spans="2:16" ht="14.4" thickBot="1" x14ac:dyDescent="0.3">
      <c r="B3" s="170" t="s">
        <v>220</v>
      </c>
      <c r="C3" s="171"/>
      <c r="D3" s="171"/>
      <c r="E3" s="171"/>
      <c r="F3" s="171"/>
      <c r="G3" s="171"/>
      <c r="H3" s="171"/>
      <c r="I3" s="172"/>
      <c r="K3" s="18"/>
      <c r="L3" s="19" t="s">
        <v>221</v>
      </c>
      <c r="M3" s="86" t="s">
        <v>222</v>
      </c>
      <c r="N3" s="19" t="s">
        <v>207</v>
      </c>
      <c r="O3" s="86" t="s">
        <v>208</v>
      </c>
    </row>
    <row r="4" spans="2:16" x14ac:dyDescent="0.25">
      <c r="B4" s="77"/>
      <c r="C4" s="77"/>
      <c r="D4" s="77"/>
      <c r="E4" s="77"/>
      <c r="F4" s="77"/>
      <c r="G4" s="77"/>
      <c r="H4" s="77"/>
      <c r="I4" s="77"/>
      <c r="K4" s="98" t="s">
        <v>20</v>
      </c>
      <c r="L4" s="23">
        <v>635.24800000000005</v>
      </c>
      <c r="M4" s="124">
        <v>2666</v>
      </c>
      <c r="N4" s="23">
        <v>614.81439999999998</v>
      </c>
      <c r="O4" s="124">
        <v>2511</v>
      </c>
    </row>
    <row r="5" spans="2:16" x14ac:dyDescent="0.25">
      <c r="B5" s="77"/>
      <c r="C5" s="77"/>
      <c r="D5" s="77"/>
      <c r="E5" s="77"/>
      <c r="F5" s="77"/>
      <c r="G5" s="77"/>
      <c r="H5" s="77"/>
      <c r="I5" s="77"/>
      <c r="K5" s="105" t="s">
        <v>21</v>
      </c>
      <c r="L5" s="101">
        <v>662.45939999999996</v>
      </c>
      <c r="M5" s="102">
        <v>2858</v>
      </c>
      <c r="N5" s="101">
        <v>757.09540000000004</v>
      </c>
      <c r="O5" s="102">
        <v>3082</v>
      </c>
    </row>
    <row r="6" spans="2:16" x14ac:dyDescent="0.25">
      <c r="B6" s="77"/>
      <c r="C6" s="77"/>
      <c r="D6" s="77"/>
      <c r="E6" s="77"/>
      <c r="F6" s="77"/>
      <c r="G6" s="77"/>
      <c r="H6" s="77"/>
      <c r="I6" s="77"/>
      <c r="K6" s="105" t="s">
        <v>22</v>
      </c>
      <c r="L6" s="101">
        <v>754.09349999999995</v>
      </c>
      <c r="M6" s="102">
        <v>3188</v>
      </c>
      <c r="N6" s="101">
        <v>813.10149999999999</v>
      </c>
      <c r="O6" s="102">
        <v>3356</v>
      </c>
      <c r="P6" s="75"/>
    </row>
    <row r="7" spans="2:16" x14ac:dyDescent="0.25">
      <c r="B7" s="77"/>
      <c r="C7" s="77"/>
      <c r="D7" s="77"/>
      <c r="E7" s="77"/>
      <c r="F7" s="77"/>
      <c r="G7" s="77"/>
      <c r="H7" s="77"/>
      <c r="I7" s="77"/>
      <c r="K7" s="105" t="s">
        <v>23</v>
      </c>
      <c r="L7" s="101">
        <v>476.9597</v>
      </c>
      <c r="M7" s="102">
        <v>2133</v>
      </c>
      <c r="N7" s="101">
        <v>707.3578</v>
      </c>
      <c r="O7" s="102">
        <v>2966</v>
      </c>
      <c r="P7" s="75"/>
    </row>
    <row r="8" spans="2:16" x14ac:dyDescent="0.25">
      <c r="B8" s="77"/>
      <c r="C8" s="77"/>
      <c r="D8" s="77"/>
      <c r="E8" s="77"/>
      <c r="F8" s="77"/>
      <c r="G8" s="77"/>
      <c r="H8" s="77"/>
      <c r="I8" s="77"/>
      <c r="K8" s="105" t="s">
        <v>24</v>
      </c>
      <c r="L8" s="101">
        <v>458.41750000000002</v>
      </c>
      <c r="M8" s="102">
        <v>2027</v>
      </c>
      <c r="N8" s="101">
        <v>731.5924</v>
      </c>
      <c r="O8" s="102">
        <v>3060</v>
      </c>
      <c r="P8" s="75"/>
    </row>
    <row r="9" spans="2:16" ht="14.4" thickBot="1" x14ac:dyDescent="0.3">
      <c r="B9" s="77"/>
      <c r="C9" s="77"/>
      <c r="D9" s="77"/>
      <c r="E9" s="77"/>
      <c r="F9" s="77"/>
      <c r="G9" s="77"/>
      <c r="H9" s="77"/>
      <c r="I9" s="77"/>
      <c r="K9" s="3" t="s">
        <v>25</v>
      </c>
      <c r="L9" s="21">
        <v>581.05759999999998</v>
      </c>
      <c r="M9" s="17">
        <v>2432</v>
      </c>
      <c r="N9" s="21">
        <v>864.64449999999999</v>
      </c>
      <c r="O9" s="17">
        <v>3502</v>
      </c>
      <c r="P9" s="75"/>
    </row>
    <row r="10" spans="2:16" x14ac:dyDescent="0.25">
      <c r="B10" s="77"/>
      <c r="C10" s="77"/>
      <c r="D10" s="77"/>
      <c r="E10" s="77"/>
      <c r="F10" s="77"/>
      <c r="G10" s="77"/>
      <c r="H10" s="77"/>
      <c r="I10" s="77"/>
      <c r="L10" s="72"/>
      <c r="M10" s="72"/>
      <c r="P10" s="75"/>
    </row>
    <row r="11" spans="2:16" x14ac:dyDescent="0.25">
      <c r="B11" s="77"/>
      <c r="C11" s="77"/>
      <c r="D11" s="77"/>
      <c r="E11" s="77"/>
      <c r="F11" s="77"/>
      <c r="G11" s="77"/>
      <c r="H11" s="77"/>
      <c r="I11" s="77"/>
      <c r="L11" s="72"/>
      <c r="M11" s="72"/>
      <c r="N11" s="72"/>
      <c r="O11" s="72"/>
      <c r="P11" s="75"/>
    </row>
    <row r="12" spans="2:16" x14ac:dyDescent="0.25">
      <c r="B12" s="77"/>
      <c r="C12" s="77"/>
      <c r="D12" s="77"/>
      <c r="E12" s="77"/>
      <c r="F12" s="77"/>
      <c r="G12" s="77"/>
      <c r="H12" s="77"/>
      <c r="I12" s="77"/>
      <c r="N12" s="75"/>
      <c r="O12" s="75"/>
      <c r="P12" s="75"/>
    </row>
    <row r="13" spans="2:16" x14ac:dyDescent="0.25">
      <c r="B13" s="77"/>
      <c r="C13" s="77"/>
      <c r="D13" s="77"/>
      <c r="E13" s="77"/>
      <c r="F13" s="77"/>
      <c r="G13" s="77"/>
      <c r="H13" s="77"/>
      <c r="I13" s="77"/>
      <c r="N13" s="75"/>
      <c r="O13" s="75"/>
      <c r="P13" s="75"/>
    </row>
    <row r="14" spans="2:16" x14ac:dyDescent="0.25">
      <c r="B14" s="77"/>
      <c r="C14" s="77"/>
      <c r="D14" s="77"/>
      <c r="E14" s="77"/>
      <c r="F14" s="77"/>
      <c r="G14" s="77"/>
      <c r="H14" s="77"/>
      <c r="I14" s="77"/>
      <c r="L14" s="10"/>
      <c r="M14" s="10"/>
      <c r="N14" s="75"/>
      <c r="O14" s="75"/>
      <c r="P14" s="75"/>
    </row>
    <row r="15" spans="2:16" x14ac:dyDescent="0.25">
      <c r="B15" s="77"/>
      <c r="C15" s="77"/>
      <c r="D15" s="77"/>
      <c r="E15" s="77"/>
      <c r="F15" s="77"/>
      <c r="G15" s="77"/>
      <c r="H15" s="77"/>
      <c r="I15" s="77"/>
      <c r="L15" s="10"/>
      <c r="M15" s="10"/>
      <c r="N15" s="75"/>
      <c r="O15" s="75"/>
      <c r="P15" s="75"/>
    </row>
    <row r="16" spans="2:16" x14ac:dyDescent="0.25">
      <c r="B16" s="77"/>
      <c r="C16" s="77"/>
      <c r="D16" s="77"/>
      <c r="E16" s="77"/>
      <c r="F16" s="77"/>
      <c r="G16" s="77"/>
      <c r="H16" s="77"/>
      <c r="I16" s="77"/>
      <c r="L16" s="10"/>
      <c r="M16" s="10"/>
      <c r="N16" s="75"/>
      <c r="O16" s="75"/>
      <c r="P16" s="75"/>
    </row>
    <row r="17" spans="2:16" x14ac:dyDescent="0.25">
      <c r="B17" s="77"/>
      <c r="C17" s="77"/>
      <c r="D17" s="77"/>
      <c r="E17" s="77"/>
      <c r="F17" s="77"/>
      <c r="G17" s="77"/>
      <c r="H17" s="77"/>
      <c r="I17" s="77"/>
      <c r="L17" s="10"/>
      <c r="M17" s="10"/>
      <c r="N17" s="75"/>
      <c r="O17" s="75"/>
      <c r="P17" s="75"/>
    </row>
    <row r="18" spans="2:16" x14ac:dyDescent="0.25">
      <c r="B18" s="77"/>
      <c r="C18" s="77"/>
      <c r="D18" s="77"/>
      <c r="E18" s="77"/>
      <c r="F18" s="77"/>
      <c r="G18" s="77"/>
      <c r="H18" s="77"/>
      <c r="I18" s="77"/>
      <c r="L18" s="10"/>
      <c r="M18" s="10"/>
      <c r="N18" s="75"/>
      <c r="O18" s="75"/>
    </row>
    <row r="19" spans="2:16" x14ac:dyDescent="0.25">
      <c r="B19" s="77"/>
      <c r="C19" s="77"/>
      <c r="D19" s="77"/>
      <c r="E19" s="77"/>
      <c r="F19" s="77"/>
      <c r="G19" s="77"/>
      <c r="H19" s="77"/>
      <c r="I19" s="77"/>
      <c r="L19" s="10"/>
      <c r="M19" s="10"/>
    </row>
    <row r="20" spans="2:16" x14ac:dyDescent="0.25">
      <c r="B20" s="77"/>
      <c r="C20" s="77"/>
      <c r="D20" s="77"/>
      <c r="E20" s="77"/>
      <c r="F20" s="77"/>
      <c r="G20" s="77"/>
      <c r="H20" s="77"/>
      <c r="I20" s="77"/>
      <c r="L20" s="10"/>
      <c r="M20" s="10"/>
    </row>
    <row r="21" spans="2:16" x14ac:dyDescent="0.25">
      <c r="B21" s="77"/>
      <c r="C21" s="77"/>
      <c r="D21" s="77"/>
      <c r="E21" s="77"/>
      <c r="F21" s="77"/>
      <c r="G21" s="77"/>
      <c r="H21" s="77"/>
      <c r="I21" s="77"/>
      <c r="L21" s="10"/>
      <c r="M21" s="10"/>
    </row>
    <row r="22" spans="2:16" x14ac:dyDescent="0.25">
      <c r="B22" s="77"/>
      <c r="C22" s="77"/>
      <c r="D22" s="77"/>
      <c r="E22" s="77"/>
      <c r="F22" s="77"/>
      <c r="G22" s="77"/>
      <c r="H22" s="77"/>
      <c r="I22" s="77"/>
      <c r="K22" s="10" t="s">
        <v>191</v>
      </c>
      <c r="L22" s="10"/>
      <c r="M22" s="10"/>
    </row>
    <row r="23" spans="2:16" x14ac:dyDescent="0.25">
      <c r="B23" s="77"/>
      <c r="C23" s="77"/>
      <c r="D23" s="77"/>
      <c r="E23" s="77"/>
      <c r="F23" s="77"/>
      <c r="G23" s="77"/>
      <c r="H23" s="77"/>
      <c r="I23" s="77"/>
      <c r="L23" s="10"/>
      <c r="M23" s="10"/>
    </row>
    <row r="24" spans="2:16" x14ac:dyDescent="0.25">
      <c r="L24" s="10"/>
      <c r="M24" s="10"/>
    </row>
    <row r="25" spans="2:16" x14ac:dyDescent="0.25">
      <c r="L25" s="10"/>
      <c r="M25" s="10"/>
    </row>
    <row r="26" spans="2:16" x14ac:dyDescent="0.25">
      <c r="B26" s="77"/>
      <c r="C26" s="77"/>
      <c r="D26" s="77"/>
      <c r="E26" s="77"/>
      <c r="F26" s="77"/>
      <c r="G26" s="77"/>
      <c r="H26" s="77"/>
      <c r="I26" s="77"/>
    </row>
  </sheetData>
  <customSheetViews>
    <customSheetView guid="{41816220-B35C-45A9-9EE2-EC676D322318}">
      <selection activeCell="L21" sqref="L21"/>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I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L33"/>
  <sheetViews>
    <sheetView zoomScaleNormal="100" workbookViewId="0"/>
  </sheetViews>
  <sheetFormatPr defaultColWidth="9.109375" defaultRowHeight="13.8" x14ac:dyDescent="0.25"/>
  <cols>
    <col min="1" max="1" width="9.109375" style="10"/>
    <col min="2" max="2" width="40" style="10" customWidth="1"/>
    <col min="3" max="3" width="21.88671875" style="10" customWidth="1"/>
    <col min="4" max="4" width="19.88671875" style="10" customWidth="1"/>
    <col min="5" max="5" width="25.109375" style="68" customWidth="1"/>
    <col min="6" max="16384" width="9.109375" style="10"/>
  </cols>
  <sheetData>
    <row r="2" spans="2:12" ht="14.4" thickBot="1" x14ac:dyDescent="0.3"/>
    <row r="3" spans="2:12" ht="14.4" thickBot="1" x14ac:dyDescent="0.3">
      <c r="B3" s="170" t="s">
        <v>223</v>
      </c>
      <c r="C3" s="171"/>
      <c r="D3" s="171"/>
      <c r="E3" s="172"/>
    </row>
    <row r="4" spans="2:12" ht="14.4" thickBot="1" x14ac:dyDescent="0.3">
      <c r="B4" s="26"/>
      <c r="C4" s="27" t="s">
        <v>224</v>
      </c>
      <c r="D4" s="27" t="s">
        <v>209</v>
      </c>
      <c r="E4" s="28" t="s">
        <v>59</v>
      </c>
    </row>
    <row r="5" spans="2:12" x14ac:dyDescent="0.25">
      <c r="B5" s="29" t="s">
        <v>53</v>
      </c>
      <c r="C5" s="1"/>
      <c r="D5" s="1"/>
      <c r="E5" s="30"/>
    </row>
    <row r="6" spans="2:12" x14ac:dyDescent="0.25">
      <c r="B6" s="11" t="s">
        <v>41</v>
      </c>
      <c r="C6" s="20">
        <v>231875.93</v>
      </c>
      <c r="D6" s="20">
        <v>240467.78</v>
      </c>
      <c r="E6" s="15" t="s">
        <v>239</v>
      </c>
      <c r="K6" s="75"/>
      <c r="L6" s="75"/>
    </row>
    <row r="7" spans="2:12" x14ac:dyDescent="0.25">
      <c r="B7" s="11" t="s">
        <v>42</v>
      </c>
      <c r="C7" s="20">
        <v>287588.33</v>
      </c>
      <c r="D7" s="20">
        <v>302092.15999999997</v>
      </c>
      <c r="E7" s="15" t="s">
        <v>240</v>
      </c>
      <c r="K7" s="75"/>
      <c r="L7" s="75"/>
    </row>
    <row r="8" spans="2:12" x14ac:dyDescent="0.25">
      <c r="B8" s="11" t="s">
        <v>43</v>
      </c>
      <c r="C8" s="31">
        <v>81.689458000000002</v>
      </c>
      <c r="D8" s="31">
        <v>80.827912999999995</v>
      </c>
      <c r="E8" s="104" t="s">
        <v>241</v>
      </c>
      <c r="K8" s="75"/>
      <c r="L8" s="75"/>
    </row>
    <row r="9" spans="2:12" x14ac:dyDescent="0.25">
      <c r="B9" s="11" t="s">
        <v>44</v>
      </c>
      <c r="C9" s="20">
        <v>75897.123000000007</v>
      </c>
      <c r="D9" s="20">
        <v>78131.712</v>
      </c>
      <c r="E9" s="15" t="s">
        <v>242</v>
      </c>
      <c r="K9" s="75"/>
      <c r="L9" s="75"/>
    </row>
    <row r="10" spans="2:12" x14ac:dyDescent="0.25">
      <c r="B10" s="11" t="s">
        <v>45</v>
      </c>
      <c r="C10" s="31">
        <v>3.0949778000000001</v>
      </c>
      <c r="D10" s="31">
        <v>3.1097412000000002</v>
      </c>
      <c r="E10" s="39">
        <v>0</v>
      </c>
      <c r="K10" s="75"/>
      <c r="L10" s="75"/>
    </row>
    <row r="11" spans="2:12" x14ac:dyDescent="0.25">
      <c r="B11" s="11" t="s">
        <v>46</v>
      </c>
      <c r="C11" s="20">
        <v>29.296793000000001</v>
      </c>
      <c r="D11" s="20">
        <v>28.994671</v>
      </c>
      <c r="E11" s="40" t="s">
        <v>60</v>
      </c>
      <c r="K11" s="75"/>
      <c r="L11" s="75"/>
    </row>
    <row r="12" spans="2:12" x14ac:dyDescent="0.25">
      <c r="B12" s="11" t="s">
        <v>47</v>
      </c>
      <c r="C12" s="20">
        <v>1397.2929999999999</v>
      </c>
      <c r="D12" s="20">
        <v>1432.0672999999999</v>
      </c>
      <c r="E12" s="131" t="s">
        <v>304</v>
      </c>
      <c r="K12" s="75"/>
      <c r="L12" s="75"/>
    </row>
    <row r="13" spans="2:12" x14ac:dyDescent="0.25">
      <c r="B13" s="11" t="s">
        <v>48</v>
      </c>
      <c r="C13" s="31">
        <v>2.7929206999999998</v>
      </c>
      <c r="D13" s="31">
        <v>2.7028921000000001</v>
      </c>
      <c r="E13" s="104" t="s">
        <v>168</v>
      </c>
      <c r="K13" s="75"/>
      <c r="L13" s="75"/>
    </row>
    <row r="14" spans="2:12" x14ac:dyDescent="0.25">
      <c r="B14" s="11" t="s">
        <v>58</v>
      </c>
      <c r="C14" s="2"/>
      <c r="D14" s="2"/>
      <c r="E14" s="15"/>
      <c r="K14" s="75"/>
      <c r="L14" s="75"/>
    </row>
    <row r="15" spans="2:12" x14ac:dyDescent="0.25">
      <c r="B15" s="32" t="s">
        <v>49</v>
      </c>
      <c r="C15" s="31">
        <v>87.225131000000005</v>
      </c>
      <c r="D15" s="31">
        <v>91.455062999999996</v>
      </c>
      <c r="E15" s="39" t="s">
        <v>244</v>
      </c>
      <c r="K15" s="75"/>
      <c r="L15" s="75"/>
    </row>
    <row r="16" spans="2:12" x14ac:dyDescent="0.25">
      <c r="B16" s="32" t="s">
        <v>50</v>
      </c>
      <c r="C16" s="31">
        <v>11.557592</v>
      </c>
      <c r="D16" s="31">
        <v>7.8073965000000003</v>
      </c>
      <c r="E16" s="104" t="s">
        <v>245</v>
      </c>
      <c r="K16" s="75"/>
      <c r="L16" s="75"/>
    </row>
    <row r="17" spans="2:12" x14ac:dyDescent="0.25">
      <c r="B17" s="32" t="s">
        <v>51</v>
      </c>
      <c r="C17" s="31">
        <v>1.2172775</v>
      </c>
      <c r="D17" s="31">
        <v>0.73754083000000004</v>
      </c>
      <c r="E17" s="104" t="s">
        <v>246</v>
      </c>
      <c r="K17" s="75"/>
      <c r="L17" s="75"/>
    </row>
    <row r="18" spans="2:12" x14ac:dyDescent="0.25">
      <c r="B18" s="33" t="s">
        <v>52</v>
      </c>
      <c r="C18" s="2"/>
      <c r="D18" s="2"/>
      <c r="E18" s="15"/>
      <c r="K18" s="75"/>
      <c r="L18" s="75"/>
    </row>
    <row r="19" spans="2:12" x14ac:dyDescent="0.25">
      <c r="B19" s="11" t="s">
        <v>54</v>
      </c>
      <c r="C19" s="20">
        <v>34.792276999999999</v>
      </c>
      <c r="D19" s="20">
        <v>34.784028999999997</v>
      </c>
      <c r="E19" s="40">
        <v>-8.2488300000000004E-3</v>
      </c>
      <c r="K19" s="75"/>
      <c r="L19" s="75"/>
    </row>
    <row r="20" spans="2:12" x14ac:dyDescent="0.25">
      <c r="B20" s="11" t="s">
        <v>55</v>
      </c>
      <c r="C20" s="31">
        <v>72.342932000000005</v>
      </c>
      <c r="D20" s="31">
        <v>67.003793000000002</v>
      </c>
      <c r="E20" s="104" t="s">
        <v>247</v>
      </c>
      <c r="K20" s="75"/>
      <c r="L20" s="75"/>
    </row>
    <row r="21" spans="2:12" x14ac:dyDescent="0.25">
      <c r="B21" s="11" t="s">
        <v>56</v>
      </c>
      <c r="C21" s="31">
        <v>96.374346000000003</v>
      </c>
      <c r="D21" s="31">
        <v>97.071218000000002</v>
      </c>
      <c r="E21" s="64" t="s">
        <v>248</v>
      </c>
      <c r="K21" s="75"/>
      <c r="L21" s="75"/>
    </row>
    <row r="22" spans="2:12" x14ac:dyDescent="0.25">
      <c r="B22" s="11" t="s">
        <v>57</v>
      </c>
      <c r="C22" s="2"/>
      <c r="D22" s="2"/>
      <c r="E22" s="39"/>
      <c r="K22" s="75"/>
      <c r="L22" s="75"/>
    </row>
    <row r="23" spans="2:12" x14ac:dyDescent="0.25">
      <c r="B23" s="32" t="s">
        <v>61</v>
      </c>
      <c r="C23" s="31">
        <v>29.188482</v>
      </c>
      <c r="D23" s="31">
        <v>28.908555</v>
      </c>
      <c r="E23" s="64">
        <v>-0.27992709999999998</v>
      </c>
      <c r="K23" s="75"/>
      <c r="L23" s="75"/>
    </row>
    <row r="24" spans="2:12" x14ac:dyDescent="0.25">
      <c r="B24" s="32" t="s">
        <v>62</v>
      </c>
      <c r="C24" s="31">
        <v>30.091622999999998</v>
      </c>
      <c r="D24" s="31">
        <v>30.773282999999999</v>
      </c>
      <c r="E24" s="39">
        <v>0.68165973000000002</v>
      </c>
      <c r="K24" s="75"/>
      <c r="L24" s="75"/>
    </row>
    <row r="25" spans="2:12" x14ac:dyDescent="0.25">
      <c r="B25" s="32" t="s">
        <v>63</v>
      </c>
      <c r="C25" s="31">
        <v>25.340313999999999</v>
      </c>
      <c r="D25" s="31">
        <v>24.810366999999999</v>
      </c>
      <c r="E25" s="64">
        <v>-0.52994750999999995</v>
      </c>
      <c r="K25" s="75"/>
      <c r="L25" s="75"/>
    </row>
    <row r="26" spans="2:12" x14ac:dyDescent="0.25">
      <c r="B26" s="32" t="s">
        <v>166</v>
      </c>
      <c r="C26" s="31">
        <v>10.602093999999999</v>
      </c>
      <c r="D26" s="31">
        <v>10.724821</v>
      </c>
      <c r="E26" s="39">
        <v>0.12272666</v>
      </c>
      <c r="K26" s="75"/>
      <c r="L26" s="75"/>
    </row>
    <row r="27" spans="2:12" ht="14.4" thickBot="1" x14ac:dyDescent="0.3">
      <c r="B27" s="32" t="s">
        <v>64</v>
      </c>
      <c r="C27" s="31">
        <v>4.7774869000000004</v>
      </c>
      <c r="D27" s="31">
        <v>4.7829750999999998</v>
      </c>
      <c r="E27" s="39">
        <v>5.4882300000000002E-3</v>
      </c>
      <c r="K27" s="75"/>
      <c r="L27" s="75"/>
    </row>
    <row r="28" spans="2:12" x14ac:dyDescent="0.25">
      <c r="B28" s="53" t="s">
        <v>161</v>
      </c>
      <c r="C28" s="47"/>
      <c r="D28" s="47"/>
      <c r="E28" s="48"/>
    </row>
    <row r="29" spans="2:12" x14ac:dyDescent="0.25">
      <c r="B29" s="54" t="s">
        <v>76</v>
      </c>
      <c r="C29" s="49"/>
      <c r="D29" s="49"/>
      <c r="E29" s="50"/>
    </row>
    <row r="30" spans="2:12" ht="38.1" customHeight="1" x14ac:dyDescent="0.25">
      <c r="B30" s="182" t="s">
        <v>243</v>
      </c>
      <c r="C30" s="183"/>
      <c r="D30" s="183"/>
      <c r="E30" s="184"/>
    </row>
    <row r="31" spans="2:12" ht="14.4" thickBot="1" x14ac:dyDescent="0.3">
      <c r="B31" s="55" t="s">
        <v>225</v>
      </c>
      <c r="C31" s="51"/>
      <c r="D31" s="51"/>
      <c r="E31" s="52"/>
    </row>
    <row r="33" ht="14.1" customHeight="1" x14ac:dyDescent="0.25"/>
  </sheetData>
  <customSheetViews>
    <customSheetView guid="{41816220-B35C-45A9-9EE2-EC676D322318}" topLeftCell="A4">
      <selection activeCell="E10" sqref="E1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2">
    <mergeCell ref="B3:E3"/>
    <mergeCell ref="B30:E30"/>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AD112"/>
  <sheetViews>
    <sheetView zoomScaleNormal="100" workbookViewId="0"/>
  </sheetViews>
  <sheetFormatPr defaultColWidth="9.109375" defaultRowHeight="13.8" x14ac:dyDescent="0.25"/>
  <cols>
    <col min="1" max="10" width="9.109375" style="63"/>
    <col min="11" max="11" width="9.109375" style="63" customWidth="1"/>
    <col min="12" max="12" width="37.109375" style="63" customWidth="1"/>
    <col min="13" max="13" width="26" style="63" customWidth="1"/>
    <col min="14" max="14" width="25.109375" style="63" customWidth="1"/>
    <col min="15" max="25" width="9.109375" style="63"/>
    <col min="26" max="26" width="15.44140625" style="63" customWidth="1"/>
    <col min="27" max="27" width="29" style="63" customWidth="1"/>
    <col min="28" max="28" width="26.109375" style="63" bestFit="1" customWidth="1"/>
    <col min="29" max="16384" width="9.109375" style="63"/>
  </cols>
  <sheetData>
    <row r="2" spans="2:28" ht="14.4" thickBot="1" x14ac:dyDescent="0.3"/>
    <row r="3" spans="2:28" ht="14.4" thickBot="1" x14ac:dyDescent="0.3">
      <c r="B3" s="159" t="s">
        <v>226</v>
      </c>
      <c r="C3" s="160"/>
      <c r="D3" s="160"/>
      <c r="E3" s="160"/>
      <c r="F3" s="160"/>
      <c r="G3" s="160"/>
      <c r="H3" s="160"/>
      <c r="I3" s="160"/>
      <c r="J3" s="161"/>
      <c r="L3" s="159" t="s">
        <v>227</v>
      </c>
      <c r="M3" s="160"/>
      <c r="N3" s="161"/>
      <c r="P3" s="159" t="s">
        <v>228</v>
      </c>
      <c r="Q3" s="160"/>
      <c r="R3" s="160"/>
      <c r="S3" s="160"/>
      <c r="T3" s="160"/>
      <c r="U3" s="160"/>
      <c r="V3" s="160"/>
      <c r="W3" s="160"/>
      <c r="X3" s="161"/>
      <c r="Z3" s="159" t="s">
        <v>229</v>
      </c>
      <c r="AA3" s="160"/>
      <c r="AB3" s="161"/>
    </row>
    <row r="4" spans="2:28" ht="14.4" thickBot="1" x14ac:dyDescent="0.3">
      <c r="B4" s="26"/>
      <c r="C4" s="35"/>
      <c r="D4" s="35"/>
      <c r="E4" s="35"/>
      <c r="F4" s="35"/>
      <c r="G4" s="35"/>
      <c r="H4" s="35"/>
      <c r="I4" s="35"/>
      <c r="J4" s="69"/>
      <c r="L4" s="27" t="s">
        <v>151</v>
      </c>
      <c r="M4" s="27" t="s">
        <v>230</v>
      </c>
      <c r="N4" s="28" t="s">
        <v>210</v>
      </c>
      <c r="P4" s="26"/>
      <c r="Q4" s="35"/>
      <c r="R4" s="35"/>
      <c r="S4" s="35"/>
      <c r="T4" s="35"/>
      <c r="U4" s="35"/>
      <c r="V4" s="35"/>
      <c r="W4" s="35"/>
      <c r="X4" s="69"/>
      <c r="Z4" s="19" t="s">
        <v>157</v>
      </c>
      <c r="AA4" s="19" t="s">
        <v>231</v>
      </c>
      <c r="AB4" s="76" t="s">
        <v>210</v>
      </c>
    </row>
    <row r="5" spans="2:28" x14ac:dyDescent="0.25">
      <c r="B5" s="11"/>
      <c r="C5" s="12"/>
      <c r="D5" s="12"/>
      <c r="E5" s="12"/>
      <c r="F5" s="12"/>
      <c r="G5" s="12"/>
      <c r="H5" s="12"/>
      <c r="I5" s="12"/>
      <c r="J5" s="13"/>
      <c r="K5" s="80"/>
      <c r="L5" s="4" t="s">
        <v>173</v>
      </c>
      <c r="M5" s="59">
        <v>1.3094099999999999E-2</v>
      </c>
      <c r="N5" s="56">
        <v>3.1625599999999997E-2</v>
      </c>
      <c r="O5" s="80"/>
      <c r="P5" s="11"/>
      <c r="Q5" s="12"/>
      <c r="R5" s="12"/>
      <c r="S5" s="12"/>
      <c r="T5" s="12"/>
      <c r="U5" s="12"/>
      <c r="V5" s="12"/>
      <c r="W5" s="12"/>
      <c r="X5" s="13"/>
      <c r="Z5" s="79" t="s">
        <v>176</v>
      </c>
      <c r="AA5" s="92">
        <v>1.3094099999999999E-2</v>
      </c>
      <c r="AB5" s="93">
        <v>3.1605599999999998E-2</v>
      </c>
    </row>
    <row r="6" spans="2:28" x14ac:dyDescent="0.25">
      <c r="B6" s="11"/>
      <c r="C6" s="12"/>
      <c r="D6" s="12"/>
      <c r="E6" s="12"/>
      <c r="F6" s="12"/>
      <c r="G6" s="12"/>
      <c r="H6" s="12"/>
      <c r="I6" s="12"/>
      <c r="J6" s="13"/>
      <c r="L6" s="6" t="s">
        <v>120</v>
      </c>
      <c r="M6" s="31">
        <v>1.3094099999999999E-2</v>
      </c>
      <c r="N6" s="37">
        <v>6.3251100000000005E-2</v>
      </c>
      <c r="O6" s="80"/>
      <c r="P6" s="11"/>
      <c r="Q6" s="12"/>
      <c r="R6" s="12"/>
      <c r="S6" s="12"/>
      <c r="T6" s="12"/>
      <c r="U6" s="12"/>
      <c r="V6" s="12"/>
      <c r="W6" s="12"/>
      <c r="X6" s="13"/>
      <c r="Z6" s="6" t="s">
        <v>177</v>
      </c>
      <c r="AA6" s="31">
        <v>6.5470700000000007E-2</v>
      </c>
      <c r="AB6" s="37">
        <v>9.4816700000000004E-2</v>
      </c>
    </row>
    <row r="7" spans="2:28" x14ac:dyDescent="0.25">
      <c r="B7" s="11"/>
      <c r="C7" s="12"/>
      <c r="D7" s="12"/>
      <c r="E7" s="12"/>
      <c r="F7" s="12"/>
      <c r="G7" s="12"/>
      <c r="H7" s="12"/>
      <c r="I7" s="12"/>
      <c r="J7" s="13"/>
      <c r="L7" s="6" t="s">
        <v>121</v>
      </c>
      <c r="M7" s="31">
        <v>7.8564899999999993E-2</v>
      </c>
      <c r="N7" s="37">
        <v>2.10837E-2</v>
      </c>
      <c r="O7" s="80"/>
      <c r="P7" s="11"/>
      <c r="Q7" s="12"/>
      <c r="R7" s="12"/>
      <c r="S7" s="12"/>
      <c r="T7" s="12"/>
      <c r="U7" s="12"/>
      <c r="V7" s="12"/>
      <c r="W7" s="12"/>
      <c r="X7" s="13"/>
      <c r="Z7" s="6" t="s">
        <v>78</v>
      </c>
      <c r="AA7" s="31">
        <v>0.36663610000000002</v>
      </c>
      <c r="AB7" s="37">
        <v>0.2001686</v>
      </c>
    </row>
    <row r="8" spans="2:28" x14ac:dyDescent="0.25">
      <c r="B8" s="11"/>
      <c r="C8" s="12"/>
      <c r="D8" s="12"/>
      <c r="E8" s="12"/>
      <c r="F8" s="12"/>
      <c r="G8" s="12"/>
      <c r="H8" s="12"/>
      <c r="I8" s="12"/>
      <c r="J8" s="13"/>
      <c r="L8" s="6" t="s">
        <v>122</v>
      </c>
      <c r="M8" s="31">
        <v>7.8564899999999993E-2</v>
      </c>
      <c r="N8" s="37">
        <v>7.3792999999999997E-2</v>
      </c>
      <c r="O8" s="80"/>
      <c r="P8" s="11"/>
      <c r="Q8" s="12"/>
      <c r="R8" s="12"/>
      <c r="S8" s="12"/>
      <c r="T8" s="12"/>
      <c r="U8" s="12"/>
      <c r="V8" s="12"/>
      <c r="W8" s="12"/>
      <c r="X8" s="13"/>
      <c r="Z8" s="6" t="s">
        <v>79</v>
      </c>
      <c r="AA8" s="31">
        <v>0.61542490000000005</v>
      </c>
      <c r="AB8" s="37">
        <v>0.67425199999999996</v>
      </c>
    </row>
    <row r="9" spans="2:28" x14ac:dyDescent="0.25">
      <c r="B9" s="11"/>
      <c r="C9" s="12"/>
      <c r="D9" s="12"/>
      <c r="E9" s="12"/>
      <c r="F9" s="12"/>
      <c r="G9" s="12"/>
      <c r="H9" s="12"/>
      <c r="I9" s="12"/>
      <c r="J9" s="13"/>
      <c r="L9" s="6" t="s">
        <v>123</v>
      </c>
      <c r="M9" s="31">
        <v>7.8564899999999993E-2</v>
      </c>
      <c r="N9" s="37">
        <v>5.2709300000000001E-2</v>
      </c>
      <c r="O9" s="80"/>
      <c r="P9" s="11"/>
      <c r="Q9" s="12"/>
      <c r="R9" s="12"/>
      <c r="S9" s="12"/>
      <c r="T9" s="12"/>
      <c r="U9" s="12"/>
      <c r="V9" s="12"/>
      <c r="W9" s="12"/>
      <c r="X9" s="13"/>
      <c r="Z9" s="6" t="s">
        <v>80</v>
      </c>
      <c r="AA9" s="31">
        <v>1.113003</v>
      </c>
      <c r="AB9" s="37">
        <v>0.77960390000000002</v>
      </c>
    </row>
    <row r="10" spans="2:28" x14ac:dyDescent="0.25">
      <c r="B10" s="11"/>
      <c r="C10" s="12"/>
      <c r="D10" s="12"/>
      <c r="E10" s="12"/>
      <c r="F10" s="12"/>
      <c r="G10" s="12"/>
      <c r="H10" s="12"/>
      <c r="I10" s="12"/>
      <c r="J10" s="13"/>
      <c r="L10" s="6" t="s">
        <v>124</v>
      </c>
      <c r="M10" s="31">
        <v>0.1047532</v>
      </c>
      <c r="N10" s="37">
        <v>0.1370441</v>
      </c>
      <c r="O10" s="80"/>
      <c r="P10" s="11"/>
      <c r="Q10" s="12"/>
      <c r="R10" s="12"/>
      <c r="S10" s="12"/>
      <c r="T10" s="12"/>
      <c r="U10" s="12"/>
      <c r="V10" s="12"/>
      <c r="W10" s="12"/>
      <c r="X10" s="13"/>
      <c r="Z10" s="6" t="s">
        <v>81</v>
      </c>
      <c r="AA10" s="31">
        <v>1.8200860000000001</v>
      </c>
      <c r="AB10" s="37">
        <v>1.5697430000000001</v>
      </c>
    </row>
    <row r="11" spans="2:28" x14ac:dyDescent="0.25">
      <c r="B11" s="11"/>
      <c r="C11" s="12"/>
      <c r="D11" s="12"/>
      <c r="E11" s="12"/>
      <c r="F11" s="12"/>
      <c r="G11" s="12"/>
      <c r="H11" s="12"/>
      <c r="I11" s="12"/>
      <c r="J11" s="13"/>
      <c r="L11" s="6" t="s">
        <v>125</v>
      </c>
      <c r="M11" s="31">
        <v>0.15712979999999999</v>
      </c>
      <c r="N11" s="37">
        <v>9.4876699999999994E-2</v>
      </c>
      <c r="O11" s="80"/>
      <c r="P11" s="11"/>
      <c r="Q11" s="12"/>
      <c r="R11" s="12"/>
      <c r="S11" s="12"/>
      <c r="T11" s="12"/>
      <c r="U11" s="12"/>
      <c r="V11" s="12"/>
      <c r="W11" s="12"/>
      <c r="X11" s="13"/>
      <c r="Z11" s="6" t="s">
        <v>82</v>
      </c>
      <c r="AA11" s="31">
        <v>3.1164070000000001</v>
      </c>
      <c r="AB11" s="37">
        <v>2.6021909999999999</v>
      </c>
    </row>
    <row r="12" spans="2:28" x14ac:dyDescent="0.25">
      <c r="B12" s="11"/>
      <c r="C12" s="12"/>
      <c r="D12" s="12"/>
      <c r="E12" s="12"/>
      <c r="F12" s="12"/>
      <c r="G12" s="12"/>
      <c r="H12" s="12"/>
      <c r="I12" s="12"/>
      <c r="J12" s="13"/>
      <c r="L12" s="78" t="s">
        <v>126</v>
      </c>
      <c r="M12" s="31">
        <v>0.18331810000000001</v>
      </c>
      <c r="N12" s="37">
        <v>0.11596040000000001</v>
      </c>
      <c r="O12" s="80"/>
      <c r="P12" s="11"/>
      <c r="Q12" s="12"/>
      <c r="R12" s="12"/>
      <c r="S12" s="12"/>
      <c r="T12" s="12"/>
      <c r="U12" s="12"/>
      <c r="V12" s="12"/>
      <c r="W12" s="12"/>
      <c r="X12" s="13"/>
      <c r="Z12" s="6" t="s">
        <v>83</v>
      </c>
      <c r="AA12" s="31">
        <v>4.1508450000000003</v>
      </c>
      <c r="AB12" s="37">
        <v>4.0665820000000004</v>
      </c>
    </row>
    <row r="13" spans="2:28" x14ac:dyDescent="0.25">
      <c r="B13" s="11"/>
      <c r="C13" s="12"/>
      <c r="D13" s="12"/>
      <c r="E13" s="12"/>
      <c r="F13" s="12"/>
      <c r="G13" s="12"/>
      <c r="H13" s="12"/>
      <c r="I13" s="12"/>
      <c r="J13" s="13"/>
      <c r="L13" s="6" t="s">
        <v>127</v>
      </c>
      <c r="M13" s="31">
        <v>0.14403560000000001</v>
      </c>
      <c r="N13" s="37">
        <v>0.1370441</v>
      </c>
      <c r="O13" s="80"/>
      <c r="P13" s="11"/>
      <c r="Q13" s="12"/>
      <c r="R13" s="12"/>
      <c r="S13" s="12"/>
      <c r="T13" s="12"/>
      <c r="U13" s="12"/>
      <c r="V13" s="12"/>
      <c r="W13" s="12"/>
      <c r="X13" s="13"/>
      <c r="Z13" s="6" t="s">
        <v>84</v>
      </c>
      <c r="AA13" s="31">
        <v>6.337567</v>
      </c>
      <c r="AB13" s="37">
        <v>5.804888</v>
      </c>
    </row>
    <row r="14" spans="2:28" x14ac:dyDescent="0.25">
      <c r="B14" s="11"/>
      <c r="C14" s="12"/>
      <c r="D14" s="12"/>
      <c r="E14" s="12"/>
      <c r="F14" s="12"/>
      <c r="G14" s="12"/>
      <c r="H14" s="12"/>
      <c r="I14" s="12"/>
      <c r="J14" s="13"/>
      <c r="L14" s="6" t="s">
        <v>128</v>
      </c>
      <c r="M14" s="31">
        <v>0.26188289999999997</v>
      </c>
      <c r="N14" s="37">
        <v>0.18975330000000001</v>
      </c>
      <c r="O14" s="80"/>
      <c r="P14" s="11"/>
      <c r="Q14" s="12"/>
      <c r="R14" s="12"/>
      <c r="S14" s="12"/>
      <c r="T14" s="12"/>
      <c r="U14" s="12"/>
      <c r="V14" s="12"/>
      <c r="W14" s="12"/>
      <c r="X14" s="13"/>
      <c r="Z14" s="6" t="s">
        <v>85</v>
      </c>
      <c r="AA14" s="31">
        <v>7.7255469999999997</v>
      </c>
      <c r="AB14" s="37">
        <v>7.353561</v>
      </c>
    </row>
    <row r="15" spans="2:28" x14ac:dyDescent="0.25">
      <c r="B15" s="11"/>
      <c r="C15" s="12"/>
      <c r="D15" s="12"/>
      <c r="E15" s="12"/>
      <c r="F15" s="12"/>
      <c r="G15" s="12"/>
      <c r="H15" s="12"/>
      <c r="I15" s="12"/>
      <c r="J15" s="13"/>
      <c r="L15" s="6" t="s">
        <v>129</v>
      </c>
      <c r="M15" s="31">
        <v>0.2487888</v>
      </c>
      <c r="N15" s="37">
        <v>0.25300440000000002</v>
      </c>
      <c r="O15" s="80"/>
      <c r="P15" s="11"/>
      <c r="Q15" s="12"/>
      <c r="R15" s="12"/>
      <c r="S15" s="12"/>
      <c r="T15" s="12"/>
      <c r="U15" s="12"/>
      <c r="V15" s="12"/>
      <c r="W15" s="12"/>
      <c r="X15" s="13"/>
      <c r="Z15" s="6" t="s">
        <v>86</v>
      </c>
      <c r="AA15" s="31">
        <v>10.566979999999999</v>
      </c>
      <c r="AB15" s="37">
        <v>10.851240000000001</v>
      </c>
    </row>
    <row r="16" spans="2:28" x14ac:dyDescent="0.25">
      <c r="B16" s="11"/>
      <c r="C16" s="12"/>
      <c r="D16" s="12"/>
      <c r="E16" s="12"/>
      <c r="F16" s="12"/>
      <c r="G16" s="12"/>
      <c r="H16" s="12"/>
      <c r="I16" s="12"/>
      <c r="J16" s="13"/>
      <c r="L16" s="6" t="s">
        <v>130</v>
      </c>
      <c r="M16" s="31">
        <v>0.32735370000000003</v>
      </c>
      <c r="N16" s="37">
        <v>0.28462999999999999</v>
      </c>
      <c r="O16" s="80"/>
      <c r="P16" s="11"/>
      <c r="Q16" s="12"/>
      <c r="R16" s="12"/>
      <c r="S16" s="12"/>
      <c r="T16" s="12"/>
      <c r="U16" s="12"/>
      <c r="V16" s="12"/>
      <c r="W16" s="12"/>
      <c r="X16" s="13"/>
      <c r="Z16" s="6" t="s">
        <v>87</v>
      </c>
      <c r="AA16" s="31">
        <v>14.324999999999999</v>
      </c>
      <c r="AB16" s="37">
        <v>13.53772</v>
      </c>
    </row>
    <row r="17" spans="2:30" x14ac:dyDescent="0.25">
      <c r="B17" s="11"/>
      <c r="C17" s="12"/>
      <c r="D17" s="12"/>
      <c r="E17" s="12"/>
      <c r="F17" s="12"/>
      <c r="G17" s="12"/>
      <c r="H17" s="12"/>
      <c r="I17" s="12"/>
      <c r="J17" s="13"/>
      <c r="L17" s="6" t="s">
        <v>131</v>
      </c>
      <c r="M17" s="31">
        <v>0.31425950000000002</v>
      </c>
      <c r="N17" s="37">
        <v>0.2424626</v>
      </c>
      <c r="O17" s="80"/>
      <c r="P17" s="11"/>
      <c r="Q17" s="12"/>
      <c r="R17" s="12"/>
      <c r="S17" s="12"/>
      <c r="T17" s="12"/>
      <c r="U17" s="12"/>
      <c r="V17" s="12"/>
      <c r="W17" s="12"/>
      <c r="X17" s="13"/>
      <c r="Z17" s="6" t="s">
        <v>321</v>
      </c>
      <c r="AA17" s="31">
        <v>37.684959999999997</v>
      </c>
      <c r="AB17" s="37">
        <v>43.79477</v>
      </c>
    </row>
    <row r="18" spans="2:30" x14ac:dyDescent="0.25">
      <c r="B18" s="11"/>
      <c r="C18" s="12"/>
      <c r="D18" s="12"/>
      <c r="E18" s="12"/>
      <c r="F18" s="12"/>
      <c r="G18" s="12"/>
      <c r="H18" s="12"/>
      <c r="I18" s="12"/>
      <c r="J18" s="13"/>
      <c r="L18" s="6" t="s">
        <v>132</v>
      </c>
      <c r="M18" s="31">
        <v>0.22260050000000001</v>
      </c>
      <c r="N18" s="37">
        <v>0.4111322</v>
      </c>
      <c r="O18" s="80"/>
      <c r="P18" s="11"/>
      <c r="Q18" s="12"/>
      <c r="R18" s="12"/>
      <c r="S18" s="12"/>
      <c r="T18" s="12"/>
      <c r="U18" s="12"/>
      <c r="V18" s="12"/>
      <c r="W18" s="12"/>
      <c r="X18" s="13"/>
      <c r="Z18" s="6" t="s">
        <v>89</v>
      </c>
      <c r="AA18" s="31">
        <v>2.2129110000000001</v>
      </c>
      <c r="AB18" s="37">
        <v>1.4011800000000001</v>
      </c>
      <c r="AD18" s="80"/>
    </row>
    <row r="19" spans="2:30" x14ac:dyDescent="0.25">
      <c r="B19" s="11"/>
      <c r="C19" s="12"/>
      <c r="D19" s="12"/>
      <c r="E19" s="12"/>
      <c r="F19" s="12"/>
      <c r="G19" s="12"/>
      <c r="H19" s="12"/>
      <c r="I19" s="12"/>
      <c r="J19" s="13"/>
      <c r="L19" s="6" t="s">
        <v>133</v>
      </c>
      <c r="M19" s="31">
        <v>0.43210690000000002</v>
      </c>
      <c r="N19" s="37">
        <v>0.47438330000000001</v>
      </c>
      <c r="O19" s="80"/>
      <c r="P19" s="11"/>
      <c r="Q19" s="12"/>
      <c r="R19" s="12"/>
      <c r="S19" s="12"/>
      <c r="T19" s="12"/>
      <c r="U19" s="12"/>
      <c r="V19" s="12"/>
      <c r="W19" s="12"/>
      <c r="X19" s="13"/>
      <c r="Z19" s="6" t="s">
        <v>90</v>
      </c>
      <c r="AA19" s="31">
        <v>4.1246559999999999</v>
      </c>
      <c r="AB19" s="37">
        <v>2.8655710000000001</v>
      </c>
      <c r="AD19" s="80"/>
    </row>
    <row r="20" spans="2:30" x14ac:dyDescent="0.25">
      <c r="B20" s="11"/>
      <c r="C20" s="12"/>
      <c r="D20" s="12"/>
      <c r="E20" s="12"/>
      <c r="F20" s="12"/>
      <c r="G20" s="12"/>
      <c r="H20" s="12"/>
      <c r="I20" s="12"/>
      <c r="J20" s="13"/>
      <c r="L20" s="6" t="s">
        <v>134</v>
      </c>
      <c r="M20" s="31">
        <v>0.48448350000000001</v>
      </c>
      <c r="N20" s="37">
        <v>0.32679740000000002</v>
      </c>
      <c r="O20" s="80"/>
      <c r="P20" s="11"/>
      <c r="Q20" s="12"/>
      <c r="R20" s="12"/>
      <c r="S20" s="12"/>
      <c r="T20" s="12"/>
      <c r="U20" s="12"/>
      <c r="V20" s="12"/>
      <c r="W20" s="12"/>
      <c r="X20" s="13"/>
      <c r="Z20" s="6" t="s">
        <v>91</v>
      </c>
      <c r="AA20" s="31">
        <v>2.789053</v>
      </c>
      <c r="AB20" s="37">
        <v>1.980615</v>
      </c>
    </row>
    <row r="21" spans="2:30" x14ac:dyDescent="0.25">
      <c r="B21" s="11"/>
      <c r="C21" s="12"/>
      <c r="D21" s="12"/>
      <c r="E21" s="12"/>
      <c r="F21" s="12"/>
      <c r="G21" s="12"/>
      <c r="H21" s="12"/>
      <c r="I21" s="12"/>
      <c r="J21" s="13"/>
      <c r="L21" s="6" t="s">
        <v>135</v>
      </c>
      <c r="M21" s="31">
        <v>0.51067169999999995</v>
      </c>
      <c r="N21" s="37">
        <v>0.53763439999999996</v>
      </c>
      <c r="O21" s="80"/>
      <c r="P21" s="11"/>
      <c r="Q21" s="12"/>
      <c r="R21" s="12"/>
      <c r="S21" s="12"/>
      <c r="T21" s="12"/>
      <c r="U21" s="12"/>
      <c r="V21" s="12"/>
      <c r="W21" s="12"/>
      <c r="X21" s="13"/>
      <c r="Z21" s="6" t="s">
        <v>175</v>
      </c>
      <c r="AA21" s="31">
        <v>2.0950630000000001</v>
      </c>
      <c r="AB21" s="37">
        <v>1.5697430000000001</v>
      </c>
    </row>
    <row r="22" spans="2:30" ht="14.4" thickBot="1" x14ac:dyDescent="0.3">
      <c r="B22" s="11"/>
      <c r="C22" s="12"/>
      <c r="D22" s="12"/>
      <c r="E22" s="12"/>
      <c r="F22" s="12"/>
      <c r="G22" s="12"/>
      <c r="H22" s="12"/>
      <c r="I22" s="12"/>
      <c r="J22" s="13"/>
      <c r="L22" s="6" t="s">
        <v>136</v>
      </c>
      <c r="M22" s="31">
        <v>0.79874290000000003</v>
      </c>
      <c r="N22" s="37">
        <v>0.85388989999999998</v>
      </c>
      <c r="O22" s="80"/>
      <c r="P22" s="11"/>
      <c r="Q22" s="12"/>
      <c r="R22" s="12"/>
      <c r="S22" s="12"/>
      <c r="T22" s="12"/>
      <c r="U22" s="12"/>
      <c r="V22" s="12"/>
      <c r="W22" s="12"/>
      <c r="X22" s="13"/>
      <c r="Z22" s="6" t="s">
        <v>183</v>
      </c>
      <c r="AA22" s="31">
        <v>0.87730780000000008</v>
      </c>
      <c r="AB22" s="37">
        <v>0.82174459999999994</v>
      </c>
    </row>
    <row r="23" spans="2:30" x14ac:dyDescent="0.25">
      <c r="B23" s="11"/>
      <c r="C23" s="12"/>
      <c r="D23" s="12"/>
      <c r="E23" s="12"/>
      <c r="F23" s="12"/>
      <c r="G23" s="12"/>
      <c r="H23" s="12"/>
      <c r="I23" s="12"/>
      <c r="J23" s="13"/>
      <c r="L23" s="6" t="s">
        <v>137</v>
      </c>
      <c r="M23" s="31">
        <v>0.56304829999999995</v>
      </c>
      <c r="N23" s="37">
        <v>0.63251109999999999</v>
      </c>
      <c r="O23" s="80"/>
      <c r="P23" s="11"/>
      <c r="Q23" s="12"/>
      <c r="R23" s="12"/>
      <c r="S23" s="12"/>
      <c r="T23" s="12"/>
      <c r="U23" s="12"/>
      <c r="V23" s="12"/>
      <c r="W23" s="12"/>
      <c r="X23" s="13"/>
      <c r="Z23" s="53" t="s">
        <v>178</v>
      </c>
      <c r="AA23" s="35"/>
      <c r="AB23" s="69"/>
    </row>
    <row r="24" spans="2:30" ht="14.4" thickBot="1" x14ac:dyDescent="0.3">
      <c r="B24" s="16"/>
      <c r="C24" s="36"/>
      <c r="D24" s="36"/>
      <c r="E24" s="36"/>
      <c r="F24" s="36"/>
      <c r="G24" s="36"/>
      <c r="H24" s="36"/>
      <c r="I24" s="36"/>
      <c r="J24" s="70"/>
      <c r="L24" s="6" t="s">
        <v>138</v>
      </c>
      <c r="M24" s="31">
        <v>0.49757760000000001</v>
      </c>
      <c r="N24" s="37">
        <v>0.74847140000000001</v>
      </c>
      <c r="O24" s="80"/>
      <c r="P24" s="16"/>
      <c r="Q24" s="36"/>
      <c r="R24" s="36"/>
      <c r="S24" s="36"/>
      <c r="T24" s="36"/>
      <c r="U24" s="36"/>
      <c r="V24" s="36"/>
      <c r="W24" s="36"/>
      <c r="X24" s="70"/>
      <c r="Z24" s="55" t="s">
        <v>77</v>
      </c>
      <c r="AA24" s="36"/>
      <c r="AB24" s="70"/>
    </row>
    <row r="25" spans="2:30" x14ac:dyDescent="0.25">
      <c r="L25" s="6" t="s">
        <v>139</v>
      </c>
      <c r="M25" s="31">
        <v>0.74636639999999999</v>
      </c>
      <c r="N25" s="37">
        <v>0.74847140000000001</v>
      </c>
      <c r="O25" s="80"/>
      <c r="Y25" s="71"/>
      <c r="AC25" s="71"/>
    </row>
    <row r="26" spans="2:30" x14ac:dyDescent="0.25">
      <c r="L26" s="6" t="s">
        <v>140</v>
      </c>
      <c r="M26" s="31">
        <v>0.94277860000000002</v>
      </c>
      <c r="N26" s="37">
        <v>0.90659920000000005</v>
      </c>
      <c r="O26" s="80"/>
      <c r="Y26" s="61"/>
      <c r="Z26" s="71"/>
      <c r="AA26" s="71"/>
      <c r="AB26" s="71"/>
      <c r="AC26" s="71"/>
    </row>
    <row r="27" spans="2:30" x14ac:dyDescent="0.25">
      <c r="L27" s="6" t="s">
        <v>141</v>
      </c>
      <c r="M27" s="31">
        <v>1.034438</v>
      </c>
      <c r="N27" s="37">
        <v>1.1279779999999999</v>
      </c>
      <c r="O27" s="80"/>
      <c r="W27" s="91"/>
      <c r="X27" s="61"/>
      <c r="Y27" s="71"/>
      <c r="Z27" s="81"/>
      <c r="AA27" s="71"/>
      <c r="AB27" s="71"/>
    </row>
    <row r="28" spans="2:30" x14ac:dyDescent="0.25">
      <c r="L28" s="6" t="s">
        <v>142</v>
      </c>
      <c r="M28" s="31">
        <v>0.82493130000000003</v>
      </c>
      <c r="N28" s="37">
        <v>1.033101</v>
      </c>
      <c r="O28" s="80"/>
      <c r="W28" s="91"/>
      <c r="X28" s="61"/>
      <c r="Y28" s="71"/>
      <c r="Z28" s="71"/>
      <c r="AA28" s="71"/>
      <c r="AB28" s="71"/>
    </row>
    <row r="29" spans="2:30" x14ac:dyDescent="0.25">
      <c r="L29" s="6" t="s">
        <v>143</v>
      </c>
      <c r="M29" s="31">
        <v>1.0213429999999999</v>
      </c>
      <c r="N29" s="37">
        <v>1.2333970000000001</v>
      </c>
      <c r="O29" s="80"/>
      <c r="T29" s="80"/>
      <c r="W29" s="91"/>
      <c r="X29" s="61"/>
      <c r="Y29" s="71"/>
      <c r="Z29" s="71"/>
      <c r="AA29" s="71"/>
      <c r="AB29" s="71"/>
    </row>
    <row r="30" spans="2:30" x14ac:dyDescent="0.25">
      <c r="L30" s="6" t="s">
        <v>144</v>
      </c>
      <c r="M30" s="31">
        <v>1.3356030000000001</v>
      </c>
      <c r="N30" s="37">
        <v>1.3071900000000001</v>
      </c>
      <c r="O30" s="80"/>
      <c r="T30" s="80"/>
      <c r="W30" s="91"/>
      <c r="X30" s="61"/>
      <c r="Y30" s="71"/>
      <c r="Z30" s="71"/>
      <c r="AA30" s="71"/>
      <c r="AB30" s="71"/>
    </row>
    <row r="31" spans="2:30" x14ac:dyDescent="0.25">
      <c r="L31" s="6" t="s">
        <v>145</v>
      </c>
      <c r="M31" s="31">
        <v>1.518921</v>
      </c>
      <c r="N31" s="37">
        <v>1.391524</v>
      </c>
      <c r="O31" s="80"/>
      <c r="T31" s="80"/>
      <c r="W31" s="91"/>
      <c r="X31" s="61"/>
      <c r="Y31" s="71"/>
      <c r="Z31" s="71"/>
      <c r="AA31" s="71"/>
      <c r="AB31" s="71"/>
    </row>
    <row r="32" spans="2:30" x14ac:dyDescent="0.25">
      <c r="L32" s="6" t="s">
        <v>174</v>
      </c>
      <c r="M32" s="31">
        <v>2.2914759999999998</v>
      </c>
      <c r="N32" s="37">
        <v>2.6987139999999998</v>
      </c>
      <c r="O32" s="80"/>
      <c r="T32" s="80"/>
      <c r="W32" s="91"/>
      <c r="X32" s="61"/>
      <c r="Y32" s="71"/>
      <c r="Z32" s="71"/>
      <c r="AA32" s="71"/>
      <c r="AB32" s="71"/>
    </row>
    <row r="33" spans="12:29" x14ac:dyDescent="0.25">
      <c r="L33" s="6" t="s">
        <v>146</v>
      </c>
      <c r="M33" s="31">
        <v>2.592641</v>
      </c>
      <c r="N33" s="37">
        <v>2.8462999999999998</v>
      </c>
      <c r="O33" s="80"/>
      <c r="T33" s="80"/>
      <c r="W33" s="91"/>
      <c r="X33" s="61"/>
      <c r="Y33" s="71"/>
      <c r="Z33" s="71"/>
      <c r="AA33" s="71"/>
      <c r="AB33" s="71"/>
    </row>
    <row r="34" spans="12:29" x14ac:dyDescent="0.25">
      <c r="L34" s="6" t="s">
        <v>147</v>
      </c>
      <c r="M34" s="31">
        <v>2.3176640000000002</v>
      </c>
      <c r="N34" s="37">
        <v>2.6565470000000002</v>
      </c>
      <c r="O34" s="80"/>
      <c r="T34" s="80"/>
      <c r="W34" s="91"/>
      <c r="X34" s="61"/>
      <c r="Y34" s="71"/>
      <c r="Z34" s="71"/>
      <c r="AA34" s="71"/>
      <c r="AB34" s="71"/>
    </row>
    <row r="35" spans="12:29" x14ac:dyDescent="0.25">
      <c r="L35" s="6" t="s">
        <v>148</v>
      </c>
      <c r="M35" s="31">
        <v>2.8938060000000001</v>
      </c>
      <c r="N35" s="37">
        <v>3.5209779999999999</v>
      </c>
      <c r="O35" s="80"/>
      <c r="T35" s="80"/>
      <c r="W35" s="91"/>
      <c r="X35" s="61"/>
      <c r="Y35" s="71"/>
      <c r="Z35" s="71"/>
      <c r="AA35" s="71"/>
      <c r="AB35" s="71"/>
    </row>
    <row r="36" spans="12:29" x14ac:dyDescent="0.25">
      <c r="L36" s="6" t="s">
        <v>149</v>
      </c>
      <c r="M36" s="31">
        <v>3.3390070000000001</v>
      </c>
      <c r="N36" s="37">
        <v>3.679106</v>
      </c>
      <c r="O36" s="80"/>
      <c r="T36" s="80"/>
      <c r="W36" s="91"/>
      <c r="X36" s="61"/>
      <c r="Y36" s="71"/>
      <c r="Z36" s="71"/>
      <c r="AA36" s="71"/>
      <c r="AB36" s="71"/>
    </row>
    <row r="37" spans="12:29" x14ac:dyDescent="0.25">
      <c r="L37" s="6" t="s">
        <v>150</v>
      </c>
      <c r="M37" s="31">
        <v>4.0460919999999998</v>
      </c>
      <c r="N37" s="37">
        <v>6.4094449999999998</v>
      </c>
      <c r="O37" s="80"/>
      <c r="T37" s="80"/>
      <c r="W37" s="91"/>
      <c r="X37" s="61"/>
      <c r="Y37" s="71"/>
      <c r="Z37" s="71"/>
      <c r="AA37" s="71"/>
      <c r="AB37" s="71"/>
    </row>
    <row r="38" spans="12:29" x14ac:dyDescent="0.25">
      <c r="L38" s="6" t="s">
        <v>152</v>
      </c>
      <c r="M38" s="31">
        <v>3.7580200000000001</v>
      </c>
      <c r="N38" s="37">
        <v>4.4275770000000003</v>
      </c>
      <c r="O38" s="80"/>
      <c r="T38" s="80"/>
      <c r="W38" s="91"/>
      <c r="X38" s="61"/>
      <c r="Y38" s="71"/>
      <c r="Z38" s="71"/>
      <c r="AA38" s="71"/>
      <c r="AB38" s="71"/>
    </row>
    <row r="39" spans="12:29" x14ac:dyDescent="0.25">
      <c r="L39" s="6" t="s">
        <v>153</v>
      </c>
      <c r="M39" s="31">
        <v>3.9675259999999999</v>
      </c>
      <c r="N39" s="37">
        <v>4.901961</v>
      </c>
      <c r="O39" s="80"/>
      <c r="T39" s="80"/>
      <c r="W39" s="91"/>
      <c r="X39" s="61"/>
      <c r="Y39" s="71"/>
      <c r="Z39" s="71"/>
      <c r="AA39" s="71"/>
      <c r="AB39" s="71"/>
    </row>
    <row r="40" spans="12:29" x14ac:dyDescent="0.25">
      <c r="L40" s="6" t="s">
        <v>154</v>
      </c>
      <c r="M40" s="31">
        <v>5.4209769999999997</v>
      </c>
      <c r="N40" s="37">
        <v>6.0088549999999996</v>
      </c>
      <c r="O40" s="80"/>
      <c r="T40" s="80"/>
      <c r="W40" s="91"/>
      <c r="X40" s="61"/>
      <c r="Y40" s="71"/>
      <c r="Z40" s="71"/>
      <c r="AA40" s="71"/>
      <c r="AB40" s="71"/>
    </row>
    <row r="41" spans="12:29" x14ac:dyDescent="0.25">
      <c r="L41" s="6" t="s">
        <v>155</v>
      </c>
      <c r="M41" s="31">
        <v>6.691109</v>
      </c>
      <c r="N41" s="37">
        <v>6.736243</v>
      </c>
      <c r="O41" s="80"/>
      <c r="T41" s="80"/>
      <c r="W41" s="91"/>
      <c r="X41" s="61"/>
      <c r="Y41" s="71"/>
      <c r="Z41" s="71"/>
      <c r="AA41" s="71"/>
      <c r="AB41" s="71"/>
    </row>
    <row r="42" spans="12:29" x14ac:dyDescent="0.25">
      <c r="L42" s="6" t="s">
        <v>156</v>
      </c>
      <c r="M42" s="31">
        <v>49.613720000000001</v>
      </c>
      <c r="N42" s="37">
        <v>42.652329999999999</v>
      </c>
      <c r="O42" s="80"/>
      <c r="T42" s="80"/>
      <c r="W42" s="91"/>
      <c r="X42" s="71"/>
      <c r="Y42" s="71"/>
      <c r="Z42" s="71"/>
      <c r="AA42" s="71"/>
      <c r="AB42" s="71"/>
    </row>
    <row r="43" spans="12:29" ht="14.4" thickBot="1" x14ac:dyDescent="0.3">
      <c r="L43" s="58" t="s">
        <v>172</v>
      </c>
      <c r="M43" s="60">
        <v>0.13094140000000001</v>
      </c>
      <c r="N43" s="57">
        <v>3.1625599999999997E-2</v>
      </c>
      <c r="O43" s="80"/>
      <c r="T43" s="80"/>
      <c r="W43" s="91"/>
      <c r="X43" s="71"/>
      <c r="Y43" s="71"/>
      <c r="Z43" s="71"/>
      <c r="AA43" s="71"/>
      <c r="AB43" s="71"/>
    </row>
    <row r="44" spans="12:29" x14ac:dyDescent="0.25">
      <c r="L44" s="53" t="s">
        <v>171</v>
      </c>
      <c r="M44" s="35"/>
      <c r="N44" s="69"/>
      <c r="T44" s="80"/>
      <c r="W44" s="91"/>
      <c r="X44" s="71"/>
      <c r="Y44" s="71"/>
      <c r="Z44" s="71"/>
      <c r="AA44" s="71"/>
      <c r="AB44" s="71"/>
    </row>
    <row r="45" spans="12:29" ht="14.4" thickBot="1" x14ac:dyDescent="0.3">
      <c r="L45" s="55" t="s">
        <v>77</v>
      </c>
      <c r="M45" s="36"/>
      <c r="N45" s="70"/>
      <c r="T45" s="80"/>
      <c r="Y45" s="71"/>
      <c r="Z45" s="71"/>
      <c r="AA45" s="71"/>
      <c r="AB45" s="71"/>
      <c r="AC45" s="71"/>
    </row>
    <row r="46" spans="12:29" x14ac:dyDescent="0.25">
      <c r="T46" s="80"/>
      <c r="V46" s="90"/>
      <c r="W46" s="90"/>
      <c r="Y46" s="71"/>
      <c r="Z46" s="71"/>
      <c r="AA46" s="71"/>
      <c r="AB46" s="71"/>
      <c r="AC46" s="71"/>
    </row>
    <row r="47" spans="12:29" x14ac:dyDescent="0.25">
      <c r="T47" s="80"/>
      <c r="Y47" s="71"/>
      <c r="Z47" s="71"/>
      <c r="AA47" s="71"/>
      <c r="AB47" s="71"/>
      <c r="AC47" s="71"/>
    </row>
    <row r="48" spans="12:29" x14ac:dyDescent="0.25">
      <c r="T48" s="80"/>
      <c r="U48" s="63" t="s">
        <v>191</v>
      </c>
      <c r="Y48" s="71"/>
      <c r="Z48" s="71"/>
      <c r="AA48" s="71"/>
      <c r="AB48" s="71"/>
      <c r="AC48" s="71"/>
    </row>
    <row r="49" spans="20:29" x14ac:dyDescent="0.25">
      <c r="T49" s="80"/>
      <c r="Y49" s="71"/>
      <c r="Z49" s="71"/>
      <c r="AA49" s="71"/>
      <c r="AB49" s="71"/>
      <c r="AC49" s="71"/>
    </row>
    <row r="50" spans="20:29" x14ac:dyDescent="0.25">
      <c r="T50" s="80"/>
      <c r="Y50" s="71"/>
      <c r="Z50" s="71"/>
      <c r="AA50" s="71"/>
      <c r="AB50" s="71"/>
      <c r="AC50" s="71"/>
    </row>
    <row r="51" spans="20:29" x14ac:dyDescent="0.25">
      <c r="T51" s="80"/>
      <c r="Y51" s="71"/>
      <c r="Z51" s="71"/>
      <c r="AA51" s="71"/>
      <c r="AB51" s="71"/>
      <c r="AC51" s="71"/>
    </row>
    <row r="52" spans="20:29" x14ac:dyDescent="0.25">
      <c r="T52" s="80"/>
      <c r="Y52" s="71"/>
      <c r="Z52" s="71"/>
      <c r="AA52" s="71"/>
      <c r="AB52" s="71"/>
      <c r="AC52" s="71"/>
    </row>
    <row r="53" spans="20:29" x14ac:dyDescent="0.25">
      <c r="T53" s="80"/>
      <c r="Y53" s="71"/>
      <c r="Z53" s="71"/>
      <c r="AA53" s="71"/>
      <c r="AB53" s="71"/>
      <c r="AC53" s="71"/>
    </row>
    <row r="54" spans="20:29" x14ac:dyDescent="0.25">
      <c r="T54" s="80"/>
      <c r="Y54" s="71"/>
      <c r="Z54" s="71"/>
      <c r="AA54" s="71"/>
      <c r="AB54" s="71"/>
      <c r="AC54" s="71"/>
    </row>
    <row r="55" spans="20:29" x14ac:dyDescent="0.25">
      <c r="T55" s="80"/>
      <c r="Y55" s="71"/>
      <c r="Z55" s="71"/>
      <c r="AA55" s="71"/>
      <c r="AB55" s="71"/>
      <c r="AC55" s="71"/>
    </row>
    <row r="56" spans="20:29" x14ac:dyDescent="0.25">
      <c r="T56" s="80"/>
      <c r="Y56" s="71"/>
      <c r="Z56" s="71"/>
      <c r="AA56" s="71"/>
      <c r="AB56" s="71"/>
      <c r="AC56" s="71"/>
    </row>
    <row r="57" spans="20:29" x14ac:dyDescent="0.25">
      <c r="T57" s="80"/>
      <c r="Y57" s="71"/>
      <c r="Z57" s="71"/>
      <c r="AA57" s="71"/>
      <c r="AB57" s="71"/>
      <c r="AC57" s="71"/>
    </row>
    <row r="58" spans="20:29" x14ac:dyDescent="0.25">
      <c r="T58" s="80"/>
      <c r="Y58" s="71"/>
      <c r="Z58" s="71"/>
      <c r="AA58" s="71"/>
      <c r="AB58" s="71"/>
      <c r="AC58" s="71"/>
    </row>
    <row r="59" spans="20:29" x14ac:dyDescent="0.25">
      <c r="T59" s="80"/>
      <c r="Y59" s="71"/>
      <c r="Z59" s="71"/>
      <c r="AA59" s="71"/>
      <c r="AB59" s="71"/>
      <c r="AC59" s="71"/>
    </row>
    <row r="60" spans="20:29" x14ac:dyDescent="0.25">
      <c r="T60" s="80"/>
      <c r="Y60" s="71"/>
      <c r="Z60" s="71"/>
      <c r="AA60" s="71"/>
      <c r="AB60" s="71"/>
      <c r="AC60" s="71"/>
    </row>
    <row r="61" spans="20:29" x14ac:dyDescent="0.25">
      <c r="T61" s="80"/>
      <c r="Y61" s="71"/>
      <c r="Z61" s="71"/>
      <c r="AA61" s="71"/>
      <c r="AB61" s="71"/>
      <c r="AC61" s="71"/>
    </row>
    <row r="62" spans="20:29" x14ac:dyDescent="0.25">
      <c r="T62" s="80"/>
      <c r="Y62" s="71"/>
      <c r="Z62" s="71"/>
      <c r="AA62" s="71"/>
      <c r="AB62" s="71"/>
      <c r="AC62" s="71"/>
    </row>
    <row r="63" spans="20:29" x14ac:dyDescent="0.25">
      <c r="T63" s="80"/>
      <c r="Y63" s="71"/>
      <c r="Z63" s="71"/>
      <c r="AA63" s="71"/>
      <c r="AB63" s="71"/>
      <c r="AC63" s="71"/>
    </row>
    <row r="64" spans="20:29" x14ac:dyDescent="0.25">
      <c r="T64" s="80"/>
      <c r="Y64" s="71"/>
      <c r="Z64" s="71"/>
      <c r="AA64" s="71"/>
      <c r="AB64" s="71"/>
      <c r="AC64" s="71"/>
    </row>
    <row r="65" spans="2:29" x14ac:dyDescent="0.25">
      <c r="T65" s="80"/>
      <c r="Y65" s="71"/>
      <c r="Z65" s="71"/>
      <c r="AA65" s="71"/>
      <c r="AB65" s="71"/>
      <c r="AC65" s="71"/>
    </row>
    <row r="66" spans="2:29" x14ac:dyDescent="0.25">
      <c r="Y66" s="71"/>
      <c r="Z66" s="71"/>
      <c r="AA66" s="71"/>
      <c r="AB66" s="71"/>
      <c r="AC66" s="71"/>
    </row>
    <row r="67" spans="2:29" x14ac:dyDescent="0.25">
      <c r="Y67" s="71"/>
      <c r="Z67" s="71"/>
      <c r="AA67" s="71"/>
      <c r="AB67" s="71"/>
      <c r="AC67" s="71"/>
    </row>
    <row r="68" spans="2:29" x14ac:dyDescent="0.25">
      <c r="Y68" s="71"/>
      <c r="Z68" s="71"/>
      <c r="AA68" s="71"/>
      <c r="AB68" s="71"/>
      <c r="AC68" s="71"/>
    </row>
    <row r="69" spans="2:29" x14ac:dyDescent="0.25">
      <c r="Y69" s="71"/>
      <c r="Z69" s="71"/>
      <c r="AA69" s="71"/>
      <c r="AB69" s="71"/>
      <c r="AC69" s="71"/>
    </row>
    <row r="70" spans="2:29" x14ac:dyDescent="0.25">
      <c r="Y70" s="71"/>
      <c r="Z70" s="71"/>
      <c r="AA70" s="71"/>
      <c r="AB70" s="71"/>
      <c r="AC70" s="71"/>
    </row>
    <row r="71" spans="2:29" x14ac:dyDescent="0.25">
      <c r="Y71" s="71"/>
      <c r="Z71" s="71"/>
      <c r="AA71" s="71"/>
      <c r="AB71" s="71"/>
      <c r="AC71" s="71"/>
    </row>
    <row r="72" spans="2:29" x14ac:dyDescent="0.25">
      <c r="B72" s="63">
        <f>SUM(B65:B69)</f>
        <v>0</v>
      </c>
      <c r="D72" s="63">
        <f>SUM(D65:D69)</f>
        <v>0</v>
      </c>
      <c r="Y72" s="71"/>
      <c r="Z72" s="71"/>
      <c r="AA72" s="71"/>
      <c r="AB72" s="71"/>
      <c r="AC72" s="71"/>
    </row>
    <row r="73" spans="2:29" x14ac:dyDescent="0.25">
      <c r="Y73" s="71"/>
      <c r="Z73" s="71"/>
      <c r="AA73" s="71"/>
      <c r="AB73" s="71"/>
      <c r="AC73" s="71"/>
    </row>
    <row r="74" spans="2:29" x14ac:dyDescent="0.25">
      <c r="Y74" s="71"/>
      <c r="Z74" s="71"/>
      <c r="AA74" s="71"/>
      <c r="AB74" s="71"/>
      <c r="AC74" s="71"/>
    </row>
    <row r="75" spans="2:29" x14ac:dyDescent="0.25">
      <c r="Y75" s="71"/>
      <c r="Z75" s="71"/>
      <c r="AA75" s="71"/>
      <c r="AB75" s="71"/>
      <c r="AC75" s="71"/>
    </row>
    <row r="76" spans="2:29" x14ac:dyDescent="0.25">
      <c r="Y76" s="71"/>
      <c r="Z76" s="71"/>
      <c r="AA76" s="71"/>
      <c r="AB76" s="71"/>
      <c r="AC76" s="71"/>
    </row>
    <row r="77" spans="2:29" x14ac:dyDescent="0.25">
      <c r="Y77" s="71"/>
      <c r="Z77" s="71"/>
      <c r="AA77" s="71"/>
      <c r="AB77" s="71"/>
      <c r="AC77" s="71"/>
    </row>
    <row r="78" spans="2:29" x14ac:dyDescent="0.25">
      <c r="Y78" s="71"/>
      <c r="Z78" s="71"/>
      <c r="AA78" s="71"/>
      <c r="AB78" s="71"/>
      <c r="AC78" s="71"/>
    </row>
    <row r="79" spans="2:29" x14ac:dyDescent="0.25">
      <c r="Y79" s="71"/>
      <c r="Z79" s="71"/>
      <c r="AA79" s="71"/>
      <c r="AB79" s="71"/>
      <c r="AC79" s="71"/>
    </row>
    <row r="80" spans="2:29" x14ac:dyDescent="0.25">
      <c r="Y80" s="71"/>
      <c r="Z80" s="71"/>
      <c r="AA80" s="71"/>
      <c r="AB80" s="71"/>
      <c r="AC80" s="71"/>
    </row>
    <row r="81" spans="25:29" x14ac:dyDescent="0.25">
      <c r="Y81" s="71"/>
      <c r="Z81" s="71"/>
      <c r="AA81" s="71"/>
      <c r="AB81" s="71"/>
      <c r="AC81" s="71"/>
    </row>
    <row r="82" spans="25:29" x14ac:dyDescent="0.25">
      <c r="Y82" s="71"/>
      <c r="Z82" s="71"/>
      <c r="AA82" s="71"/>
      <c r="AB82" s="71"/>
      <c r="AC82" s="71"/>
    </row>
    <row r="83" spans="25:29" x14ac:dyDescent="0.25">
      <c r="Y83" s="71"/>
      <c r="Z83" s="71"/>
      <c r="AA83" s="71"/>
      <c r="AB83" s="71"/>
      <c r="AC83" s="71"/>
    </row>
    <row r="84" spans="25:29" x14ac:dyDescent="0.25">
      <c r="Y84" s="71"/>
      <c r="Z84" s="71"/>
      <c r="AA84" s="71"/>
      <c r="AB84" s="71"/>
      <c r="AC84" s="71"/>
    </row>
    <row r="85" spans="25:29" x14ac:dyDescent="0.25">
      <c r="Y85" s="71"/>
      <c r="Z85" s="71"/>
      <c r="AA85" s="71"/>
      <c r="AB85" s="71"/>
      <c r="AC85" s="71"/>
    </row>
    <row r="86" spans="25:29" x14ac:dyDescent="0.25">
      <c r="Z86" s="71"/>
      <c r="AA86" s="71"/>
      <c r="AB86" s="71"/>
    </row>
    <row r="102" spans="8:8" x14ac:dyDescent="0.25">
      <c r="H102" s="90"/>
    </row>
    <row r="103" spans="8:8" x14ac:dyDescent="0.25">
      <c r="H103" s="90"/>
    </row>
    <row r="111" spans="8:8" x14ac:dyDescent="0.25">
      <c r="H111" s="90"/>
    </row>
    <row r="112" spans="8:8" x14ac:dyDescent="0.25">
      <c r="H112" s="90"/>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L3:N3"/>
    <mergeCell ref="B3:J3"/>
    <mergeCell ref="P3:X3"/>
    <mergeCell ref="Z3:AB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L32"/>
  <sheetViews>
    <sheetView zoomScaleNormal="100" workbookViewId="0"/>
  </sheetViews>
  <sheetFormatPr defaultColWidth="9.109375" defaultRowHeight="13.8" x14ac:dyDescent="0.25"/>
  <cols>
    <col min="1" max="1" width="9.109375" style="10"/>
    <col min="2" max="2" width="43.88671875" style="10" customWidth="1"/>
    <col min="3" max="3" width="21.109375" style="10" customWidth="1"/>
    <col min="4" max="4" width="19.44140625" style="10" customWidth="1"/>
    <col min="5" max="5" width="27.44140625" style="10" customWidth="1"/>
    <col min="6" max="16384" width="9.109375" style="10"/>
  </cols>
  <sheetData>
    <row r="2" spans="2:12" ht="14.4" thickBot="1" x14ac:dyDescent="0.3"/>
    <row r="3" spans="2:12" ht="14.4" thickBot="1" x14ac:dyDescent="0.3">
      <c r="B3" s="170" t="s">
        <v>232</v>
      </c>
      <c r="C3" s="171"/>
      <c r="D3" s="171"/>
      <c r="E3" s="172"/>
    </row>
    <row r="4" spans="2:12" ht="14.4" thickBot="1" x14ac:dyDescent="0.3">
      <c r="B4" s="26"/>
      <c r="C4" s="27" t="s">
        <v>224</v>
      </c>
      <c r="D4" s="27" t="s">
        <v>209</v>
      </c>
      <c r="E4" s="28" t="s">
        <v>59</v>
      </c>
    </row>
    <row r="5" spans="2:12" x14ac:dyDescent="0.25">
      <c r="B5" s="29" t="s">
        <v>53</v>
      </c>
      <c r="C5" s="1"/>
      <c r="D5" s="1"/>
      <c r="E5" s="30"/>
    </row>
    <row r="6" spans="2:12" x14ac:dyDescent="0.25">
      <c r="B6" s="11" t="s">
        <v>41</v>
      </c>
      <c r="C6" s="20">
        <v>276764.76</v>
      </c>
      <c r="D6" s="20">
        <v>297600.05</v>
      </c>
      <c r="E6" s="132" t="s">
        <v>249</v>
      </c>
      <c r="F6" s="75"/>
      <c r="K6" s="75"/>
      <c r="L6" s="75"/>
    </row>
    <row r="7" spans="2:12" x14ac:dyDescent="0.25">
      <c r="B7" s="11" t="s">
        <v>42</v>
      </c>
      <c r="C7" s="20">
        <v>420555.65</v>
      </c>
      <c r="D7" s="20">
        <v>457871.02</v>
      </c>
      <c r="E7" s="132" t="s">
        <v>250</v>
      </c>
      <c r="F7" s="75"/>
      <c r="K7" s="75"/>
      <c r="L7" s="75"/>
    </row>
    <row r="8" spans="2:12" x14ac:dyDescent="0.25">
      <c r="B8" s="11" t="s">
        <v>43</v>
      </c>
      <c r="C8" s="31">
        <v>67.938040999999998</v>
      </c>
      <c r="D8" s="31">
        <v>66.756343999999999</v>
      </c>
      <c r="E8" s="133" t="s">
        <v>305</v>
      </c>
      <c r="F8" s="129"/>
      <c r="K8" s="75"/>
      <c r="L8" s="75"/>
    </row>
    <row r="9" spans="2:12" x14ac:dyDescent="0.25">
      <c r="B9" s="11" t="s">
        <v>44</v>
      </c>
      <c r="C9" s="20">
        <v>110238.33</v>
      </c>
      <c r="D9" s="20">
        <v>118592.09</v>
      </c>
      <c r="E9" s="132" t="s">
        <v>251</v>
      </c>
      <c r="F9" s="75"/>
      <c r="K9" s="75"/>
      <c r="L9" s="75"/>
    </row>
    <row r="10" spans="2:12" x14ac:dyDescent="0.25">
      <c r="B10" s="11" t="s">
        <v>45</v>
      </c>
      <c r="C10" s="31">
        <v>2.6121352</v>
      </c>
      <c r="D10" s="31">
        <v>2.6251928000000002</v>
      </c>
      <c r="E10" s="134">
        <v>1.3057579999999999E-2</v>
      </c>
      <c r="F10" s="75"/>
      <c r="K10" s="75"/>
      <c r="L10" s="75"/>
    </row>
    <row r="11" spans="2:12" x14ac:dyDescent="0.25">
      <c r="B11" s="11" t="s">
        <v>46</v>
      </c>
      <c r="C11" s="20">
        <v>24.077604999999998</v>
      </c>
      <c r="D11" s="20">
        <v>23.898567</v>
      </c>
      <c r="E11" s="133">
        <v>-0.17903827</v>
      </c>
      <c r="F11" s="75"/>
      <c r="K11" s="75"/>
      <c r="L11" s="75"/>
    </row>
    <row r="12" spans="2:12" x14ac:dyDescent="0.25">
      <c r="B12" s="11" t="s">
        <v>47</v>
      </c>
      <c r="C12" s="20">
        <v>1771.6338000000001</v>
      </c>
      <c r="D12" s="20">
        <v>1877.1017999999999</v>
      </c>
      <c r="E12" s="131" t="s">
        <v>306</v>
      </c>
      <c r="F12" s="129"/>
      <c r="K12" s="75"/>
      <c r="L12" s="75"/>
    </row>
    <row r="13" spans="2:12" x14ac:dyDescent="0.25">
      <c r="B13" s="11" t="s">
        <v>48</v>
      </c>
      <c r="C13" s="31">
        <v>2.7140449000000002</v>
      </c>
      <c r="D13" s="31">
        <v>2.6122328000000001</v>
      </c>
      <c r="E13" s="133" t="s">
        <v>168</v>
      </c>
      <c r="F13" s="75"/>
      <c r="K13" s="75"/>
      <c r="L13" s="75"/>
    </row>
    <row r="14" spans="2:12" x14ac:dyDescent="0.25">
      <c r="B14" s="11" t="s">
        <v>58</v>
      </c>
      <c r="C14" s="2"/>
      <c r="D14" s="2"/>
      <c r="E14" s="132"/>
      <c r="F14" s="75"/>
      <c r="K14" s="75"/>
      <c r="L14" s="75"/>
    </row>
    <row r="15" spans="2:12" x14ac:dyDescent="0.25">
      <c r="B15" s="32" t="s">
        <v>49</v>
      </c>
      <c r="C15" s="31">
        <v>70.832204000000004</v>
      </c>
      <c r="D15" s="31">
        <v>79.261821999999995</v>
      </c>
      <c r="E15" s="134" t="s">
        <v>315</v>
      </c>
      <c r="F15" s="75"/>
      <c r="K15" s="75"/>
      <c r="L15" s="75"/>
    </row>
    <row r="16" spans="2:12" x14ac:dyDescent="0.25">
      <c r="B16" s="32" t="s">
        <v>50</v>
      </c>
      <c r="C16" s="31">
        <v>15.993494</v>
      </c>
      <c r="D16" s="31">
        <v>10.565167000000001</v>
      </c>
      <c r="E16" s="104" t="s">
        <v>252</v>
      </c>
      <c r="F16" s="75"/>
      <c r="K16" s="75"/>
      <c r="L16" s="75"/>
    </row>
    <row r="17" spans="2:12" x14ac:dyDescent="0.25">
      <c r="B17" s="32" t="s">
        <v>51</v>
      </c>
      <c r="C17" s="31">
        <v>13.174302000000001</v>
      </c>
      <c r="D17" s="31">
        <v>10.17301</v>
      </c>
      <c r="E17" s="104" t="s">
        <v>253</v>
      </c>
      <c r="F17" s="75"/>
      <c r="K17" s="75"/>
      <c r="L17" s="75"/>
    </row>
    <row r="18" spans="2:12" x14ac:dyDescent="0.25">
      <c r="B18" s="33" t="s">
        <v>52</v>
      </c>
      <c r="C18" s="2"/>
      <c r="D18" s="2"/>
      <c r="E18" s="15"/>
      <c r="F18" s="75"/>
      <c r="K18" s="75"/>
      <c r="L18" s="75"/>
    </row>
    <row r="19" spans="2:12" x14ac:dyDescent="0.25">
      <c r="B19" s="11" t="s">
        <v>54</v>
      </c>
      <c r="C19" s="20">
        <v>42.095264</v>
      </c>
      <c r="D19" s="20">
        <v>42.322572999999998</v>
      </c>
      <c r="E19" s="15">
        <v>0.22730934</v>
      </c>
      <c r="F19" s="75"/>
      <c r="K19" s="75"/>
      <c r="L19" s="75"/>
    </row>
    <row r="20" spans="2:12" x14ac:dyDescent="0.25">
      <c r="B20" s="11" t="s">
        <v>55</v>
      </c>
      <c r="C20" s="31">
        <v>79.296346</v>
      </c>
      <c r="D20" s="31">
        <v>78.026285000000001</v>
      </c>
      <c r="E20" s="64">
        <v>-1.2700610000000001</v>
      </c>
      <c r="F20" s="75"/>
      <c r="K20" s="75"/>
      <c r="L20" s="75"/>
    </row>
    <row r="21" spans="2:12" x14ac:dyDescent="0.25">
      <c r="B21" s="11" t="s">
        <v>56</v>
      </c>
      <c r="C21" s="31">
        <v>93.558863000000002</v>
      </c>
      <c r="D21" s="31">
        <v>92.829144999999997</v>
      </c>
      <c r="E21" s="64">
        <v>-0.72971876000000002</v>
      </c>
      <c r="F21" s="75"/>
      <c r="K21" s="75"/>
      <c r="L21" s="75"/>
    </row>
    <row r="22" spans="2:12" x14ac:dyDescent="0.25">
      <c r="B22" s="11" t="s">
        <v>57</v>
      </c>
      <c r="C22" s="2"/>
      <c r="D22" s="2"/>
      <c r="E22" s="39"/>
      <c r="F22" s="75"/>
      <c r="K22" s="75"/>
      <c r="L22" s="75"/>
    </row>
    <row r="23" spans="2:12" x14ac:dyDescent="0.25">
      <c r="B23" s="32" t="s">
        <v>61</v>
      </c>
      <c r="C23" s="31">
        <v>35.155616000000002</v>
      </c>
      <c r="D23" s="31">
        <v>35.854277000000003</v>
      </c>
      <c r="E23" s="64">
        <v>0.69866145000000002</v>
      </c>
      <c r="F23" s="75"/>
      <c r="K23" s="75"/>
      <c r="L23" s="75"/>
    </row>
    <row r="24" spans="2:12" x14ac:dyDescent="0.25">
      <c r="B24" s="32" t="s">
        <v>62</v>
      </c>
      <c r="C24" s="31">
        <v>27.523681</v>
      </c>
      <c r="D24" s="31">
        <v>29.282914000000002</v>
      </c>
      <c r="E24" s="39">
        <v>1.7592338000000001</v>
      </c>
      <c r="F24" s="75"/>
      <c r="K24" s="75"/>
      <c r="L24" s="75"/>
    </row>
    <row r="25" spans="2:12" x14ac:dyDescent="0.25">
      <c r="B25" s="32" t="s">
        <v>63</v>
      </c>
      <c r="C25" s="31">
        <v>25.169146999999999</v>
      </c>
      <c r="D25" s="31">
        <v>23.080469999999998</v>
      </c>
      <c r="E25" s="104" t="s">
        <v>254</v>
      </c>
      <c r="F25" s="75"/>
      <c r="K25" s="75"/>
      <c r="L25" s="75"/>
    </row>
    <row r="26" spans="2:12" x14ac:dyDescent="0.25">
      <c r="B26" s="32" t="s">
        <v>166</v>
      </c>
      <c r="C26" s="31">
        <v>8.9309878000000005</v>
      </c>
      <c r="D26" s="31">
        <v>9.0154484999999998</v>
      </c>
      <c r="E26" s="39">
        <v>8.4460649999999998E-2</v>
      </c>
      <c r="F26" s="75"/>
      <c r="K26" s="75"/>
      <c r="L26" s="75"/>
    </row>
    <row r="27" spans="2:12" ht="14.4" thickBot="1" x14ac:dyDescent="0.3">
      <c r="B27" s="32" t="s">
        <v>64</v>
      </c>
      <c r="C27" s="31">
        <v>3.2205683000000001</v>
      </c>
      <c r="D27" s="31">
        <v>2.7668895999999998</v>
      </c>
      <c r="E27" s="39">
        <v>-0.45367878</v>
      </c>
      <c r="F27" s="75"/>
      <c r="K27" s="75"/>
      <c r="L27" s="75"/>
    </row>
    <row r="28" spans="2:12" x14ac:dyDescent="0.25">
      <c r="B28" s="53" t="s">
        <v>161</v>
      </c>
      <c r="C28" s="47"/>
      <c r="D28" s="47"/>
      <c r="E28" s="48"/>
      <c r="F28" s="75"/>
    </row>
    <row r="29" spans="2:12" x14ac:dyDescent="0.25">
      <c r="B29" s="54" t="s">
        <v>76</v>
      </c>
      <c r="C29" s="49"/>
      <c r="D29" s="49"/>
      <c r="E29" s="50"/>
      <c r="F29" s="75"/>
    </row>
    <row r="30" spans="2:12" x14ac:dyDescent="0.25">
      <c r="B30" s="54" t="s">
        <v>160</v>
      </c>
      <c r="C30" s="49"/>
      <c r="D30" s="49"/>
      <c r="E30" s="50"/>
      <c r="F30" s="75"/>
    </row>
    <row r="31" spans="2:12" x14ac:dyDescent="0.25">
      <c r="B31" s="54" t="s">
        <v>162</v>
      </c>
      <c r="C31" s="49"/>
      <c r="D31" s="49"/>
      <c r="E31" s="50"/>
      <c r="F31" s="75"/>
    </row>
    <row r="32" spans="2:12" ht="14.4" thickBot="1" x14ac:dyDescent="0.3">
      <c r="B32" s="55" t="s">
        <v>225</v>
      </c>
      <c r="C32" s="51"/>
      <c r="D32" s="51"/>
      <c r="E32" s="52"/>
      <c r="F32" s="75"/>
    </row>
  </sheetData>
  <customSheetViews>
    <customSheetView guid="{41816220-B35C-45A9-9EE2-EC676D322318}" topLeftCell="A5">
      <selection activeCell="G5" sqref="G1:L1048576"/>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AC111"/>
  <sheetViews>
    <sheetView zoomScaleNormal="100" workbookViewId="0"/>
  </sheetViews>
  <sheetFormatPr defaultColWidth="9.109375" defaultRowHeight="13.8" x14ac:dyDescent="0.25"/>
  <cols>
    <col min="1" max="10" width="9.109375" style="63"/>
    <col min="11" max="11" width="9.109375" style="63" customWidth="1"/>
    <col min="12" max="12" width="37.109375" style="63" customWidth="1"/>
    <col min="13" max="13" width="29.44140625" style="63" customWidth="1"/>
    <col min="14" max="14" width="28.44140625" style="63" customWidth="1"/>
    <col min="15" max="25" width="9.109375" style="63"/>
    <col min="26" max="26" width="15.44140625" style="63" customWidth="1"/>
    <col min="27" max="27" width="29" style="63" customWidth="1"/>
    <col min="28" max="28" width="28.44140625" style="63" customWidth="1"/>
    <col min="29" max="16384" width="9.109375" style="63"/>
  </cols>
  <sheetData>
    <row r="2" spans="2:28" ht="14.4" thickBot="1" x14ac:dyDescent="0.3"/>
    <row r="3" spans="2:28" ht="14.4" thickBot="1" x14ac:dyDescent="0.3">
      <c r="B3" s="159" t="s">
        <v>233</v>
      </c>
      <c r="C3" s="160"/>
      <c r="D3" s="160"/>
      <c r="E3" s="160"/>
      <c r="F3" s="160"/>
      <c r="G3" s="160"/>
      <c r="H3" s="160"/>
      <c r="I3" s="160"/>
      <c r="J3" s="161"/>
      <c r="L3" s="159" t="s">
        <v>234</v>
      </c>
      <c r="M3" s="160"/>
      <c r="N3" s="161"/>
      <c r="P3" s="159" t="s">
        <v>235</v>
      </c>
      <c r="Q3" s="160"/>
      <c r="R3" s="160"/>
      <c r="S3" s="160"/>
      <c r="T3" s="160"/>
      <c r="U3" s="160"/>
      <c r="V3" s="160"/>
      <c r="W3" s="160"/>
      <c r="X3" s="161"/>
      <c r="Z3" s="159" t="s">
        <v>236</v>
      </c>
      <c r="AA3" s="160"/>
      <c r="AB3" s="161"/>
    </row>
    <row r="4" spans="2:28" ht="14.4" thickBot="1" x14ac:dyDescent="0.3">
      <c r="B4" s="26"/>
      <c r="C4" s="35"/>
      <c r="D4" s="35"/>
      <c r="E4" s="35"/>
      <c r="F4" s="35"/>
      <c r="G4" s="35"/>
      <c r="H4" s="35"/>
      <c r="I4" s="35"/>
      <c r="J4" s="69"/>
      <c r="L4" s="27" t="s">
        <v>151</v>
      </c>
      <c r="M4" s="27" t="s">
        <v>230</v>
      </c>
      <c r="N4" s="28" t="s">
        <v>210</v>
      </c>
      <c r="P4" s="26"/>
      <c r="Q4" s="35"/>
      <c r="R4" s="35"/>
      <c r="S4" s="35"/>
      <c r="T4" s="35"/>
      <c r="U4" s="35"/>
      <c r="V4" s="35"/>
      <c r="W4" s="35"/>
      <c r="X4" s="69"/>
      <c r="Z4" s="19" t="s">
        <v>157</v>
      </c>
      <c r="AA4" s="19" t="s">
        <v>231</v>
      </c>
      <c r="AB4" s="76" t="s">
        <v>210</v>
      </c>
    </row>
    <row r="5" spans="2:28" x14ac:dyDescent="0.25">
      <c r="B5" s="11"/>
      <c r="C5" s="12"/>
      <c r="D5" s="12"/>
      <c r="E5" s="12"/>
      <c r="F5" s="12"/>
      <c r="G5" s="12"/>
      <c r="H5" s="12"/>
      <c r="I5" s="12"/>
      <c r="J5" s="13"/>
      <c r="L5" s="4" t="s">
        <v>173</v>
      </c>
      <c r="M5" s="59">
        <v>0.43549270000000001</v>
      </c>
      <c r="N5" s="56">
        <v>0.37114360000000002</v>
      </c>
      <c r="O5" s="80"/>
      <c r="P5" s="11"/>
      <c r="Q5" s="12"/>
      <c r="R5" s="12"/>
      <c r="S5" s="12"/>
      <c r="T5" s="12"/>
      <c r="U5" s="12"/>
      <c r="V5" s="12"/>
      <c r="W5" s="12"/>
      <c r="X5" s="13"/>
      <c r="Z5" s="79" t="s">
        <v>176</v>
      </c>
      <c r="AA5" s="127">
        <v>0.35192200000000001</v>
      </c>
      <c r="AB5" s="128">
        <v>0.39197599999999999</v>
      </c>
    </row>
    <row r="6" spans="2:28" x14ac:dyDescent="0.25">
      <c r="B6" s="11"/>
      <c r="C6" s="12"/>
      <c r="D6" s="12"/>
      <c r="E6" s="12"/>
      <c r="F6" s="12"/>
      <c r="G6" s="12"/>
      <c r="H6" s="12"/>
      <c r="I6" s="12"/>
      <c r="J6" s="13"/>
      <c r="L6" s="6" t="s">
        <v>120</v>
      </c>
      <c r="M6" s="31">
        <v>0.43549270000000001</v>
      </c>
      <c r="N6" s="37">
        <v>0.39434010000000003</v>
      </c>
      <c r="O6" s="80"/>
      <c r="P6" s="11"/>
      <c r="Q6" s="12"/>
      <c r="R6" s="12"/>
      <c r="S6" s="12"/>
      <c r="T6" s="12"/>
      <c r="U6" s="12"/>
      <c r="V6" s="12"/>
      <c r="W6" s="12"/>
      <c r="X6" s="13"/>
      <c r="Z6" s="6" t="s">
        <v>177</v>
      </c>
      <c r="AA6" s="31">
        <v>0.75798589999999999</v>
      </c>
      <c r="AB6" s="37">
        <v>0.89923909999999996</v>
      </c>
    </row>
    <row r="7" spans="2:28" x14ac:dyDescent="0.25">
      <c r="B7" s="11"/>
      <c r="C7" s="12"/>
      <c r="D7" s="12"/>
      <c r="E7" s="12"/>
      <c r="F7" s="12"/>
      <c r="G7" s="12"/>
      <c r="H7" s="12"/>
      <c r="I7" s="12"/>
      <c r="J7" s="13"/>
      <c r="L7" s="6" t="s">
        <v>121</v>
      </c>
      <c r="M7" s="31">
        <v>0.40827439999999998</v>
      </c>
      <c r="N7" s="37">
        <v>0.64950129999999995</v>
      </c>
      <c r="O7" s="80"/>
      <c r="P7" s="11"/>
      <c r="Q7" s="12"/>
      <c r="R7" s="12"/>
      <c r="S7" s="12"/>
      <c r="T7" s="12"/>
      <c r="U7" s="12"/>
      <c r="V7" s="12"/>
      <c r="W7" s="12"/>
      <c r="X7" s="13"/>
      <c r="Z7" s="6" t="s">
        <v>78</v>
      </c>
      <c r="AA7" s="31">
        <v>2.111532</v>
      </c>
      <c r="AB7" s="37">
        <v>2.0521099999999999</v>
      </c>
    </row>
    <row r="8" spans="2:28" x14ac:dyDescent="0.25">
      <c r="B8" s="11"/>
      <c r="C8" s="12"/>
      <c r="D8" s="12"/>
      <c r="E8" s="12"/>
      <c r="F8" s="12"/>
      <c r="G8" s="12"/>
      <c r="H8" s="12"/>
      <c r="I8" s="12"/>
      <c r="J8" s="13"/>
      <c r="L8" s="6" t="s">
        <v>122</v>
      </c>
      <c r="M8" s="31">
        <v>0.43549270000000001</v>
      </c>
      <c r="N8" s="37">
        <v>0.60310830000000004</v>
      </c>
      <c r="O8" s="80"/>
      <c r="P8" s="11"/>
      <c r="Q8" s="12"/>
      <c r="R8" s="12"/>
      <c r="S8" s="12"/>
      <c r="T8" s="12"/>
      <c r="U8" s="12"/>
      <c r="V8" s="12"/>
      <c r="W8" s="12"/>
      <c r="X8" s="13"/>
      <c r="Z8" s="6" t="s">
        <v>79</v>
      </c>
      <c r="AA8" s="31">
        <v>2.463454</v>
      </c>
      <c r="AB8" s="37">
        <v>3.1819229999999998</v>
      </c>
    </row>
    <row r="9" spans="2:28" x14ac:dyDescent="0.25">
      <c r="B9" s="11"/>
      <c r="C9" s="12"/>
      <c r="D9" s="12"/>
      <c r="E9" s="12"/>
      <c r="F9" s="12"/>
      <c r="G9" s="12"/>
      <c r="H9" s="12"/>
      <c r="I9" s="12"/>
      <c r="J9" s="13"/>
      <c r="L9" s="6" t="s">
        <v>123</v>
      </c>
      <c r="M9" s="31">
        <v>0.59880239999999996</v>
      </c>
      <c r="N9" s="37">
        <v>0.71909069999999997</v>
      </c>
      <c r="O9" s="80"/>
      <c r="P9" s="11"/>
      <c r="Q9" s="12"/>
      <c r="R9" s="12"/>
      <c r="S9" s="12"/>
      <c r="T9" s="12"/>
      <c r="U9" s="12"/>
      <c r="V9" s="12"/>
      <c r="W9" s="12"/>
      <c r="X9" s="13"/>
      <c r="Z9" s="6" t="s">
        <v>80</v>
      </c>
      <c r="AA9" s="31">
        <v>4.2230639999999999</v>
      </c>
      <c r="AB9" s="37">
        <v>3.7122440000000001</v>
      </c>
    </row>
    <row r="10" spans="2:28" x14ac:dyDescent="0.25">
      <c r="B10" s="11"/>
      <c r="C10" s="12"/>
      <c r="D10" s="12"/>
      <c r="E10" s="12"/>
      <c r="F10" s="12"/>
      <c r="G10" s="12"/>
      <c r="H10" s="12"/>
      <c r="I10" s="12"/>
      <c r="J10" s="13"/>
      <c r="L10" s="6" t="s">
        <v>124</v>
      </c>
      <c r="M10" s="31">
        <v>0.54436580000000001</v>
      </c>
      <c r="N10" s="37">
        <v>0.51032250000000001</v>
      </c>
      <c r="O10" s="80"/>
      <c r="P10" s="11"/>
      <c r="Q10" s="12"/>
      <c r="R10" s="12"/>
      <c r="S10" s="12"/>
      <c r="T10" s="12"/>
      <c r="U10" s="12"/>
      <c r="V10" s="12"/>
      <c r="W10" s="12"/>
      <c r="X10" s="13"/>
      <c r="Z10" s="6" t="s">
        <v>81</v>
      </c>
      <c r="AA10" s="31">
        <v>5.8202489999999996</v>
      </c>
      <c r="AB10" s="37">
        <v>5.1879179999999998</v>
      </c>
    </row>
    <row r="11" spans="2:28" x14ac:dyDescent="0.25">
      <c r="B11" s="11"/>
      <c r="C11" s="12"/>
      <c r="D11" s="12"/>
      <c r="E11" s="12"/>
      <c r="F11" s="12"/>
      <c r="G11" s="12"/>
      <c r="H11" s="12"/>
      <c r="I11" s="12"/>
      <c r="J11" s="13"/>
      <c r="L11" s="6" t="s">
        <v>125</v>
      </c>
      <c r="M11" s="31">
        <v>0.46271089999999998</v>
      </c>
      <c r="N11" s="37">
        <v>0.88146599999999997</v>
      </c>
      <c r="O11" s="80"/>
      <c r="P11" s="11"/>
      <c r="Q11" s="12"/>
      <c r="R11" s="12"/>
      <c r="S11" s="12"/>
      <c r="T11" s="12"/>
      <c r="U11" s="12"/>
      <c r="V11" s="12"/>
      <c r="W11" s="12"/>
      <c r="X11" s="13"/>
      <c r="Z11" s="6" t="s">
        <v>82</v>
      </c>
      <c r="AA11" s="31">
        <v>7.0925830000000003</v>
      </c>
      <c r="AB11" s="37">
        <v>7.1247410000000002</v>
      </c>
    </row>
    <row r="12" spans="2:28" x14ac:dyDescent="0.25">
      <c r="B12" s="11"/>
      <c r="C12" s="12"/>
      <c r="D12" s="12"/>
      <c r="E12" s="12"/>
      <c r="F12" s="12"/>
      <c r="G12" s="12"/>
      <c r="H12" s="12"/>
      <c r="I12" s="12"/>
      <c r="J12" s="13"/>
      <c r="L12" s="78" t="s">
        <v>126</v>
      </c>
      <c r="M12" s="31">
        <v>0.78933039999999999</v>
      </c>
      <c r="N12" s="37">
        <v>0.83507310000000001</v>
      </c>
      <c r="O12" s="80"/>
      <c r="P12" s="11"/>
      <c r="Q12" s="12"/>
      <c r="R12" s="12"/>
      <c r="S12" s="12"/>
      <c r="T12" s="12"/>
      <c r="U12" s="12"/>
      <c r="V12" s="12"/>
      <c r="W12" s="12"/>
      <c r="X12" s="13"/>
      <c r="Z12" s="6" t="s">
        <v>83</v>
      </c>
      <c r="AA12" s="31">
        <v>8.8521929999999998</v>
      </c>
      <c r="AB12" s="37">
        <v>7.8395200000000003</v>
      </c>
    </row>
    <row r="13" spans="2:28" x14ac:dyDescent="0.25">
      <c r="B13" s="11"/>
      <c r="C13" s="12"/>
      <c r="D13" s="12"/>
      <c r="E13" s="12"/>
      <c r="F13" s="12"/>
      <c r="G13" s="12"/>
      <c r="H13" s="12"/>
      <c r="I13" s="12"/>
      <c r="J13" s="13"/>
      <c r="L13" s="6" t="s">
        <v>127</v>
      </c>
      <c r="M13" s="31">
        <v>0.92542190000000002</v>
      </c>
      <c r="N13" s="37">
        <v>0.7886801</v>
      </c>
      <c r="O13" s="80"/>
      <c r="P13" s="11"/>
      <c r="Q13" s="12"/>
      <c r="R13" s="12"/>
      <c r="S13" s="12"/>
      <c r="T13" s="12"/>
      <c r="U13" s="12"/>
      <c r="V13" s="12"/>
      <c r="W13" s="12"/>
      <c r="X13" s="13"/>
      <c r="Z13" s="6" t="s">
        <v>84</v>
      </c>
      <c r="AA13" s="31">
        <v>10.341089999999999</v>
      </c>
      <c r="AB13" s="37">
        <v>9.3843669999999992</v>
      </c>
    </row>
    <row r="14" spans="2:28" x14ac:dyDescent="0.25">
      <c r="B14" s="11"/>
      <c r="C14" s="12"/>
      <c r="D14" s="12"/>
      <c r="E14" s="12"/>
      <c r="F14" s="12"/>
      <c r="G14" s="12"/>
      <c r="H14" s="12"/>
      <c r="I14" s="12"/>
      <c r="J14" s="13"/>
      <c r="L14" s="6" t="s">
        <v>128</v>
      </c>
      <c r="M14" s="31">
        <v>0.92542190000000002</v>
      </c>
      <c r="N14" s="37">
        <v>0.76548360000000004</v>
      </c>
      <c r="O14" s="80"/>
      <c r="P14" s="11"/>
      <c r="Q14" s="12"/>
      <c r="R14" s="12"/>
      <c r="S14" s="12"/>
      <c r="T14" s="12"/>
      <c r="U14" s="12"/>
      <c r="V14" s="12"/>
      <c r="W14" s="12"/>
      <c r="X14" s="13"/>
      <c r="Z14" s="6" t="s">
        <v>85</v>
      </c>
      <c r="AA14" s="31">
        <v>9.907959</v>
      </c>
      <c r="AB14" s="37">
        <v>10.74475</v>
      </c>
    </row>
    <row r="15" spans="2:28" x14ac:dyDescent="0.25">
      <c r="B15" s="11"/>
      <c r="C15" s="12"/>
      <c r="D15" s="12"/>
      <c r="E15" s="12"/>
      <c r="F15" s="12"/>
      <c r="G15" s="12"/>
      <c r="H15" s="12"/>
      <c r="I15" s="12"/>
      <c r="J15" s="13"/>
      <c r="L15" s="6" t="s">
        <v>129</v>
      </c>
      <c r="M15" s="31">
        <v>1.1703870000000001</v>
      </c>
      <c r="N15" s="37">
        <v>1.020645</v>
      </c>
      <c r="O15" s="80"/>
      <c r="P15" s="11"/>
      <c r="Q15" s="12"/>
      <c r="R15" s="12"/>
      <c r="S15" s="12"/>
      <c r="T15" s="12"/>
      <c r="U15" s="12"/>
      <c r="V15" s="12"/>
      <c r="W15" s="12"/>
      <c r="X15" s="13"/>
      <c r="Z15" s="6" t="s">
        <v>86</v>
      </c>
      <c r="AA15" s="31">
        <v>11.261509999999999</v>
      </c>
      <c r="AB15" s="37">
        <v>10.5603</v>
      </c>
    </row>
    <row r="16" spans="2:28" x14ac:dyDescent="0.25">
      <c r="B16" s="11"/>
      <c r="C16" s="12"/>
      <c r="D16" s="12"/>
      <c r="E16" s="12"/>
      <c r="F16" s="12"/>
      <c r="G16" s="12"/>
      <c r="H16" s="12"/>
      <c r="I16" s="12"/>
      <c r="J16" s="13"/>
      <c r="L16" s="6" t="s">
        <v>130</v>
      </c>
      <c r="M16" s="31">
        <v>1.3881330000000001</v>
      </c>
      <c r="N16" s="37">
        <v>1.159824</v>
      </c>
      <c r="O16" s="80"/>
      <c r="P16" s="11"/>
      <c r="Q16" s="12"/>
      <c r="R16" s="12"/>
      <c r="S16" s="12"/>
      <c r="T16" s="12"/>
      <c r="U16" s="12"/>
      <c r="V16" s="12"/>
      <c r="W16" s="12"/>
      <c r="X16" s="13"/>
      <c r="Z16" s="6" t="s">
        <v>87</v>
      </c>
      <c r="AA16" s="31">
        <v>11.04494</v>
      </c>
      <c r="AB16" s="37">
        <v>11.71317</v>
      </c>
    </row>
    <row r="17" spans="2:29" x14ac:dyDescent="0.25">
      <c r="B17" s="11"/>
      <c r="C17" s="12"/>
      <c r="D17" s="12"/>
      <c r="E17" s="12"/>
      <c r="F17" s="12"/>
      <c r="G17" s="12"/>
      <c r="H17" s="12"/>
      <c r="I17" s="12"/>
      <c r="J17" s="13"/>
      <c r="L17" s="6" t="s">
        <v>131</v>
      </c>
      <c r="M17" s="31">
        <v>1.4697880000000001</v>
      </c>
      <c r="N17" s="37">
        <v>1.2062170000000001</v>
      </c>
      <c r="O17" s="80"/>
      <c r="P17" s="11"/>
      <c r="Q17" s="12"/>
      <c r="R17" s="12"/>
      <c r="S17" s="12"/>
      <c r="T17" s="12"/>
      <c r="U17" s="12"/>
      <c r="V17" s="12"/>
      <c r="W17" s="12"/>
      <c r="X17" s="13"/>
      <c r="Z17" s="6" t="s">
        <v>88</v>
      </c>
      <c r="AA17" s="31">
        <v>20.9529</v>
      </c>
      <c r="AB17" s="37">
        <v>23.95665</v>
      </c>
    </row>
    <row r="18" spans="2:29" x14ac:dyDescent="0.25">
      <c r="B18" s="11"/>
      <c r="C18" s="12"/>
      <c r="D18" s="12"/>
      <c r="E18" s="12"/>
      <c r="F18" s="12"/>
      <c r="G18" s="12"/>
      <c r="H18" s="12"/>
      <c r="I18" s="12"/>
      <c r="J18" s="13"/>
      <c r="L18" s="6" t="s">
        <v>132</v>
      </c>
      <c r="M18" s="31">
        <v>1.306478</v>
      </c>
      <c r="N18" s="37">
        <v>1.18302</v>
      </c>
      <c r="O18" s="80"/>
      <c r="P18" s="11"/>
      <c r="Q18" s="12"/>
      <c r="R18" s="12"/>
      <c r="S18" s="12"/>
      <c r="T18" s="12"/>
      <c r="U18" s="12"/>
      <c r="V18" s="12"/>
      <c r="W18" s="12"/>
      <c r="X18" s="13"/>
      <c r="Z18" s="6" t="s">
        <v>89</v>
      </c>
      <c r="AA18" s="31">
        <v>1.3535459999999999</v>
      </c>
      <c r="AB18" s="37">
        <v>0.6225501</v>
      </c>
    </row>
    <row r="19" spans="2:29" x14ac:dyDescent="0.25">
      <c r="B19" s="11"/>
      <c r="C19" s="12"/>
      <c r="D19" s="12"/>
      <c r="E19" s="12"/>
      <c r="F19" s="12"/>
      <c r="G19" s="12"/>
      <c r="H19" s="12"/>
      <c r="I19" s="12"/>
      <c r="J19" s="13"/>
      <c r="L19" s="6" t="s">
        <v>133</v>
      </c>
      <c r="M19" s="31">
        <v>1.415351</v>
      </c>
      <c r="N19" s="37">
        <v>1.4613780000000001</v>
      </c>
      <c r="O19" s="80"/>
      <c r="P19" s="11"/>
      <c r="Q19" s="12"/>
      <c r="R19" s="12"/>
      <c r="S19" s="12"/>
      <c r="T19" s="12"/>
      <c r="U19" s="12"/>
      <c r="V19" s="12"/>
      <c r="W19" s="12"/>
      <c r="X19" s="13"/>
      <c r="Z19" s="6" t="s">
        <v>90</v>
      </c>
      <c r="AA19" s="31">
        <v>1.136979</v>
      </c>
      <c r="AB19" s="37">
        <v>1.2681579999999999</v>
      </c>
    </row>
    <row r="20" spans="2:29" x14ac:dyDescent="0.25">
      <c r="B20" s="11"/>
      <c r="C20" s="12"/>
      <c r="D20" s="12"/>
      <c r="E20" s="12"/>
      <c r="F20" s="12"/>
      <c r="G20" s="12"/>
      <c r="H20" s="12"/>
      <c r="I20" s="12"/>
      <c r="J20" s="13"/>
      <c r="L20" s="6" t="s">
        <v>134</v>
      </c>
      <c r="M20" s="31">
        <v>1.8508439999999999</v>
      </c>
      <c r="N20" s="37">
        <v>2.0180929999999999</v>
      </c>
      <c r="O20" s="80"/>
      <c r="P20" s="11"/>
      <c r="Q20" s="12"/>
      <c r="R20" s="12"/>
      <c r="S20" s="12"/>
      <c r="T20" s="12"/>
      <c r="U20" s="12"/>
      <c r="V20" s="12"/>
      <c r="W20" s="12"/>
      <c r="X20" s="13"/>
      <c r="Z20" s="6" t="s">
        <v>91</v>
      </c>
      <c r="AA20" s="31">
        <v>1.245263</v>
      </c>
      <c r="AB20" s="37">
        <v>0.69172239999999996</v>
      </c>
    </row>
    <row r="21" spans="2:29" x14ac:dyDescent="0.25">
      <c r="B21" s="11"/>
      <c r="C21" s="12"/>
      <c r="D21" s="12"/>
      <c r="E21" s="12"/>
      <c r="F21" s="12"/>
      <c r="G21" s="12"/>
      <c r="H21" s="12"/>
      <c r="I21" s="12"/>
      <c r="J21" s="13"/>
      <c r="L21" s="6" t="s">
        <v>135</v>
      </c>
      <c r="M21" s="31">
        <v>1.415351</v>
      </c>
      <c r="N21" s="37">
        <v>1.7397359999999999</v>
      </c>
      <c r="O21" s="80"/>
      <c r="P21" s="11"/>
      <c r="Q21" s="12"/>
      <c r="R21" s="12"/>
      <c r="S21" s="12"/>
      <c r="T21" s="12"/>
      <c r="U21" s="12"/>
      <c r="V21" s="12"/>
      <c r="W21" s="12"/>
      <c r="X21" s="13"/>
      <c r="Z21" s="6" t="s">
        <v>175</v>
      </c>
      <c r="AA21" s="31">
        <v>0.75798589999999999</v>
      </c>
      <c r="AB21" s="37">
        <v>0.64560759999999995</v>
      </c>
    </row>
    <row r="22" spans="2:29" ht="14.4" thickBot="1" x14ac:dyDescent="0.3">
      <c r="B22" s="11"/>
      <c r="C22" s="12"/>
      <c r="D22" s="12"/>
      <c r="E22" s="12"/>
      <c r="F22" s="12"/>
      <c r="G22" s="12"/>
      <c r="H22" s="12"/>
      <c r="I22" s="12"/>
      <c r="J22" s="13"/>
      <c r="L22" s="6" t="s">
        <v>136</v>
      </c>
      <c r="M22" s="31">
        <v>2.150245</v>
      </c>
      <c r="N22" s="37">
        <v>2.3428439999999999</v>
      </c>
      <c r="O22" s="80"/>
      <c r="P22" s="11"/>
      <c r="Q22" s="12"/>
      <c r="R22" s="12"/>
      <c r="S22" s="12"/>
      <c r="T22" s="12"/>
      <c r="U22" s="12"/>
      <c r="V22" s="12"/>
      <c r="W22" s="12"/>
      <c r="X22" s="13"/>
      <c r="Z22" s="6" t="s">
        <v>183</v>
      </c>
      <c r="AA22" s="31">
        <v>0.3248511</v>
      </c>
      <c r="AB22" s="37">
        <v>2.3057399999999999E-2</v>
      </c>
    </row>
    <row r="23" spans="2:29" x14ac:dyDescent="0.25">
      <c r="B23" s="11"/>
      <c r="C23" s="12"/>
      <c r="D23" s="12"/>
      <c r="E23" s="12"/>
      <c r="F23" s="12"/>
      <c r="G23" s="12"/>
      <c r="H23" s="12"/>
      <c r="I23" s="12"/>
      <c r="J23" s="13"/>
      <c r="L23" s="6" t="s">
        <v>137</v>
      </c>
      <c r="M23" s="31">
        <v>1.7147520000000001</v>
      </c>
      <c r="N23" s="37">
        <v>2.1340759999999999</v>
      </c>
      <c r="O23" s="80"/>
      <c r="P23" s="11"/>
      <c r="Q23" s="12"/>
      <c r="R23" s="12"/>
      <c r="S23" s="12"/>
      <c r="T23" s="12"/>
      <c r="U23" s="12"/>
      <c r="V23" s="12"/>
      <c r="W23" s="12"/>
      <c r="X23" s="13"/>
      <c r="Z23" s="53" t="s">
        <v>178</v>
      </c>
      <c r="AA23" s="35"/>
      <c r="AB23" s="69"/>
    </row>
    <row r="24" spans="2:29" ht="14.4" thickBot="1" x14ac:dyDescent="0.3">
      <c r="B24" s="16"/>
      <c r="C24" s="36"/>
      <c r="D24" s="36"/>
      <c r="E24" s="36"/>
      <c r="F24" s="36"/>
      <c r="G24" s="36"/>
      <c r="H24" s="36"/>
      <c r="I24" s="36"/>
      <c r="J24" s="70"/>
      <c r="L24" s="6" t="s">
        <v>138</v>
      </c>
      <c r="M24" s="31">
        <v>1.7964070000000001</v>
      </c>
      <c r="N24" s="37">
        <v>1.530967</v>
      </c>
      <c r="O24" s="80"/>
      <c r="P24" s="16"/>
      <c r="Q24" s="36"/>
      <c r="R24" s="36"/>
      <c r="S24" s="36"/>
      <c r="T24" s="36"/>
      <c r="U24" s="36"/>
      <c r="V24" s="36"/>
      <c r="W24" s="36"/>
      <c r="X24" s="70"/>
      <c r="Z24" s="55" t="s">
        <v>77</v>
      </c>
      <c r="AA24" s="36"/>
      <c r="AB24" s="70"/>
    </row>
    <row r="25" spans="2:29" x14ac:dyDescent="0.25">
      <c r="L25" s="6" t="s">
        <v>139</v>
      </c>
      <c r="M25" s="31">
        <v>1.9869349999999999</v>
      </c>
      <c r="N25" s="37">
        <v>1.855718</v>
      </c>
      <c r="O25" s="80"/>
      <c r="Y25" s="71"/>
      <c r="AC25" s="71"/>
    </row>
    <row r="26" spans="2:29" x14ac:dyDescent="0.25">
      <c r="L26" s="6" t="s">
        <v>140</v>
      </c>
      <c r="M26" s="31">
        <v>2.422428</v>
      </c>
      <c r="N26" s="37">
        <v>2.0876830000000002</v>
      </c>
      <c r="O26" s="80"/>
      <c r="Y26" s="61"/>
      <c r="Z26" s="71"/>
      <c r="AA26" s="81"/>
      <c r="AB26" s="81"/>
      <c r="AC26" s="71"/>
    </row>
    <row r="27" spans="2:29" x14ac:dyDescent="0.25">
      <c r="L27" s="6" t="s">
        <v>141</v>
      </c>
      <c r="M27" s="31">
        <v>2.531301</v>
      </c>
      <c r="N27" s="37">
        <v>2.9459520000000001</v>
      </c>
      <c r="O27" s="80"/>
      <c r="V27" s="91"/>
      <c r="Y27" s="61"/>
      <c r="Z27" s="71"/>
      <c r="AA27" s="81"/>
      <c r="AB27" s="71"/>
      <c r="AC27" s="71"/>
    </row>
    <row r="28" spans="2:29" x14ac:dyDescent="0.25">
      <c r="L28" s="6" t="s">
        <v>142</v>
      </c>
      <c r="M28" s="31">
        <v>1.9052800000000001</v>
      </c>
      <c r="N28" s="37">
        <v>2.180469</v>
      </c>
      <c r="O28" s="80"/>
      <c r="V28" s="91"/>
      <c r="Y28" s="61"/>
      <c r="Z28" s="71"/>
      <c r="AA28" s="71"/>
      <c r="AB28" s="71"/>
      <c r="AC28" s="71"/>
    </row>
    <row r="29" spans="2:29" x14ac:dyDescent="0.25">
      <c r="L29" s="6" t="s">
        <v>143</v>
      </c>
      <c r="M29" s="31">
        <v>2.6129560000000001</v>
      </c>
      <c r="N29" s="37">
        <v>2.7835770000000002</v>
      </c>
      <c r="O29" s="80"/>
      <c r="T29" s="80"/>
      <c r="V29" s="91"/>
      <c r="Y29" s="61"/>
      <c r="Z29" s="71"/>
      <c r="AA29" s="71"/>
      <c r="AB29" s="71"/>
      <c r="AC29" s="71"/>
    </row>
    <row r="30" spans="2:29" x14ac:dyDescent="0.25">
      <c r="L30" s="6" t="s">
        <v>144</v>
      </c>
      <c r="M30" s="31">
        <v>2.7762660000000001</v>
      </c>
      <c r="N30" s="37">
        <v>2.6907909999999999</v>
      </c>
      <c r="O30" s="80"/>
      <c r="T30" s="80"/>
      <c r="V30" s="91"/>
      <c r="Y30" s="61"/>
      <c r="Z30" s="71"/>
      <c r="AA30" s="71"/>
      <c r="AB30" s="71"/>
      <c r="AC30" s="71"/>
    </row>
    <row r="31" spans="2:29" x14ac:dyDescent="0.25">
      <c r="L31" s="6" t="s">
        <v>145</v>
      </c>
      <c r="M31" s="31">
        <v>2.8307020000000001</v>
      </c>
      <c r="N31" s="37">
        <v>3.572257</v>
      </c>
      <c r="O31" s="80"/>
      <c r="T31" s="80"/>
      <c r="V31" s="91"/>
      <c r="Y31" s="61"/>
      <c r="Z31" s="71"/>
      <c r="AA31" s="71"/>
      <c r="AB31" s="71"/>
      <c r="AC31" s="71"/>
    </row>
    <row r="32" spans="2:29" x14ac:dyDescent="0.25">
      <c r="L32" s="6" t="s">
        <v>174</v>
      </c>
      <c r="M32" s="31">
        <v>3.9738709999999999</v>
      </c>
      <c r="N32" s="37">
        <v>3.920204</v>
      </c>
      <c r="O32" s="80"/>
      <c r="T32" s="80"/>
      <c r="V32" s="91"/>
      <c r="Y32" s="61"/>
      <c r="Z32" s="71"/>
      <c r="AA32" s="71"/>
      <c r="AB32" s="71"/>
      <c r="AC32" s="71"/>
    </row>
    <row r="33" spans="12:29" x14ac:dyDescent="0.25">
      <c r="L33" s="6" t="s">
        <v>146</v>
      </c>
      <c r="M33" s="31">
        <v>3.0756670000000002</v>
      </c>
      <c r="N33" s="37">
        <v>3.711436</v>
      </c>
      <c r="O33" s="80"/>
      <c r="T33" s="80"/>
      <c r="V33" s="91"/>
      <c r="Y33" s="61"/>
      <c r="Z33" s="71"/>
      <c r="AA33" s="71"/>
      <c r="AB33" s="71"/>
      <c r="AC33" s="71"/>
    </row>
    <row r="34" spans="12:29" x14ac:dyDescent="0.25">
      <c r="L34" s="6" t="s">
        <v>147</v>
      </c>
      <c r="M34" s="31">
        <v>3.4295049999999998</v>
      </c>
      <c r="N34" s="37">
        <v>3.734632</v>
      </c>
      <c r="O34" s="80"/>
      <c r="T34" s="80"/>
      <c r="V34" s="91"/>
      <c r="Y34" s="61"/>
      <c r="Z34" s="71"/>
      <c r="AA34" s="71"/>
      <c r="AB34" s="71"/>
      <c r="AC34" s="71"/>
    </row>
    <row r="35" spans="12:29" x14ac:dyDescent="0.25">
      <c r="L35" s="6" t="s">
        <v>148</v>
      </c>
      <c r="M35" s="31">
        <v>4.2188350000000003</v>
      </c>
      <c r="N35" s="37">
        <v>4.6392949999999997</v>
      </c>
      <c r="O35" s="80"/>
      <c r="T35" s="80"/>
      <c r="V35" s="91"/>
      <c r="Y35" s="61"/>
      <c r="Z35" s="71"/>
      <c r="AA35" s="71"/>
      <c r="AB35" s="71"/>
      <c r="AC35" s="71"/>
    </row>
    <row r="36" spans="12:29" x14ac:dyDescent="0.25">
      <c r="L36" s="6" t="s">
        <v>149</v>
      </c>
      <c r="M36" s="31">
        <v>5.1986939999999997</v>
      </c>
      <c r="N36" s="37">
        <v>5.2424030000000004</v>
      </c>
      <c r="O36" s="80"/>
      <c r="T36" s="80"/>
      <c r="V36" s="91"/>
      <c r="Y36" s="61"/>
      <c r="Z36" s="71"/>
      <c r="AA36" s="71"/>
      <c r="AB36" s="71"/>
      <c r="AC36" s="71"/>
    </row>
    <row r="37" spans="12:29" x14ac:dyDescent="0.25">
      <c r="L37" s="6" t="s">
        <v>150</v>
      </c>
      <c r="M37" s="31">
        <v>26.891670000000001</v>
      </c>
      <c r="N37" s="37">
        <v>31.01369</v>
      </c>
      <c r="O37" s="80"/>
      <c r="T37" s="80"/>
      <c r="V37" s="91"/>
      <c r="Y37" s="61"/>
      <c r="Z37" s="71"/>
      <c r="AA37" s="71"/>
      <c r="AB37" s="71"/>
      <c r="AC37" s="71"/>
    </row>
    <row r="38" spans="12:29" x14ac:dyDescent="0.25">
      <c r="L38" s="6" t="s">
        <v>152</v>
      </c>
      <c r="M38" s="31">
        <v>0.29940119999999998</v>
      </c>
      <c r="N38" s="37">
        <v>0.25516119999999998</v>
      </c>
      <c r="O38" s="80"/>
      <c r="T38" s="80"/>
      <c r="V38" s="91"/>
      <c r="Y38" s="61"/>
      <c r="Z38" s="71"/>
      <c r="AA38" s="71"/>
      <c r="AB38" s="71"/>
      <c r="AC38" s="71"/>
    </row>
    <row r="39" spans="12:29" x14ac:dyDescent="0.25">
      <c r="L39" s="6" t="s">
        <v>153</v>
      </c>
      <c r="M39" s="31">
        <v>1.088732</v>
      </c>
      <c r="N39" s="37">
        <v>0.41753649999999998</v>
      </c>
      <c r="O39" s="80"/>
      <c r="T39" s="80"/>
      <c r="V39" s="91"/>
      <c r="Y39" s="61"/>
      <c r="Z39" s="71"/>
      <c r="AA39" s="71"/>
      <c r="AB39" s="71"/>
      <c r="AC39" s="71"/>
    </row>
    <row r="40" spans="12:29" x14ac:dyDescent="0.25">
      <c r="L40" s="6" t="s">
        <v>154</v>
      </c>
      <c r="M40" s="31">
        <v>1.6875340000000001</v>
      </c>
      <c r="N40" s="37">
        <v>0.67269769999999995</v>
      </c>
      <c r="O40" s="80"/>
      <c r="T40" s="80"/>
      <c r="V40" s="91"/>
      <c r="Y40" s="61"/>
      <c r="Z40" s="71"/>
      <c r="AA40" s="71"/>
      <c r="AB40" s="71"/>
      <c r="AC40" s="71"/>
    </row>
    <row r="41" spans="12:29" x14ac:dyDescent="0.25">
      <c r="L41" s="6" t="s">
        <v>155</v>
      </c>
      <c r="M41" s="31">
        <v>1.6058790000000001</v>
      </c>
      <c r="N41" s="37">
        <v>0.92785890000000004</v>
      </c>
      <c r="O41" s="80"/>
      <c r="T41" s="80"/>
      <c r="V41" s="91"/>
      <c r="Y41" s="61"/>
      <c r="Z41" s="71"/>
      <c r="AA41" s="71"/>
      <c r="AB41" s="71"/>
      <c r="AC41" s="71"/>
    </row>
    <row r="42" spans="12:29" x14ac:dyDescent="0.25">
      <c r="L42" s="6" t="s">
        <v>156</v>
      </c>
      <c r="M42" s="31">
        <v>9.7169290000000004</v>
      </c>
      <c r="N42" s="37">
        <v>5.0336350000000003</v>
      </c>
      <c r="O42" s="80"/>
      <c r="T42" s="80"/>
      <c r="V42" s="91"/>
      <c r="Y42" s="71"/>
      <c r="Z42" s="71"/>
      <c r="AA42" s="71"/>
      <c r="AB42" s="71"/>
      <c r="AC42" s="71"/>
    </row>
    <row r="43" spans="12:29" ht="14.4" thickBot="1" x14ac:dyDescent="0.3">
      <c r="L43" s="58" t="s">
        <v>172</v>
      </c>
      <c r="M43" s="60">
        <v>0.1088732</v>
      </c>
      <c r="N43" s="57"/>
      <c r="O43" s="80"/>
      <c r="T43" s="80"/>
      <c r="V43" s="91"/>
      <c r="Y43" s="71"/>
      <c r="Z43" s="71"/>
      <c r="AA43" s="71"/>
      <c r="AB43" s="71"/>
      <c r="AC43" s="71"/>
    </row>
    <row r="44" spans="12:29" x14ac:dyDescent="0.25">
      <c r="L44" s="53" t="s">
        <v>171</v>
      </c>
      <c r="M44" s="85"/>
      <c r="N44" s="83"/>
      <c r="T44" s="80"/>
      <c r="V44" s="91"/>
      <c r="Y44" s="71"/>
      <c r="Z44" s="71"/>
      <c r="AA44" s="71"/>
      <c r="AB44" s="71"/>
      <c r="AC44" s="71"/>
    </row>
    <row r="45" spans="12:29" ht="14.4" thickBot="1" x14ac:dyDescent="0.3">
      <c r="L45" s="55" t="s">
        <v>77</v>
      </c>
      <c r="M45" s="36"/>
      <c r="N45" s="70"/>
      <c r="T45" s="80"/>
      <c r="V45" s="91"/>
      <c r="Y45" s="71"/>
      <c r="Z45" s="71"/>
      <c r="AA45" s="71"/>
      <c r="AB45" s="71"/>
      <c r="AC45" s="71"/>
    </row>
    <row r="46" spans="12:29" x14ac:dyDescent="0.25">
      <c r="T46" s="80"/>
      <c r="Y46" s="71"/>
      <c r="Z46" s="71"/>
      <c r="AA46" s="71"/>
      <c r="AB46" s="71"/>
      <c r="AC46" s="71"/>
    </row>
    <row r="47" spans="12:29" x14ac:dyDescent="0.25">
      <c r="T47" s="80"/>
      <c r="Y47" s="71"/>
      <c r="Z47" s="71"/>
      <c r="AA47" s="71"/>
      <c r="AB47" s="71"/>
      <c r="AC47" s="71"/>
    </row>
    <row r="48" spans="12:29" x14ac:dyDescent="0.25">
      <c r="T48" s="80"/>
      <c r="Y48" s="71"/>
      <c r="Z48" s="71"/>
      <c r="AA48" s="71"/>
      <c r="AB48" s="71"/>
      <c r="AC48" s="71"/>
    </row>
    <row r="49" spans="20:29" x14ac:dyDescent="0.25">
      <c r="T49" s="80"/>
      <c r="Y49" s="71"/>
      <c r="Z49" s="71"/>
      <c r="AA49" s="71"/>
      <c r="AB49" s="71"/>
      <c r="AC49" s="71"/>
    </row>
    <row r="50" spans="20:29" x14ac:dyDescent="0.25">
      <c r="T50" s="80"/>
      <c r="Y50" s="71"/>
      <c r="Z50" s="71"/>
      <c r="AA50" s="71"/>
      <c r="AB50" s="71"/>
      <c r="AC50" s="71"/>
    </row>
    <row r="51" spans="20:29" x14ac:dyDescent="0.25">
      <c r="T51" s="80"/>
      <c r="Y51" s="71"/>
      <c r="Z51" s="71"/>
      <c r="AA51" s="71"/>
      <c r="AB51" s="71"/>
      <c r="AC51" s="71"/>
    </row>
    <row r="52" spans="20:29" x14ac:dyDescent="0.25">
      <c r="T52" s="80"/>
      <c r="Y52" s="71"/>
      <c r="Z52" s="71"/>
      <c r="AA52" s="71"/>
      <c r="AB52" s="71"/>
      <c r="AC52" s="71"/>
    </row>
    <row r="53" spans="20:29" x14ac:dyDescent="0.25">
      <c r="T53" s="80"/>
      <c r="Y53" s="71"/>
      <c r="Z53" s="71"/>
      <c r="AA53" s="71"/>
      <c r="AB53" s="71"/>
      <c r="AC53" s="71"/>
    </row>
    <row r="54" spans="20:29" x14ac:dyDescent="0.25">
      <c r="T54" s="80"/>
      <c r="Y54" s="71"/>
      <c r="Z54" s="71"/>
      <c r="AA54" s="71"/>
      <c r="AB54" s="71"/>
      <c r="AC54" s="71"/>
    </row>
    <row r="55" spans="20:29" x14ac:dyDescent="0.25">
      <c r="T55" s="80"/>
      <c r="Y55" s="71"/>
      <c r="Z55" s="71"/>
      <c r="AA55" s="71"/>
      <c r="AB55" s="71"/>
      <c r="AC55" s="71"/>
    </row>
    <row r="56" spans="20:29" x14ac:dyDescent="0.25">
      <c r="T56" s="80"/>
      <c r="Y56" s="71"/>
      <c r="Z56" s="71"/>
      <c r="AA56" s="71"/>
      <c r="AB56" s="71"/>
      <c r="AC56" s="71"/>
    </row>
    <row r="57" spans="20:29" x14ac:dyDescent="0.25">
      <c r="T57" s="80"/>
      <c r="Y57" s="71"/>
      <c r="Z57" s="71"/>
      <c r="AA57" s="71"/>
      <c r="AB57" s="71"/>
      <c r="AC57" s="71"/>
    </row>
    <row r="58" spans="20:29" x14ac:dyDescent="0.25">
      <c r="T58" s="80"/>
      <c r="Y58" s="71"/>
      <c r="Z58" s="71"/>
      <c r="AA58" s="71"/>
      <c r="AB58" s="71"/>
      <c r="AC58" s="71"/>
    </row>
    <row r="59" spans="20:29" x14ac:dyDescent="0.25">
      <c r="T59" s="80"/>
      <c r="Y59" s="71"/>
      <c r="Z59" s="71"/>
      <c r="AA59" s="71"/>
      <c r="AB59" s="71"/>
      <c r="AC59" s="71"/>
    </row>
    <row r="60" spans="20:29" x14ac:dyDescent="0.25">
      <c r="T60" s="80"/>
      <c r="Y60" s="71"/>
      <c r="Z60" s="71"/>
      <c r="AA60" s="71"/>
      <c r="AB60" s="71"/>
      <c r="AC60" s="71"/>
    </row>
    <row r="61" spans="20:29" x14ac:dyDescent="0.25">
      <c r="T61" s="80"/>
      <c r="Y61" s="71"/>
      <c r="Z61" s="71"/>
      <c r="AA61" s="71"/>
      <c r="AB61" s="71"/>
      <c r="AC61" s="71"/>
    </row>
    <row r="62" spans="20:29" x14ac:dyDescent="0.25">
      <c r="T62" s="80"/>
      <c r="Y62" s="71"/>
      <c r="Z62" s="71"/>
      <c r="AA62" s="71"/>
      <c r="AB62" s="71"/>
      <c r="AC62" s="71"/>
    </row>
    <row r="63" spans="20:29" x14ac:dyDescent="0.25">
      <c r="T63" s="80"/>
      <c r="Y63" s="71"/>
      <c r="Z63" s="71"/>
      <c r="AA63" s="71"/>
      <c r="AB63" s="71"/>
      <c r="AC63" s="71"/>
    </row>
    <row r="64" spans="20:29" x14ac:dyDescent="0.25">
      <c r="T64" s="80"/>
      <c r="Y64" s="71"/>
      <c r="Z64" s="71"/>
      <c r="AA64" s="71"/>
      <c r="AB64" s="71"/>
      <c r="AC64" s="71"/>
    </row>
    <row r="65" spans="2:29" x14ac:dyDescent="0.25">
      <c r="T65" s="80"/>
      <c r="Y65" s="71"/>
      <c r="Z65" s="71"/>
      <c r="AA65" s="71"/>
      <c r="AB65" s="71"/>
      <c r="AC65" s="71"/>
    </row>
    <row r="66" spans="2:29" x14ac:dyDescent="0.25">
      <c r="Y66" s="71"/>
      <c r="Z66" s="71"/>
      <c r="AA66" s="71"/>
      <c r="AB66" s="71"/>
      <c r="AC66" s="71"/>
    </row>
    <row r="67" spans="2:29" x14ac:dyDescent="0.25">
      <c r="Y67" s="71"/>
      <c r="Z67" s="71"/>
      <c r="AA67" s="71"/>
      <c r="AB67" s="71"/>
      <c r="AC67" s="71"/>
    </row>
    <row r="68" spans="2:29" x14ac:dyDescent="0.25">
      <c r="Y68" s="71"/>
      <c r="Z68" s="71"/>
      <c r="AA68" s="71"/>
      <c r="AB68" s="71"/>
      <c r="AC68" s="71"/>
    </row>
    <row r="69" spans="2:29" x14ac:dyDescent="0.25">
      <c r="Y69" s="71"/>
      <c r="Z69" s="71"/>
      <c r="AA69" s="71"/>
      <c r="AB69" s="71"/>
      <c r="AC69" s="71"/>
    </row>
    <row r="70" spans="2:29" x14ac:dyDescent="0.25">
      <c r="B70" s="63">
        <f>SUM(B65:B67)</f>
        <v>0</v>
      </c>
      <c r="Y70" s="71"/>
      <c r="Z70" s="71"/>
      <c r="AA70" s="71"/>
      <c r="AB70" s="71"/>
      <c r="AC70" s="71"/>
    </row>
    <row r="71" spans="2:29" x14ac:dyDescent="0.25">
      <c r="B71" s="63">
        <f>SUM(D65:D67)</f>
        <v>0</v>
      </c>
      <c r="Y71" s="71"/>
      <c r="Z71" s="71"/>
      <c r="AA71" s="71"/>
      <c r="AB71" s="71"/>
      <c r="AC71" s="71"/>
    </row>
    <row r="72" spans="2:29" x14ac:dyDescent="0.25">
      <c r="Y72" s="71"/>
      <c r="Z72" s="71"/>
      <c r="AA72" s="71"/>
      <c r="AB72" s="71"/>
      <c r="AC72" s="71"/>
    </row>
    <row r="73" spans="2:29" x14ac:dyDescent="0.25">
      <c r="Y73" s="71"/>
      <c r="Z73" s="71"/>
      <c r="AA73" s="71"/>
      <c r="AB73" s="71"/>
      <c r="AC73" s="71"/>
    </row>
    <row r="74" spans="2:29" x14ac:dyDescent="0.25">
      <c r="Y74" s="71"/>
      <c r="Z74" s="71"/>
      <c r="AA74" s="71"/>
      <c r="AB74" s="71"/>
      <c r="AC74" s="71"/>
    </row>
    <row r="75" spans="2:29" x14ac:dyDescent="0.25">
      <c r="Y75" s="71"/>
      <c r="Z75" s="71"/>
      <c r="AA75" s="71"/>
      <c r="AB75" s="71"/>
      <c r="AC75" s="71"/>
    </row>
    <row r="76" spans="2:29" x14ac:dyDescent="0.25">
      <c r="Y76" s="71"/>
      <c r="Z76" s="71"/>
      <c r="AA76" s="71"/>
      <c r="AB76" s="71"/>
      <c r="AC76" s="71"/>
    </row>
    <row r="77" spans="2:29" x14ac:dyDescent="0.25">
      <c r="Y77" s="71"/>
      <c r="Z77" s="71"/>
      <c r="AA77" s="71"/>
      <c r="AB77" s="71"/>
      <c r="AC77" s="71"/>
    </row>
    <row r="78" spans="2:29" x14ac:dyDescent="0.25">
      <c r="Y78" s="71"/>
      <c r="Z78" s="71"/>
      <c r="AA78" s="71"/>
      <c r="AB78" s="71"/>
      <c r="AC78" s="71"/>
    </row>
    <row r="79" spans="2:29" x14ac:dyDescent="0.25">
      <c r="Y79" s="71"/>
      <c r="Z79" s="71"/>
      <c r="AA79" s="71"/>
      <c r="AB79" s="71"/>
      <c r="AC79" s="71"/>
    </row>
    <row r="80" spans="2:29" x14ac:dyDescent="0.25">
      <c r="Y80" s="71"/>
      <c r="Z80" s="71"/>
      <c r="AA80" s="71"/>
      <c r="AB80" s="71"/>
      <c r="AC80" s="71"/>
    </row>
    <row r="81" spans="8:29" x14ac:dyDescent="0.25">
      <c r="Y81" s="71"/>
      <c r="Z81" s="71"/>
      <c r="AA81" s="71"/>
      <c r="AB81" s="71"/>
      <c r="AC81" s="71"/>
    </row>
    <row r="82" spans="8:29" x14ac:dyDescent="0.25">
      <c r="Y82" s="71"/>
      <c r="Z82" s="71"/>
      <c r="AA82" s="71"/>
      <c r="AB82" s="71"/>
      <c r="AC82" s="71"/>
    </row>
    <row r="83" spans="8:29" x14ac:dyDescent="0.25">
      <c r="Y83" s="71"/>
      <c r="Z83" s="71"/>
      <c r="AA83" s="71"/>
      <c r="AB83" s="71"/>
      <c r="AC83" s="71"/>
    </row>
    <row r="84" spans="8:29" x14ac:dyDescent="0.25">
      <c r="Y84" s="71"/>
      <c r="Z84" s="71"/>
      <c r="AA84" s="71"/>
      <c r="AB84" s="71"/>
      <c r="AC84" s="71"/>
    </row>
    <row r="85" spans="8:29" x14ac:dyDescent="0.25">
      <c r="Y85" s="71"/>
      <c r="Z85" s="71"/>
      <c r="AA85" s="71"/>
      <c r="AB85" s="71"/>
      <c r="AC85" s="71"/>
    </row>
    <row r="86" spans="8:29" x14ac:dyDescent="0.25">
      <c r="Z86" s="71"/>
      <c r="AA86" s="71"/>
      <c r="AB86" s="71"/>
    </row>
    <row r="93" spans="8:29" x14ac:dyDescent="0.25">
      <c r="H93" s="90"/>
    </row>
    <row r="94" spans="8:29" x14ac:dyDescent="0.25">
      <c r="H94" s="90"/>
    </row>
    <row r="110" spans="8:8" x14ac:dyDescent="0.25">
      <c r="H110" s="90"/>
    </row>
    <row r="111" spans="8:8" x14ac:dyDescent="0.25">
      <c r="H111" s="90"/>
    </row>
  </sheetData>
  <customSheetViews>
    <customSheetView guid="{41816220-B35C-45A9-9EE2-EC676D322318}">
      <selection activeCell="M40" sqref="M4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J3"/>
    <mergeCell ref="L3:N3"/>
    <mergeCell ref="P3:X3"/>
    <mergeCell ref="Z3:AB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CC"/>
    <pageSetUpPr autoPageBreaks="0"/>
  </sheetPr>
  <dimension ref="B2:AB48"/>
  <sheetViews>
    <sheetView zoomScaleNormal="100" workbookViewId="0"/>
  </sheetViews>
  <sheetFormatPr defaultColWidth="8.88671875" defaultRowHeight="13.8" x14ac:dyDescent="0.25"/>
  <cols>
    <col min="1" max="1" width="8.88671875" style="10"/>
    <col min="2" max="2" width="8.88671875" style="68"/>
    <col min="3" max="3" width="18.5546875" style="10" bestFit="1" customWidth="1"/>
    <col min="4" max="4" width="12.44140625" style="10" bestFit="1" customWidth="1"/>
    <col min="5" max="5" width="15.88671875" style="10" bestFit="1" customWidth="1"/>
    <col min="6" max="6" width="12.44140625" style="10" bestFit="1" customWidth="1"/>
    <col min="7" max="7" width="12.6640625" style="10" bestFit="1" customWidth="1"/>
    <col min="8" max="9" width="12.6640625" style="10" customWidth="1"/>
    <col min="10" max="10" width="15.88671875" style="10" bestFit="1" customWidth="1"/>
    <col min="11" max="11" width="12.44140625" style="10" bestFit="1" customWidth="1"/>
    <col min="12" max="12" width="12.6640625" style="10" customWidth="1"/>
    <col min="13" max="14" width="12.44140625" style="10" bestFit="1" customWidth="1"/>
    <col min="15" max="15" width="15.88671875" style="10" bestFit="1" customWidth="1"/>
    <col min="16" max="16" width="12.44140625" style="10" bestFit="1" customWidth="1"/>
    <col min="17" max="17" width="12.6640625" style="10" bestFit="1" customWidth="1"/>
    <col min="18" max="19" width="12.33203125" style="10" bestFit="1" customWidth="1"/>
    <col min="20" max="20" width="15.6640625" style="10" bestFit="1" customWidth="1"/>
    <col min="21" max="21" width="12.33203125" style="10" bestFit="1" customWidth="1"/>
    <col min="22" max="22" width="12.6640625" style="10" bestFit="1" customWidth="1"/>
    <col min="23" max="23" width="17.5546875" style="10" customWidth="1"/>
    <col min="24" max="24" width="15.88671875" style="10" customWidth="1"/>
    <col min="25" max="25" width="18" style="10" customWidth="1"/>
    <col min="26" max="26" width="10.33203125" style="10" customWidth="1"/>
    <col min="27" max="27" width="7" style="10" customWidth="1"/>
    <col min="28" max="16384" width="8.88671875" style="10"/>
  </cols>
  <sheetData>
    <row r="2" spans="2:28" ht="14.4" thickBot="1" x14ac:dyDescent="0.3"/>
    <row r="3" spans="2:28" s="63" customFormat="1" ht="15" customHeight="1" thickBot="1" x14ac:dyDescent="0.3">
      <c r="B3" s="159" t="s">
        <v>116</v>
      </c>
      <c r="C3" s="160"/>
      <c r="D3" s="160"/>
      <c r="E3" s="160"/>
      <c r="F3" s="160"/>
      <c r="G3" s="161"/>
      <c r="I3" s="159" t="s">
        <v>117</v>
      </c>
      <c r="J3" s="160"/>
      <c r="K3" s="160"/>
      <c r="L3" s="160"/>
      <c r="M3" s="160"/>
      <c r="N3" s="161"/>
      <c r="P3" s="159" t="s">
        <v>118</v>
      </c>
      <c r="Q3" s="160"/>
      <c r="R3" s="160"/>
      <c r="S3" s="160"/>
      <c r="T3" s="160"/>
      <c r="U3" s="161"/>
      <c r="W3" s="159" t="s">
        <v>119</v>
      </c>
      <c r="X3" s="160"/>
      <c r="Y3" s="160"/>
      <c r="Z3" s="160"/>
      <c r="AA3" s="160"/>
      <c r="AB3" s="161"/>
    </row>
    <row r="4" spans="2:28" s="63" customFormat="1" x14ac:dyDescent="0.25">
      <c r="B4" s="94"/>
      <c r="C4" s="35"/>
      <c r="D4" s="35"/>
      <c r="E4" s="35"/>
      <c r="F4" s="35"/>
      <c r="G4" s="69"/>
      <c r="H4" s="62"/>
      <c r="I4" s="94"/>
      <c r="J4" s="35"/>
      <c r="K4" s="35"/>
      <c r="L4" s="35"/>
      <c r="M4" s="35"/>
      <c r="N4" s="69"/>
      <c r="P4" s="94"/>
      <c r="Q4" s="35"/>
      <c r="R4" s="35"/>
      <c r="S4" s="35"/>
      <c r="T4" s="35"/>
      <c r="U4" s="69"/>
      <c r="W4" s="94"/>
      <c r="X4" s="35"/>
      <c r="Y4" s="35"/>
      <c r="Z4" s="35"/>
      <c r="AA4" s="35"/>
      <c r="AB4" s="69"/>
    </row>
    <row r="5" spans="2:28" s="63" customFormat="1" x14ac:dyDescent="0.25">
      <c r="B5" s="100"/>
      <c r="C5" s="12"/>
      <c r="D5" s="12"/>
      <c r="E5" s="12"/>
      <c r="F5" s="12"/>
      <c r="G5" s="13"/>
      <c r="H5" s="71"/>
      <c r="I5" s="100"/>
      <c r="J5" s="12"/>
      <c r="K5" s="12"/>
      <c r="L5" s="12"/>
      <c r="M5" s="12"/>
      <c r="N5" s="13"/>
      <c r="P5" s="100"/>
      <c r="Q5" s="12"/>
      <c r="R5" s="12"/>
      <c r="S5" s="12"/>
      <c r="T5" s="12"/>
      <c r="U5" s="13"/>
      <c r="W5" s="100"/>
      <c r="X5" s="12"/>
      <c r="Y5" s="12"/>
      <c r="Z5" s="12"/>
      <c r="AA5" s="12"/>
      <c r="AB5" s="13"/>
    </row>
    <row r="6" spans="2:28" s="63" customFormat="1" x14ac:dyDescent="0.25">
      <c r="B6" s="100"/>
      <c r="C6" s="12"/>
      <c r="D6" s="12"/>
      <c r="E6" s="12"/>
      <c r="F6" s="12"/>
      <c r="G6" s="13"/>
      <c r="H6" s="71"/>
      <c r="I6" s="100"/>
      <c r="J6" s="12"/>
      <c r="K6" s="12"/>
      <c r="L6" s="12"/>
      <c r="M6" s="12"/>
      <c r="N6" s="13"/>
      <c r="P6" s="100"/>
      <c r="Q6" s="12"/>
      <c r="R6" s="12"/>
      <c r="S6" s="12"/>
      <c r="T6" s="12"/>
      <c r="U6" s="13"/>
      <c r="W6" s="100"/>
      <c r="X6" s="12"/>
      <c r="Y6" s="12"/>
      <c r="Z6" s="12"/>
      <c r="AA6" s="12"/>
      <c r="AB6" s="13"/>
    </row>
    <row r="7" spans="2:28" s="63" customFormat="1" x14ac:dyDescent="0.25">
      <c r="B7" s="100"/>
      <c r="C7" s="12"/>
      <c r="D7" s="12"/>
      <c r="E7" s="12"/>
      <c r="F7" s="12"/>
      <c r="G7" s="13"/>
      <c r="H7" s="71"/>
      <c r="I7" s="100"/>
      <c r="J7" s="12"/>
      <c r="K7" s="12"/>
      <c r="L7" s="12"/>
      <c r="M7" s="12"/>
      <c r="N7" s="13"/>
      <c r="P7" s="100"/>
      <c r="Q7" s="12"/>
      <c r="R7" s="12"/>
      <c r="S7" s="12"/>
      <c r="T7" s="12"/>
      <c r="U7" s="13"/>
      <c r="W7" s="100"/>
      <c r="X7" s="12"/>
      <c r="Y7" s="12"/>
      <c r="Z7" s="12"/>
      <c r="AA7" s="12"/>
      <c r="AB7" s="13"/>
    </row>
    <row r="8" spans="2:28" s="63" customFormat="1" x14ac:dyDescent="0.25">
      <c r="B8" s="100"/>
      <c r="C8" s="12"/>
      <c r="D8" s="12"/>
      <c r="E8" s="12"/>
      <c r="F8" s="12"/>
      <c r="G8" s="13"/>
      <c r="H8" s="71"/>
      <c r="I8" s="100"/>
      <c r="J8" s="12"/>
      <c r="K8" s="12"/>
      <c r="L8" s="12"/>
      <c r="M8" s="12"/>
      <c r="N8" s="13"/>
      <c r="P8" s="100"/>
      <c r="Q8" s="12"/>
      <c r="R8" s="12"/>
      <c r="S8" s="12"/>
      <c r="T8" s="12"/>
      <c r="U8" s="13"/>
      <c r="W8" s="100"/>
      <c r="X8" s="12"/>
      <c r="Y8" s="12"/>
      <c r="Z8" s="12"/>
      <c r="AA8" s="12"/>
      <c r="AB8" s="13"/>
    </row>
    <row r="9" spans="2:28" s="63" customFormat="1" x14ac:dyDescent="0.25">
      <c r="B9" s="100"/>
      <c r="C9" s="12"/>
      <c r="D9" s="12"/>
      <c r="E9" s="12"/>
      <c r="F9" s="12"/>
      <c r="G9" s="13"/>
      <c r="H9" s="71"/>
      <c r="I9" s="100"/>
      <c r="J9" s="12"/>
      <c r="K9" s="12"/>
      <c r="L9" s="12"/>
      <c r="M9" s="12"/>
      <c r="N9" s="13"/>
      <c r="P9" s="100"/>
      <c r="Q9" s="12"/>
      <c r="R9" s="12"/>
      <c r="S9" s="12"/>
      <c r="T9" s="12"/>
      <c r="U9" s="13"/>
      <c r="W9" s="100"/>
      <c r="X9" s="12"/>
      <c r="Y9" s="12"/>
      <c r="Z9" s="12"/>
      <c r="AA9" s="12"/>
      <c r="AB9" s="13"/>
    </row>
    <row r="10" spans="2:28" s="63" customFormat="1" x14ac:dyDescent="0.25">
      <c r="B10" s="100"/>
      <c r="C10" s="12"/>
      <c r="D10" s="12"/>
      <c r="E10" s="12"/>
      <c r="F10" s="12"/>
      <c r="G10" s="13"/>
      <c r="H10" s="71"/>
      <c r="I10" s="100"/>
      <c r="J10" s="12"/>
      <c r="K10" s="12"/>
      <c r="L10" s="12"/>
      <c r="M10" s="12"/>
      <c r="N10" s="13"/>
      <c r="P10" s="100"/>
      <c r="Q10" s="12"/>
      <c r="R10" s="12"/>
      <c r="S10" s="12"/>
      <c r="T10" s="12"/>
      <c r="U10" s="13"/>
      <c r="W10" s="100"/>
      <c r="X10" s="12"/>
      <c r="Y10" s="12"/>
      <c r="Z10" s="12"/>
      <c r="AA10" s="12"/>
      <c r="AB10" s="13"/>
    </row>
    <row r="11" spans="2:28" s="63" customFormat="1" x14ac:dyDescent="0.25">
      <c r="B11" s="100"/>
      <c r="C11" s="12"/>
      <c r="D11" s="12"/>
      <c r="E11" s="12"/>
      <c r="F11" s="12"/>
      <c r="G11" s="13"/>
      <c r="H11" s="71"/>
      <c r="I11" s="100"/>
      <c r="J11" s="12"/>
      <c r="K11" s="12"/>
      <c r="L11" s="12"/>
      <c r="M11" s="12"/>
      <c r="N11" s="13"/>
      <c r="P11" s="100"/>
      <c r="Q11" s="12"/>
      <c r="R11" s="12"/>
      <c r="S11" s="12"/>
      <c r="T11" s="12"/>
      <c r="U11" s="13"/>
      <c r="W11" s="100"/>
      <c r="X11" s="12"/>
      <c r="Y11" s="12"/>
      <c r="Z11" s="12"/>
      <c r="AA11" s="12"/>
      <c r="AB11" s="13"/>
    </row>
    <row r="12" spans="2:28" s="63" customFormat="1" x14ac:dyDescent="0.25">
      <c r="B12" s="100"/>
      <c r="C12" s="12"/>
      <c r="D12" s="12"/>
      <c r="E12" s="12"/>
      <c r="F12" s="12"/>
      <c r="G12" s="13"/>
      <c r="H12" s="71"/>
      <c r="I12" s="100"/>
      <c r="J12" s="12"/>
      <c r="K12" s="12"/>
      <c r="L12" s="12"/>
      <c r="M12" s="12"/>
      <c r="N12" s="13"/>
      <c r="P12" s="100"/>
      <c r="Q12" s="12"/>
      <c r="R12" s="12"/>
      <c r="S12" s="12"/>
      <c r="T12" s="12"/>
      <c r="U12" s="13"/>
      <c r="W12" s="100"/>
      <c r="X12" s="12"/>
      <c r="Y12" s="12"/>
      <c r="Z12" s="12"/>
      <c r="AA12" s="12"/>
      <c r="AB12" s="13"/>
    </row>
    <row r="13" spans="2:28" s="63" customFormat="1" x14ac:dyDescent="0.25">
      <c r="B13" s="100"/>
      <c r="C13" s="12"/>
      <c r="D13" s="12"/>
      <c r="E13" s="12"/>
      <c r="F13" s="12"/>
      <c r="G13" s="13"/>
      <c r="H13" s="71"/>
      <c r="I13" s="100"/>
      <c r="J13" s="12"/>
      <c r="K13" s="12"/>
      <c r="L13" s="12"/>
      <c r="M13" s="12"/>
      <c r="N13" s="13"/>
      <c r="P13" s="100"/>
      <c r="Q13" s="12"/>
      <c r="R13" s="12"/>
      <c r="S13" s="12"/>
      <c r="T13" s="12"/>
      <c r="U13" s="13"/>
      <c r="W13" s="100"/>
      <c r="X13" s="12"/>
      <c r="Y13" s="12"/>
      <c r="Z13" s="12"/>
      <c r="AA13" s="12"/>
      <c r="AB13" s="13"/>
    </row>
    <row r="14" spans="2:28" s="63" customFormat="1" x14ac:dyDescent="0.25">
      <c r="B14" s="100"/>
      <c r="C14" s="12"/>
      <c r="D14" s="12"/>
      <c r="E14" s="12"/>
      <c r="F14" s="12"/>
      <c r="G14" s="13"/>
      <c r="H14" s="71"/>
      <c r="I14" s="100"/>
      <c r="J14" s="12"/>
      <c r="K14" s="12"/>
      <c r="L14" s="12"/>
      <c r="M14" s="12"/>
      <c r="N14" s="13"/>
      <c r="P14" s="100"/>
      <c r="Q14" s="12"/>
      <c r="R14" s="12"/>
      <c r="S14" s="12"/>
      <c r="T14" s="12"/>
      <c r="U14" s="13"/>
      <c r="W14" s="100"/>
      <c r="X14" s="12"/>
      <c r="Y14" s="12"/>
      <c r="Z14" s="12"/>
      <c r="AA14" s="12"/>
      <c r="AB14" s="13"/>
    </row>
    <row r="15" spans="2:28" s="63" customFormat="1" x14ac:dyDescent="0.25">
      <c r="B15" s="100"/>
      <c r="C15" s="12"/>
      <c r="D15" s="12"/>
      <c r="E15" s="12"/>
      <c r="F15" s="12"/>
      <c r="G15" s="13"/>
      <c r="H15" s="71"/>
      <c r="I15" s="100"/>
      <c r="J15" s="12"/>
      <c r="K15" s="12"/>
      <c r="L15" s="12"/>
      <c r="M15" s="12"/>
      <c r="N15" s="13"/>
      <c r="P15" s="100"/>
      <c r="Q15" s="12"/>
      <c r="R15" s="12"/>
      <c r="S15" s="12"/>
      <c r="T15" s="12"/>
      <c r="U15" s="13"/>
      <c r="W15" s="100"/>
      <c r="X15" s="12"/>
      <c r="Y15" s="12"/>
      <c r="Z15" s="12"/>
      <c r="AA15" s="12"/>
      <c r="AB15" s="13"/>
    </row>
    <row r="16" spans="2:28" s="63" customFormat="1" x14ac:dyDescent="0.25">
      <c r="B16" s="100"/>
      <c r="C16" s="12"/>
      <c r="D16" s="12"/>
      <c r="E16" s="12"/>
      <c r="F16" s="12"/>
      <c r="G16" s="13"/>
      <c r="H16" s="71"/>
      <c r="I16" s="100"/>
      <c r="J16" s="12"/>
      <c r="K16" s="12"/>
      <c r="L16" s="12"/>
      <c r="M16" s="12"/>
      <c r="N16" s="13"/>
      <c r="P16" s="100"/>
      <c r="Q16" s="12"/>
      <c r="R16" s="12"/>
      <c r="S16" s="12"/>
      <c r="T16" s="12"/>
      <c r="U16" s="13"/>
      <c r="W16" s="100"/>
      <c r="X16" s="12"/>
      <c r="Y16" s="12"/>
      <c r="Z16" s="12"/>
      <c r="AA16" s="12"/>
      <c r="AB16" s="13"/>
    </row>
    <row r="17" spans="2:28" s="63" customFormat="1" x14ac:dyDescent="0.25">
      <c r="B17" s="100"/>
      <c r="C17" s="12"/>
      <c r="D17" s="12"/>
      <c r="E17" s="12"/>
      <c r="F17" s="12"/>
      <c r="G17" s="13"/>
      <c r="H17" s="71"/>
      <c r="I17" s="100"/>
      <c r="J17" s="12"/>
      <c r="K17" s="12"/>
      <c r="L17" s="12"/>
      <c r="M17" s="12"/>
      <c r="N17" s="13"/>
      <c r="P17" s="100"/>
      <c r="Q17" s="12"/>
      <c r="R17" s="12"/>
      <c r="S17" s="12"/>
      <c r="T17" s="12"/>
      <c r="U17" s="13"/>
      <c r="W17" s="100"/>
      <c r="X17" s="12"/>
      <c r="Y17" s="12"/>
      <c r="Z17" s="12"/>
      <c r="AA17" s="12"/>
      <c r="AB17" s="13"/>
    </row>
    <row r="18" spans="2:28" s="63" customFormat="1" x14ac:dyDescent="0.25">
      <c r="B18" s="100"/>
      <c r="C18" s="12"/>
      <c r="D18" s="12"/>
      <c r="E18" s="12"/>
      <c r="F18" s="12"/>
      <c r="G18" s="13"/>
      <c r="H18" s="71"/>
      <c r="I18" s="100"/>
      <c r="J18" s="12"/>
      <c r="K18" s="12"/>
      <c r="L18" s="12"/>
      <c r="M18" s="12"/>
      <c r="N18" s="13"/>
      <c r="P18" s="100"/>
      <c r="Q18" s="12"/>
      <c r="R18" s="12"/>
      <c r="S18" s="12"/>
      <c r="T18" s="12"/>
      <c r="U18" s="13"/>
      <c r="W18" s="100"/>
      <c r="X18" s="12"/>
      <c r="Y18" s="12"/>
      <c r="Z18" s="12"/>
      <c r="AA18" s="12"/>
      <c r="AB18" s="13"/>
    </row>
    <row r="19" spans="2:28" s="63" customFormat="1" x14ac:dyDescent="0.25">
      <c r="B19" s="100"/>
      <c r="C19" s="12"/>
      <c r="D19" s="12"/>
      <c r="E19" s="12"/>
      <c r="F19" s="12"/>
      <c r="G19" s="13"/>
      <c r="H19" s="71"/>
      <c r="I19" s="100"/>
      <c r="J19" s="12"/>
      <c r="K19" s="12"/>
      <c r="L19" s="12"/>
      <c r="M19" s="12"/>
      <c r="N19" s="13"/>
      <c r="P19" s="100"/>
      <c r="Q19" s="12"/>
      <c r="R19" s="12"/>
      <c r="S19" s="12"/>
      <c r="T19" s="12"/>
      <c r="U19" s="13"/>
      <c r="W19" s="100"/>
      <c r="X19" s="12"/>
      <c r="Y19" s="12"/>
      <c r="Z19" s="12"/>
      <c r="AA19" s="12"/>
      <c r="AB19" s="13"/>
    </row>
    <row r="20" spans="2:28" s="63" customFormat="1" x14ac:dyDescent="0.25">
      <c r="B20" s="100"/>
      <c r="C20" s="12"/>
      <c r="D20" s="12"/>
      <c r="E20" s="12"/>
      <c r="F20" s="12"/>
      <c r="G20" s="13"/>
      <c r="H20" s="71"/>
      <c r="I20" s="100"/>
      <c r="J20" s="12"/>
      <c r="K20" s="12"/>
      <c r="L20" s="12"/>
      <c r="M20" s="12"/>
      <c r="N20" s="13"/>
      <c r="P20" s="100"/>
      <c r="Q20" s="12"/>
      <c r="R20" s="12"/>
      <c r="S20" s="12"/>
      <c r="T20" s="12"/>
      <c r="U20" s="13"/>
      <c r="W20" s="100"/>
      <c r="X20" s="12"/>
      <c r="Y20" s="12"/>
      <c r="Z20" s="12"/>
      <c r="AA20" s="12"/>
      <c r="AB20" s="13"/>
    </row>
    <row r="21" spans="2:28" s="63" customFormat="1" x14ac:dyDescent="0.25">
      <c r="B21" s="100"/>
      <c r="C21" s="12"/>
      <c r="D21" s="12"/>
      <c r="E21" s="12"/>
      <c r="F21" s="12"/>
      <c r="G21" s="13"/>
      <c r="H21" s="71"/>
      <c r="I21" s="100"/>
      <c r="J21" s="12"/>
      <c r="K21" s="12"/>
      <c r="L21" s="12"/>
      <c r="M21" s="12"/>
      <c r="N21" s="13"/>
      <c r="P21" s="100"/>
      <c r="Q21" s="12"/>
      <c r="R21" s="12"/>
      <c r="S21" s="12"/>
      <c r="T21" s="12"/>
      <c r="U21" s="13"/>
      <c r="W21" s="100"/>
      <c r="X21" s="12"/>
      <c r="Y21" s="12"/>
      <c r="Z21" s="12"/>
      <c r="AA21" s="12"/>
      <c r="AB21" s="13"/>
    </row>
    <row r="22" spans="2:28" s="63" customFormat="1" x14ac:dyDescent="0.25">
      <c r="B22" s="100"/>
      <c r="C22" s="12"/>
      <c r="D22" s="12"/>
      <c r="E22" s="12"/>
      <c r="F22" s="12"/>
      <c r="G22" s="13"/>
      <c r="H22" s="71"/>
      <c r="I22" s="100"/>
      <c r="J22" s="12"/>
      <c r="K22" s="12"/>
      <c r="L22" s="12"/>
      <c r="M22" s="12"/>
      <c r="N22" s="13"/>
      <c r="P22" s="100"/>
      <c r="Q22" s="12"/>
      <c r="R22" s="12"/>
      <c r="S22" s="12"/>
      <c r="T22" s="12"/>
      <c r="U22" s="13"/>
      <c r="W22" s="100"/>
      <c r="X22" s="12"/>
      <c r="Y22" s="12"/>
      <c r="Z22" s="12"/>
      <c r="AA22" s="12"/>
      <c r="AB22" s="13"/>
    </row>
    <row r="23" spans="2:28" s="63" customFormat="1" x14ac:dyDescent="0.25">
      <c r="B23" s="100"/>
      <c r="C23" s="12"/>
      <c r="D23" s="12"/>
      <c r="E23" s="12"/>
      <c r="F23" s="12"/>
      <c r="G23" s="13"/>
      <c r="H23" s="71"/>
      <c r="I23" s="100"/>
      <c r="J23" s="12"/>
      <c r="K23" s="12"/>
      <c r="L23" s="12"/>
      <c r="M23" s="12"/>
      <c r="N23" s="13"/>
      <c r="P23" s="100"/>
      <c r="Q23" s="12"/>
      <c r="R23" s="12"/>
      <c r="S23" s="12"/>
      <c r="T23" s="12"/>
      <c r="U23" s="13"/>
      <c r="W23" s="100"/>
      <c r="X23" s="12"/>
      <c r="Y23" s="12"/>
      <c r="Z23" s="12"/>
      <c r="AA23" s="12"/>
      <c r="AB23" s="13"/>
    </row>
    <row r="24" spans="2:28" s="63" customFormat="1" ht="14.4" thickBot="1" x14ac:dyDescent="0.3">
      <c r="B24" s="16"/>
      <c r="C24" s="36"/>
      <c r="D24" s="36"/>
      <c r="E24" s="36"/>
      <c r="F24" s="36"/>
      <c r="G24" s="70"/>
      <c r="H24" s="71"/>
      <c r="I24" s="16"/>
      <c r="J24" s="36"/>
      <c r="K24" s="36"/>
      <c r="L24" s="36"/>
      <c r="M24" s="36"/>
      <c r="N24" s="70"/>
      <c r="P24" s="16"/>
      <c r="Q24" s="36"/>
      <c r="R24" s="36"/>
      <c r="S24" s="36"/>
      <c r="T24" s="36"/>
      <c r="U24" s="70"/>
      <c r="W24" s="16"/>
      <c r="X24" s="36"/>
      <c r="Y24" s="36"/>
      <c r="Z24" s="36"/>
      <c r="AA24" s="36"/>
      <c r="AB24" s="70"/>
    </row>
    <row r="29" spans="2:28" ht="14.4" thickBot="1" x14ac:dyDescent="0.3"/>
    <row r="30" spans="2:28" ht="14.4" thickBot="1" x14ac:dyDescent="0.3">
      <c r="B30" s="110"/>
      <c r="C30" s="186" t="s">
        <v>112</v>
      </c>
      <c r="D30" s="186"/>
      <c r="E30" s="186"/>
      <c r="F30" s="186"/>
      <c r="G30" s="187"/>
      <c r="H30" s="185" t="s">
        <v>113</v>
      </c>
      <c r="I30" s="186"/>
      <c r="J30" s="186"/>
      <c r="K30" s="186"/>
      <c r="L30" s="187"/>
      <c r="M30" s="185" t="s">
        <v>114</v>
      </c>
      <c r="N30" s="186"/>
      <c r="O30" s="186"/>
      <c r="P30" s="186"/>
      <c r="Q30" s="187"/>
      <c r="R30" s="185" t="s">
        <v>115</v>
      </c>
      <c r="S30" s="186"/>
      <c r="T30" s="186"/>
      <c r="U30" s="186"/>
      <c r="V30" s="187"/>
    </row>
    <row r="31" spans="2:28" ht="14.4" thickBot="1" x14ac:dyDescent="0.3">
      <c r="B31" s="111"/>
      <c r="C31" s="195" t="s">
        <v>92</v>
      </c>
      <c r="D31" s="194" t="s">
        <v>93</v>
      </c>
      <c r="E31" s="194" t="s">
        <v>94</v>
      </c>
      <c r="F31" s="194" t="s">
        <v>95</v>
      </c>
      <c r="G31" s="195" t="s">
        <v>96</v>
      </c>
      <c r="H31" s="194" t="s">
        <v>97</v>
      </c>
      <c r="I31" s="194" t="s">
        <v>98</v>
      </c>
      <c r="J31" s="194" t="s">
        <v>99</v>
      </c>
      <c r="K31" s="194" t="s">
        <v>100</v>
      </c>
      <c r="L31" s="195" t="s">
        <v>101</v>
      </c>
      <c r="M31" s="194" t="s">
        <v>102</v>
      </c>
      <c r="N31" s="194" t="s">
        <v>103</v>
      </c>
      <c r="O31" s="194" t="s">
        <v>104</v>
      </c>
      <c r="P31" s="194" t="s">
        <v>105</v>
      </c>
      <c r="Q31" s="195" t="s">
        <v>106</v>
      </c>
      <c r="R31" s="194" t="s">
        <v>107</v>
      </c>
      <c r="S31" s="194" t="s">
        <v>108</v>
      </c>
      <c r="T31" s="194" t="s">
        <v>109</v>
      </c>
      <c r="U31" s="194" t="s">
        <v>110</v>
      </c>
      <c r="V31" s="195" t="s">
        <v>111</v>
      </c>
    </row>
    <row r="32" spans="2:28" x14ac:dyDescent="0.25">
      <c r="B32" s="110">
        <v>2006</v>
      </c>
      <c r="C32" s="112">
        <v>2.514885</v>
      </c>
      <c r="D32" s="112">
        <v>3.4146339999999999</v>
      </c>
      <c r="E32" s="112">
        <v>4.2348400000000002</v>
      </c>
      <c r="F32" s="112">
        <v>5.0001100000000003</v>
      </c>
      <c r="G32" s="112">
        <v>5.7868110000000001</v>
      </c>
      <c r="H32" s="113">
        <v>0.5</v>
      </c>
      <c r="I32" s="113">
        <v>0.73</v>
      </c>
      <c r="J32" s="113">
        <v>0.92</v>
      </c>
      <c r="K32" s="113">
        <v>1</v>
      </c>
      <c r="L32" s="113">
        <v>1</v>
      </c>
      <c r="M32" s="112">
        <v>1.31931</v>
      </c>
      <c r="N32" s="112">
        <v>2.2623060000000002</v>
      </c>
      <c r="O32" s="112">
        <v>3.3741439999999998</v>
      </c>
      <c r="P32" s="112">
        <v>4.4715350000000003</v>
      </c>
      <c r="Q32" s="112">
        <v>5.4646169999999996</v>
      </c>
      <c r="R32" s="113">
        <v>0.24</v>
      </c>
      <c r="S32" s="113">
        <v>0.41</v>
      </c>
      <c r="T32" s="113">
        <v>0.64</v>
      </c>
      <c r="U32" s="113">
        <v>0.83</v>
      </c>
      <c r="V32" s="114">
        <v>0.92</v>
      </c>
    </row>
    <row r="33" spans="2:22" x14ac:dyDescent="0.25">
      <c r="B33" s="111">
        <v>2007</v>
      </c>
      <c r="C33" s="115">
        <v>2.5882160000000001</v>
      </c>
      <c r="D33" s="115">
        <v>3.5224310000000001</v>
      </c>
      <c r="E33" s="115">
        <v>4.3441039999999997</v>
      </c>
      <c r="F33" s="115">
        <v>5.0999999999999996</v>
      </c>
      <c r="G33" s="115">
        <v>5.8697629999999998</v>
      </c>
      <c r="H33" s="116">
        <v>0.47</v>
      </c>
      <c r="I33" s="116">
        <v>0.66</v>
      </c>
      <c r="J33" s="116">
        <v>0.9</v>
      </c>
      <c r="K33" s="116">
        <v>0.97</v>
      </c>
      <c r="L33" s="116">
        <v>1</v>
      </c>
      <c r="M33" s="115">
        <v>1.3333330000000001</v>
      </c>
      <c r="N33" s="115">
        <v>2.303245</v>
      </c>
      <c r="O33" s="115">
        <v>3.454523</v>
      </c>
      <c r="P33" s="115">
        <v>4.538462</v>
      </c>
      <c r="Q33" s="115">
        <v>5.5307820000000003</v>
      </c>
      <c r="R33" s="116">
        <v>0.26</v>
      </c>
      <c r="S33" s="116">
        <v>0.44</v>
      </c>
      <c r="T33" s="116">
        <v>0.66</v>
      </c>
      <c r="U33" s="116">
        <v>0.83</v>
      </c>
      <c r="V33" s="117">
        <v>0.92</v>
      </c>
    </row>
    <row r="34" spans="2:22" x14ac:dyDescent="0.25">
      <c r="B34" s="111">
        <v>2008</v>
      </c>
      <c r="C34" s="115">
        <v>2.6438009999999998</v>
      </c>
      <c r="D34" s="115">
        <v>3.5714290000000002</v>
      </c>
      <c r="E34" s="115">
        <v>4.45214</v>
      </c>
      <c r="F34" s="115">
        <v>5.2380950000000004</v>
      </c>
      <c r="G34" s="115">
        <v>5.9688939999999997</v>
      </c>
      <c r="H34" s="116">
        <v>0.46</v>
      </c>
      <c r="I34" s="116">
        <v>0.64</v>
      </c>
      <c r="J34" s="116">
        <v>0.86</v>
      </c>
      <c r="K34" s="116">
        <v>0.92</v>
      </c>
      <c r="L34" s="116">
        <v>1</v>
      </c>
      <c r="M34" s="115">
        <v>1.1702779999999999</v>
      </c>
      <c r="N34" s="115">
        <v>2.1548560000000001</v>
      </c>
      <c r="O34" s="115">
        <v>3.2959339999999999</v>
      </c>
      <c r="P34" s="115">
        <v>4.376728</v>
      </c>
      <c r="Q34" s="115">
        <v>5.3293569999999999</v>
      </c>
      <c r="R34" s="116">
        <v>0.23</v>
      </c>
      <c r="S34" s="116">
        <v>0.41</v>
      </c>
      <c r="T34" s="116">
        <v>0.63</v>
      </c>
      <c r="U34" s="116">
        <v>0.81</v>
      </c>
      <c r="V34" s="117">
        <v>0.92</v>
      </c>
    </row>
    <row r="35" spans="2:22" x14ac:dyDescent="0.25">
      <c r="B35" s="111">
        <v>2009</v>
      </c>
      <c r="C35" s="115">
        <v>2.320624</v>
      </c>
      <c r="D35" s="115">
        <v>3.222664</v>
      </c>
      <c r="E35" s="115">
        <v>4.1007540000000002</v>
      </c>
      <c r="F35" s="115">
        <v>4.9249999999999998</v>
      </c>
      <c r="G35" s="115">
        <v>5.5863769999999997</v>
      </c>
      <c r="H35" s="116">
        <v>0.49</v>
      </c>
      <c r="I35" s="116">
        <v>0.66</v>
      </c>
      <c r="J35" s="116">
        <v>0.83</v>
      </c>
      <c r="K35" s="116">
        <v>0.92</v>
      </c>
      <c r="L35" s="116">
        <v>0.92</v>
      </c>
      <c r="M35" s="115">
        <v>0.98239500000000002</v>
      </c>
      <c r="N35" s="115">
        <v>1.8265690000000001</v>
      </c>
      <c r="O35" s="115">
        <v>2.9354840000000002</v>
      </c>
      <c r="P35" s="115">
        <v>4.035088</v>
      </c>
      <c r="Q35" s="115">
        <v>5.0190739999999998</v>
      </c>
      <c r="R35" s="116">
        <v>0.2</v>
      </c>
      <c r="S35" s="116">
        <v>0.37</v>
      </c>
      <c r="T35" s="116">
        <v>0.6</v>
      </c>
      <c r="U35" s="116">
        <v>0.81</v>
      </c>
      <c r="V35" s="117">
        <v>0.92</v>
      </c>
    </row>
    <row r="36" spans="2:22" x14ac:dyDescent="0.25">
      <c r="B36" s="111">
        <v>2010</v>
      </c>
      <c r="C36" s="115">
        <v>2.2484459999999999</v>
      </c>
      <c r="D36" s="115">
        <v>3.0084240000000002</v>
      </c>
      <c r="E36" s="115">
        <v>3.8680509999999999</v>
      </c>
      <c r="F36" s="115">
        <v>4.6416490000000001</v>
      </c>
      <c r="G36" s="115">
        <v>5.2139819999999997</v>
      </c>
      <c r="H36" s="116">
        <v>0.52</v>
      </c>
      <c r="I36" s="116">
        <v>0.71</v>
      </c>
      <c r="J36" s="116">
        <v>0.86</v>
      </c>
      <c r="K36" s="116">
        <v>0.92</v>
      </c>
      <c r="L36" s="116">
        <v>0.92</v>
      </c>
      <c r="M36" s="115">
        <v>1.016767</v>
      </c>
      <c r="N36" s="115">
        <v>1.83714</v>
      </c>
      <c r="O36" s="115">
        <v>2.803776</v>
      </c>
      <c r="P36" s="115">
        <v>3.8133840000000001</v>
      </c>
      <c r="Q36" s="115">
        <v>4.7269709999999998</v>
      </c>
      <c r="R36" s="116">
        <v>0.23</v>
      </c>
      <c r="S36" s="116">
        <v>0.41</v>
      </c>
      <c r="T36" s="116">
        <v>0.66</v>
      </c>
      <c r="U36" s="116">
        <v>0.85</v>
      </c>
      <c r="V36" s="117">
        <v>0.92</v>
      </c>
    </row>
    <row r="37" spans="2:22" x14ac:dyDescent="0.25">
      <c r="B37" s="111">
        <v>2011</v>
      </c>
      <c r="C37" s="115">
        <v>1.965603</v>
      </c>
      <c r="D37" s="115">
        <v>2.6212599999999999</v>
      </c>
      <c r="E37" s="115">
        <v>3.399006</v>
      </c>
      <c r="F37" s="115">
        <v>4.1666670000000003</v>
      </c>
      <c r="G37" s="115">
        <v>4.7245720000000002</v>
      </c>
      <c r="H37" s="116">
        <v>0.44</v>
      </c>
      <c r="I37" s="116">
        <v>0.68</v>
      </c>
      <c r="J37" s="116">
        <v>0.86</v>
      </c>
      <c r="K37" s="116">
        <v>0.9</v>
      </c>
      <c r="L37" s="116">
        <v>0.92</v>
      </c>
      <c r="M37" s="115">
        <v>0.85119800000000001</v>
      </c>
      <c r="N37" s="115">
        <v>1.4365479999999999</v>
      </c>
      <c r="O37" s="115">
        <v>2.1861090000000001</v>
      </c>
      <c r="P37" s="115">
        <v>2.9218709999999999</v>
      </c>
      <c r="Q37" s="115">
        <v>3.6750780000000001</v>
      </c>
      <c r="R37" s="116">
        <v>0.2</v>
      </c>
      <c r="S37" s="116">
        <v>0.39</v>
      </c>
      <c r="T37" s="116">
        <v>0.64</v>
      </c>
      <c r="U37" s="116">
        <v>0.85</v>
      </c>
      <c r="V37" s="117">
        <v>0.92</v>
      </c>
    </row>
    <row r="38" spans="2:22" x14ac:dyDescent="0.25">
      <c r="B38" s="111">
        <v>2012</v>
      </c>
      <c r="C38" s="115">
        <v>1.616549</v>
      </c>
      <c r="D38" s="115">
        <v>2.276688</v>
      </c>
      <c r="E38" s="115">
        <v>3.0032610000000002</v>
      </c>
      <c r="F38" s="115">
        <v>3.7545039999999998</v>
      </c>
      <c r="G38" s="115">
        <v>4.4148170000000002</v>
      </c>
      <c r="H38" s="116">
        <v>0.41</v>
      </c>
      <c r="I38" s="116">
        <v>0.67</v>
      </c>
      <c r="J38" s="116">
        <v>0.85</v>
      </c>
      <c r="K38" s="116">
        <v>0.9</v>
      </c>
      <c r="L38" s="116">
        <v>0.92</v>
      </c>
      <c r="M38" s="115">
        <v>0.83475100000000002</v>
      </c>
      <c r="N38" s="115">
        <v>1.3839980000000001</v>
      </c>
      <c r="O38" s="115">
        <v>2.0155259999999999</v>
      </c>
      <c r="P38" s="115">
        <v>2.6920839999999999</v>
      </c>
      <c r="Q38" s="115">
        <v>3.4279730000000002</v>
      </c>
      <c r="R38" s="116">
        <v>0.21</v>
      </c>
      <c r="S38" s="116">
        <v>0.43</v>
      </c>
      <c r="T38" s="116">
        <v>0.7</v>
      </c>
      <c r="U38" s="116">
        <v>0.87</v>
      </c>
      <c r="V38" s="117">
        <v>0.92</v>
      </c>
    </row>
    <row r="39" spans="2:22" x14ac:dyDescent="0.25">
      <c r="B39" s="111">
        <v>2013</v>
      </c>
      <c r="C39" s="115">
        <v>1.4567129999999999</v>
      </c>
      <c r="D39" s="115">
        <v>2.0564849999999999</v>
      </c>
      <c r="E39" s="115">
        <v>2.7253180000000001</v>
      </c>
      <c r="F39" s="115">
        <v>3.4158300000000001</v>
      </c>
      <c r="G39" s="115">
        <v>3.9565350000000001</v>
      </c>
      <c r="H39" s="116">
        <v>0.44</v>
      </c>
      <c r="I39" s="116">
        <v>0.67</v>
      </c>
      <c r="J39" s="116">
        <v>0.84</v>
      </c>
      <c r="K39" s="116">
        <v>0.9</v>
      </c>
      <c r="L39" s="116">
        <v>0.92</v>
      </c>
      <c r="M39" s="115">
        <v>0.92600400000000005</v>
      </c>
      <c r="N39" s="115">
        <v>1.446032</v>
      </c>
      <c r="O39" s="115">
        <v>2.0828220000000002</v>
      </c>
      <c r="P39" s="115">
        <v>2.745768</v>
      </c>
      <c r="Q39" s="115">
        <v>3.4082840000000001</v>
      </c>
      <c r="R39" s="116">
        <v>0.26</v>
      </c>
      <c r="S39" s="116">
        <v>0.48</v>
      </c>
      <c r="T39" s="116">
        <v>0.73</v>
      </c>
      <c r="U39" s="116">
        <v>0.88</v>
      </c>
      <c r="V39" s="117">
        <v>0.91</v>
      </c>
    </row>
    <row r="40" spans="2:22" x14ac:dyDescent="0.25">
      <c r="B40" s="111">
        <v>2014</v>
      </c>
      <c r="C40" s="115">
        <v>1.541317</v>
      </c>
      <c r="D40" s="115">
        <v>2.083453</v>
      </c>
      <c r="E40" s="115">
        <v>2.725285</v>
      </c>
      <c r="F40" s="115">
        <v>3.3857140000000001</v>
      </c>
      <c r="G40" s="115">
        <v>3.8902800000000002</v>
      </c>
      <c r="H40" s="116">
        <v>0.49</v>
      </c>
      <c r="I40" s="116">
        <v>0.7</v>
      </c>
      <c r="J40" s="116">
        <v>0.85</v>
      </c>
      <c r="K40" s="116">
        <v>0.9</v>
      </c>
      <c r="L40" s="116">
        <v>0.92</v>
      </c>
      <c r="M40" s="115">
        <v>0.93242800000000003</v>
      </c>
      <c r="N40" s="115">
        <v>1.495652</v>
      </c>
      <c r="O40" s="115">
        <v>2.148917</v>
      </c>
      <c r="P40" s="115">
        <v>2.8229410000000001</v>
      </c>
      <c r="Q40" s="115">
        <v>3.461401</v>
      </c>
      <c r="R40" s="116">
        <v>0.27</v>
      </c>
      <c r="S40" s="116">
        <v>0.48</v>
      </c>
      <c r="T40" s="116">
        <v>0.71</v>
      </c>
      <c r="U40" s="116">
        <v>0.87</v>
      </c>
      <c r="V40" s="117">
        <v>0.9</v>
      </c>
    </row>
    <row r="41" spans="2:22" x14ac:dyDescent="0.25">
      <c r="B41" s="111">
        <v>2015</v>
      </c>
      <c r="C41" s="115">
        <v>1.747824</v>
      </c>
      <c r="D41" s="115">
        <v>2.3046859999999998</v>
      </c>
      <c r="E41" s="115">
        <v>2.9425500000000002</v>
      </c>
      <c r="F41" s="115">
        <v>3.4964249999999999</v>
      </c>
      <c r="G41" s="115">
        <v>3.9694400000000001</v>
      </c>
      <c r="H41" s="116">
        <v>0.56999999999999995</v>
      </c>
      <c r="I41" s="116">
        <v>0.74</v>
      </c>
      <c r="J41" s="116">
        <v>0.86</v>
      </c>
      <c r="K41" s="116">
        <v>0.9</v>
      </c>
      <c r="L41" s="116">
        <v>0.9</v>
      </c>
      <c r="M41" s="115">
        <v>1.012543</v>
      </c>
      <c r="N41" s="115">
        <v>1.6475219999999999</v>
      </c>
      <c r="O41" s="115">
        <v>2.3097059999999998</v>
      </c>
      <c r="P41" s="115">
        <v>2.9702250000000001</v>
      </c>
      <c r="Q41" s="115">
        <v>3.49756</v>
      </c>
      <c r="R41" s="116">
        <v>0.3</v>
      </c>
      <c r="S41" s="116">
        <v>0.49</v>
      </c>
      <c r="T41" s="116">
        <v>0.69</v>
      </c>
      <c r="U41" s="116">
        <v>0.8</v>
      </c>
      <c r="V41" s="117">
        <v>0.9</v>
      </c>
    </row>
    <row r="42" spans="2:22" x14ac:dyDescent="0.25">
      <c r="B42" s="111">
        <v>2016</v>
      </c>
      <c r="C42" s="115">
        <v>1.87297</v>
      </c>
      <c r="D42" s="115">
        <v>2.4352499999999999</v>
      </c>
      <c r="E42" s="115">
        <v>3.0082499999999999</v>
      </c>
      <c r="F42" s="115">
        <v>3.4344250000000001</v>
      </c>
      <c r="G42" s="115">
        <v>3.6865600000000001</v>
      </c>
      <c r="H42" s="116">
        <v>0.56999999999999995</v>
      </c>
      <c r="I42" s="116">
        <v>0.74</v>
      </c>
      <c r="J42" s="116">
        <v>0.85</v>
      </c>
      <c r="K42" s="116">
        <v>0.9</v>
      </c>
      <c r="L42" s="116">
        <v>0.9</v>
      </c>
      <c r="M42" s="115">
        <v>1.19411</v>
      </c>
      <c r="N42" s="115">
        <v>1.7505500000000001</v>
      </c>
      <c r="O42" s="115">
        <v>2.38205</v>
      </c>
      <c r="P42" s="115">
        <v>2.9944999999999999</v>
      </c>
      <c r="Q42" s="115">
        <v>3.4471400000000001</v>
      </c>
      <c r="R42" s="116">
        <v>0.31</v>
      </c>
      <c r="S42" s="116">
        <v>0.49</v>
      </c>
      <c r="T42" s="116">
        <v>0.69</v>
      </c>
      <c r="U42" s="116">
        <v>0.8</v>
      </c>
      <c r="V42" s="117">
        <v>0.85</v>
      </c>
    </row>
    <row r="43" spans="2:22" x14ac:dyDescent="0.25">
      <c r="B43" s="111">
        <v>2017</v>
      </c>
      <c r="C43" s="115">
        <v>2.0296699999999999</v>
      </c>
      <c r="D43" s="115">
        <v>2.5744500000000001</v>
      </c>
      <c r="E43" s="115">
        <v>3.1514000000000002</v>
      </c>
      <c r="F43" s="115">
        <v>3.4948000000000001</v>
      </c>
      <c r="G43" s="115">
        <v>3.9110499999999999</v>
      </c>
      <c r="H43" s="116">
        <v>0.6</v>
      </c>
      <c r="I43" s="116">
        <v>0.75</v>
      </c>
      <c r="J43" s="116">
        <v>0.86</v>
      </c>
      <c r="K43" s="116">
        <v>0.9</v>
      </c>
      <c r="L43" s="116">
        <v>0.9</v>
      </c>
      <c r="M43" s="115">
        <v>1.3042</v>
      </c>
      <c r="N43" s="115">
        <v>1.8892500000000001</v>
      </c>
      <c r="O43" s="115">
        <v>2.5251000000000001</v>
      </c>
      <c r="P43" s="115">
        <v>3.1093000000000002</v>
      </c>
      <c r="Q43" s="115">
        <v>3.4906000000000001</v>
      </c>
      <c r="R43" s="116">
        <v>0.33</v>
      </c>
      <c r="S43" s="116">
        <v>0.5</v>
      </c>
      <c r="T43" s="116">
        <v>0.69</v>
      </c>
      <c r="U43" s="116">
        <v>0.8</v>
      </c>
      <c r="V43" s="117">
        <v>0.87</v>
      </c>
    </row>
    <row r="44" spans="2:22" x14ac:dyDescent="0.25">
      <c r="B44" s="111">
        <v>2018</v>
      </c>
      <c r="C44" s="115">
        <v>2.1164999999999998</v>
      </c>
      <c r="D44" s="115">
        <v>2.6769750000000001</v>
      </c>
      <c r="E44" s="115">
        <v>3.2193000000000001</v>
      </c>
      <c r="F44" s="115">
        <v>3.4923999999999999</v>
      </c>
      <c r="G44" s="115">
        <v>3.7680699999999998</v>
      </c>
      <c r="H44" s="116">
        <v>0.6</v>
      </c>
      <c r="I44" s="116">
        <v>0.75</v>
      </c>
      <c r="J44" s="116">
        <v>0.86</v>
      </c>
      <c r="K44" s="116">
        <v>0.9</v>
      </c>
      <c r="L44" s="116">
        <v>0.9</v>
      </c>
      <c r="M44" s="115">
        <v>1.3042800000000001</v>
      </c>
      <c r="N44" s="115">
        <v>1.8779999999999999</v>
      </c>
      <c r="O44" s="115">
        <v>2.5154999999999998</v>
      </c>
      <c r="P44" s="115">
        <v>3.1133999999999999</v>
      </c>
      <c r="Q44" s="115">
        <v>3.4803199999999999</v>
      </c>
      <c r="R44" s="116">
        <v>0.34</v>
      </c>
      <c r="S44" s="116">
        <v>0.5</v>
      </c>
      <c r="T44" s="116">
        <v>0.68</v>
      </c>
      <c r="U44" s="116">
        <v>0.8</v>
      </c>
      <c r="V44" s="117">
        <v>0.83</v>
      </c>
    </row>
    <row r="45" spans="2:22" x14ac:dyDescent="0.25">
      <c r="B45" s="111">
        <v>2019</v>
      </c>
      <c r="C45" s="115">
        <v>2.1623000000000001</v>
      </c>
      <c r="D45" s="115">
        <v>2.7322000000000002</v>
      </c>
      <c r="E45" s="115">
        <v>3.2434500000000002</v>
      </c>
      <c r="F45" s="115">
        <v>3.4937999999999998</v>
      </c>
      <c r="G45" s="115">
        <v>3.7420900000000001</v>
      </c>
      <c r="H45" s="116">
        <v>0.62</v>
      </c>
      <c r="I45" s="116">
        <v>0.77</v>
      </c>
      <c r="J45" s="116">
        <v>0.88</v>
      </c>
      <c r="K45" s="116">
        <v>0.9</v>
      </c>
      <c r="L45" s="116">
        <v>0.9</v>
      </c>
      <c r="M45" s="115">
        <v>1.3147800000000001</v>
      </c>
      <c r="N45" s="115">
        <v>1.8975</v>
      </c>
      <c r="O45" s="115">
        <v>2.5308000000000002</v>
      </c>
      <c r="P45" s="115">
        <v>3.133</v>
      </c>
      <c r="Q45" s="115">
        <v>3.4826199999999998</v>
      </c>
      <c r="R45" s="116">
        <v>0.35</v>
      </c>
      <c r="S45" s="116">
        <v>0.51</v>
      </c>
      <c r="T45" s="116">
        <v>0.69</v>
      </c>
      <c r="U45" s="116">
        <v>0.8</v>
      </c>
      <c r="V45" s="117">
        <v>0.84</v>
      </c>
    </row>
    <row r="46" spans="2:22" x14ac:dyDescent="0.25">
      <c r="B46" s="111">
        <v>2020</v>
      </c>
      <c r="C46" s="115">
        <v>2.16012</v>
      </c>
      <c r="D46" s="115">
        <v>2.7273000000000001</v>
      </c>
      <c r="E46" s="115">
        <v>3.2387999999999999</v>
      </c>
      <c r="F46" s="115">
        <v>3.4927999999999999</v>
      </c>
      <c r="G46" s="115">
        <v>3.7563200000000001</v>
      </c>
      <c r="H46" s="116">
        <v>0.63</v>
      </c>
      <c r="I46" s="116">
        <v>0.77</v>
      </c>
      <c r="J46" s="116">
        <v>0.88</v>
      </c>
      <c r="K46" s="116">
        <v>0.9</v>
      </c>
      <c r="L46" s="116">
        <v>0.9</v>
      </c>
      <c r="M46" s="115">
        <v>1.3429199999999999</v>
      </c>
      <c r="N46" s="115">
        <v>1.8851249999999999</v>
      </c>
      <c r="O46" s="115">
        <v>2.4975000000000001</v>
      </c>
      <c r="P46" s="115">
        <v>3.1161249999999998</v>
      </c>
      <c r="Q46" s="115">
        <v>3.4799000000000002</v>
      </c>
      <c r="R46" s="116">
        <v>0.36</v>
      </c>
      <c r="S46" s="116">
        <v>0.51</v>
      </c>
      <c r="T46" s="116">
        <v>0.68</v>
      </c>
      <c r="U46" s="116">
        <v>0.8</v>
      </c>
      <c r="V46" s="117">
        <v>0.83</v>
      </c>
    </row>
    <row r="47" spans="2:22" ht="14.4" thickBot="1" x14ac:dyDescent="0.3">
      <c r="B47" s="118" t="s">
        <v>280</v>
      </c>
      <c r="C47" s="119">
        <v>2.2000000000000002</v>
      </c>
      <c r="D47" s="119">
        <v>2.8</v>
      </c>
      <c r="E47" s="119">
        <v>3.3</v>
      </c>
      <c r="F47" s="119">
        <v>3.5</v>
      </c>
      <c r="G47" s="119">
        <v>3.5</v>
      </c>
      <c r="H47" s="120">
        <v>0.63</v>
      </c>
      <c r="I47" s="120">
        <v>0.76</v>
      </c>
      <c r="J47" s="120">
        <v>0.86</v>
      </c>
      <c r="K47" s="120">
        <v>0.9</v>
      </c>
      <c r="L47" s="120">
        <v>0.9</v>
      </c>
      <c r="M47" s="119">
        <v>1.3</v>
      </c>
      <c r="N47" s="119">
        <v>1.9</v>
      </c>
      <c r="O47" s="119">
        <v>2.5</v>
      </c>
      <c r="P47" s="119">
        <v>3.2</v>
      </c>
      <c r="Q47" s="119">
        <v>3.5</v>
      </c>
      <c r="R47" s="120">
        <v>0.35</v>
      </c>
      <c r="S47" s="120">
        <v>0.5</v>
      </c>
      <c r="T47" s="120">
        <v>0.67</v>
      </c>
      <c r="U47" s="120">
        <v>0.8</v>
      </c>
      <c r="V47" s="121">
        <v>0.81</v>
      </c>
    </row>
    <row r="48" spans="2:22" x14ac:dyDescent="0.25">
      <c r="C48" s="122" t="s">
        <v>295</v>
      </c>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8">
    <mergeCell ref="I3:N3"/>
    <mergeCell ref="P3:U3"/>
    <mergeCell ref="W3:AB3"/>
    <mergeCell ref="R30:V30"/>
    <mergeCell ref="C30:G30"/>
    <mergeCell ref="M30:Q30"/>
    <mergeCell ref="H30:L30"/>
    <mergeCell ref="B3:G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defaultValue">
  <element uid="id_classification_nonbusiness" value=""/>
</sisl>
</file>

<file path=customXml/itemProps1.xml><?xml version="1.0" encoding="utf-8"?>
<ds:datastoreItem xmlns:ds="http://schemas.openxmlformats.org/officeDocument/2006/customXml" ds:itemID="{779B7E78-4723-40EF-8C38-86571EEAC94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Summary</vt:lpstr>
      <vt:lpstr>The Mortgage Measures Framework</vt:lpstr>
      <vt:lpstr>New Lending Overview</vt:lpstr>
      <vt:lpstr>Volume and Value by Month</vt:lpstr>
      <vt:lpstr>FTB Lending</vt:lpstr>
      <vt:lpstr>FTB LTV and LTI Distributions</vt:lpstr>
      <vt:lpstr>SSB Lending</vt:lpstr>
      <vt:lpstr>SSB LTV and LTI Distribution</vt:lpstr>
      <vt:lpstr>Trend over Time in LTV and LTI</vt:lpstr>
      <vt:lpstr>BTL Lending</vt:lpstr>
      <vt:lpstr>Allowances value over time</vt:lpstr>
      <vt:lpstr>Allowance Share by Month</vt:lpstr>
      <vt:lpstr>LTV Allowances - SSBs</vt:lpstr>
      <vt:lpstr>LTI Allowances - FTBs and SSBs</vt:lpstr>
      <vt:lpstr>Dublin FTB and SSB Allowances</vt:lpstr>
      <vt:lpstr>Allocation of Allowances Chart </vt:lpstr>
      <vt:lpstr>LTV and House Price Scatterplot</vt:lpstr>
      <vt:lpstr>Summary!Print_Area</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Kinghan, Christina</dc:creator>
  <cp:keywords>Unrestricted</cp:keywords>
  <cp:lastModifiedBy>Kinghan, Christina</cp:lastModifiedBy>
  <cp:lastPrinted>2019-04-30T08:27:56Z</cp:lastPrinted>
  <dcterms:created xsi:type="dcterms:W3CDTF">2019-03-15T16:43:56Z</dcterms:created>
  <dcterms:modified xsi:type="dcterms:W3CDTF">2021-11-22T15:41:44Z</dcterms:modified>
  <cp:category>Unrestricted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d0dae300-2038-4d90-8c32-23668d3bdcca</vt:lpwstr>
  </property>
  <property fmtid="{D5CDD505-2E9C-101B-9397-08002B2CF9AE}" pid="3" name="bjSaver">
    <vt:lpwstr>OrMeIvinxZtAeEVmIdCGMvkUevMCV6SW</vt:lpwstr>
  </property>
  <property fmtid="{D5CDD505-2E9C-101B-9397-08002B2CF9AE}" pid="4" name="_AdHocReviewCycleID">
    <vt:i4>-1174203812</vt:i4>
  </property>
  <property fmtid="{D5CDD505-2E9C-101B-9397-08002B2CF9AE}" pid="5" name="_NewReviewCycle">
    <vt:lpwstr/>
  </property>
  <property fmtid="{D5CDD505-2E9C-101B-9397-08002B2CF9AE}" pid="6" name="_EmailSubject">
    <vt:lpwstr>New Mortgage Lending Data</vt:lpwstr>
  </property>
  <property fmtid="{D5CDD505-2E9C-101B-9397-08002B2CF9AE}" pid="7" name="_AuthorEmail">
    <vt:lpwstr>Christina.Hennessy@centralbank.ie</vt:lpwstr>
  </property>
  <property fmtid="{D5CDD505-2E9C-101B-9397-08002B2CF9AE}" pid="8" name="_AuthorEmailDisplayName">
    <vt:lpwstr>Christina Hennessy</vt:lpwstr>
  </property>
  <property fmtid="{D5CDD505-2E9C-101B-9397-08002B2CF9AE}" pid="10" name="{A44787D4-0540-4523-9961-78E4036D8C6D}">
    <vt:lpwstr>{058DA443-86F1-41AF-B498-6B193D5213F0}</vt:lpwstr>
  </property>
  <property fmtid="{D5CDD505-2E9C-101B-9397-08002B2CF9AE}" pid="11"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2" name="bjDocumentLabelXML-0">
    <vt:lpwstr>ames.com/2008/01/sie/internal/label"&gt;&lt;element uid="id_classification_nonbusiness" value="" /&gt;&lt;/sisl&gt;</vt:lpwstr>
  </property>
  <property fmtid="{D5CDD505-2E9C-101B-9397-08002B2CF9AE}" pid="13" name="bjDocumentSecurityLabel">
    <vt:lpwstr>Unrestricted</vt:lpwstr>
  </property>
  <property fmtid="{D5CDD505-2E9C-101B-9397-08002B2CF9AE}" pid="14" name="bjLeftHeaderLabel-first">
    <vt:lpwstr>&amp;"Times New Roman,Regular"&amp;12&amp;K000000Central Bank of Ireland - UNRESTRICTED</vt:lpwstr>
  </property>
  <property fmtid="{D5CDD505-2E9C-101B-9397-08002B2CF9AE}" pid="15" name="bjLeftHeaderLabel-even">
    <vt:lpwstr>&amp;"Times New Roman,Regular"&amp;12&amp;K000000Central Bank of Ireland - UNRESTRICTED</vt:lpwstr>
  </property>
  <property fmtid="{D5CDD505-2E9C-101B-9397-08002B2CF9AE}" pid="16" name="bjLeftHeaderLabel">
    <vt:lpwstr>&amp;"Times New Roman,Regular"&amp;12&amp;K000000Central Bank of Ireland - UNRESTRICTED</vt:lpwstr>
  </property>
  <property fmtid="{D5CDD505-2E9C-101B-9397-08002B2CF9AE}" pid="17" name="_PreviousAdHocReviewCycleID">
    <vt:i4>722752089</vt:i4>
  </property>
</Properties>
</file>