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Lmcguinness\Desktop\"/>
    </mc:Choice>
  </mc:AlternateContent>
  <bookViews>
    <workbookView xWindow="0" yWindow="0" windowWidth="5865" windowHeight="4800" tabRatio="915" firstSheet="9" activeTab="16"/>
  </bookViews>
  <sheets>
    <sheet name="Summary" sheetId="1" r:id="rId1"/>
    <sheet name="The Mortgage Measures Framework" sheetId="2" r:id="rId2"/>
    <sheet name="New Lending Overview" sheetId="3" r:id="rId3"/>
    <sheet name="Volume and Value by Month" sheetId="5" r:id="rId4"/>
    <sheet name="FTB Lending" sheetId="6" r:id="rId5"/>
    <sheet name="FTB LTV and LTI Distributions" sheetId="7" r:id="rId6"/>
    <sheet name="SSB Lending" sheetId="8" r:id="rId7"/>
    <sheet name="SSB LTV and LTI Distribution" sheetId="9" r:id="rId8"/>
    <sheet name="Trend over Time in LTV and LTI" sheetId="11" r:id="rId9"/>
    <sheet name="BTL Lending" sheetId="12" r:id="rId10"/>
    <sheet name="Allowances value over time" sheetId="15" r:id="rId11"/>
    <sheet name="Allowance Share by Month" sheetId="16" r:id="rId12"/>
    <sheet name="LTV Allowances - SSBs" sheetId="13" r:id="rId13"/>
    <sheet name="LTI Allowances - FTBs and SSBs" sheetId="14" r:id="rId14"/>
    <sheet name="Dublin FTB and SSB Allowances" sheetId="23" r:id="rId15"/>
    <sheet name="Allocation of Allowances Chart " sheetId="18" r:id="rId16"/>
    <sheet name="Carry-over" sheetId="24" r:id="rId17"/>
  </sheets>
  <externalReferences>
    <externalReference r:id="rId18"/>
  </externalReferences>
  <definedNames>
    <definedName name="_xlnm.Print_Area" localSheetId="0">Summary!$B:$P</definedName>
    <definedName name="Z_41816220_B35C_45A9_9EE2_EC676D322318_.wvu.PrintArea" localSheetId="0" hidden="1">Summary!$B:$P</definedName>
  </definedNames>
  <calcPr calcId="162913"/>
  <customWorkbookViews>
    <customWorkbookView name="Kinghan, Christina - Personal View" guid="{41816220-B35C-45A9-9EE2-EC676D322318}" mergeInterval="0" personalView="1" maximized="1" xWindow="-9" yWindow="-9" windowWidth="1938" windowHeight="1048"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2" i="7" l="1"/>
  <c r="D72" i="7"/>
  <c r="B71" i="9" l="1"/>
  <c r="B70" i="9"/>
</calcChain>
</file>

<file path=xl/sharedStrings.xml><?xml version="1.0" encoding="utf-8"?>
<sst xmlns="http://schemas.openxmlformats.org/spreadsheetml/2006/main" count="579" uniqueCount="343">
  <si>
    <t xml:space="preserve">LTV Limits </t>
  </si>
  <si>
    <t>FTBs: 90%</t>
  </si>
  <si>
    <t>SSBs: 80%</t>
  </si>
  <si>
    <t xml:space="preserve">5% of new lending to FTBs allowed above the 90% limit </t>
  </si>
  <si>
    <t xml:space="preserve">20% of new lending to SSBs allowed above the 80% limit </t>
  </si>
  <si>
    <t xml:space="preserve">10% of new lending to BTLs allowed above the 70% limit </t>
  </si>
  <si>
    <t xml:space="preserve">For primary dwelling homes: </t>
  </si>
  <si>
    <t>Allowances</t>
  </si>
  <si>
    <t xml:space="preserve">BTLs: 70% </t>
  </si>
  <si>
    <t>For buy-to-lets:</t>
  </si>
  <si>
    <t xml:space="preserve">LTI Limits </t>
  </si>
  <si>
    <t>3.5 times income</t>
  </si>
  <si>
    <t>For FTBs: 20% of new lending to FTBs allowed above 3.5 limit</t>
  </si>
  <si>
    <t xml:space="preserve">For SSBs: 10%  of new lending to SSBs allowed above 3.5 limit </t>
  </si>
  <si>
    <t xml:space="preserve">Exemptions </t>
  </si>
  <si>
    <t xml:space="preserve">From LTV Limit: </t>
  </si>
  <si>
    <t>Borrowers in negative equity</t>
  </si>
  <si>
    <t xml:space="preserve">From LTI Limit: </t>
  </si>
  <si>
    <t xml:space="preserve">From both limits: </t>
  </si>
  <si>
    <t xml:space="preserve">January </t>
  </si>
  <si>
    <t>February</t>
  </si>
  <si>
    <t>March</t>
  </si>
  <si>
    <t xml:space="preserve">April </t>
  </si>
  <si>
    <t>May</t>
  </si>
  <si>
    <t>June</t>
  </si>
  <si>
    <t>Total Lending</t>
  </si>
  <si>
    <t xml:space="preserve">In-Scope of Regulations </t>
  </si>
  <si>
    <t xml:space="preserve">of which: </t>
  </si>
  <si>
    <t xml:space="preserve">PDH Lending </t>
  </si>
  <si>
    <t xml:space="preserve">FTB Lending </t>
  </si>
  <si>
    <t>of which FTB over LTV Limit</t>
  </si>
  <si>
    <t xml:space="preserve">SSB Lending </t>
  </si>
  <si>
    <t>of which SSB over the LTV Limit</t>
  </si>
  <si>
    <t xml:space="preserve">BTL Lending </t>
  </si>
  <si>
    <t xml:space="preserve">BTL over the LTV Limit </t>
  </si>
  <si>
    <t xml:space="preserve">Exempt from Regulations </t>
  </si>
  <si>
    <t xml:space="preserve">Negative Equity </t>
  </si>
  <si>
    <t xml:space="preserve">Other Exemption </t>
  </si>
  <si>
    <t xml:space="preserve">Note: In-Scope Lending excludes negative equity loans which are in-scope for LTI purposes only. </t>
  </si>
  <si>
    <t xml:space="preserve">These loans are included in the calculation of SSB loans over the LTI limit. </t>
  </si>
  <si>
    <t>Loan Size (€)</t>
  </si>
  <si>
    <t>Property Value (€)</t>
  </si>
  <si>
    <t>Loan-to-Value (%)</t>
  </si>
  <si>
    <t>Income (€)</t>
  </si>
  <si>
    <t>Loan-to-Income</t>
  </si>
  <si>
    <t>Loan Term (Years)</t>
  </si>
  <si>
    <t>Property Size (sq.ft)</t>
  </si>
  <si>
    <t>Interest Rate (%)</t>
  </si>
  <si>
    <t>Fixed (%)</t>
  </si>
  <si>
    <t xml:space="preserve">SVR (%) </t>
  </si>
  <si>
    <t xml:space="preserve">Other (%) </t>
  </si>
  <si>
    <t xml:space="preserve">Borrower Characteristics </t>
  </si>
  <si>
    <t xml:space="preserve">Loan Characteristics </t>
  </si>
  <si>
    <t>Borrower Age (Years)</t>
  </si>
  <si>
    <t xml:space="preserve">Joint Applicant (%) </t>
  </si>
  <si>
    <t xml:space="preserve">Salaried Employee (%) </t>
  </si>
  <si>
    <t xml:space="preserve">Region, of which: </t>
  </si>
  <si>
    <t xml:space="preserve">Interest Rate Type, of which: </t>
  </si>
  <si>
    <t xml:space="preserve">Difference </t>
  </si>
  <si>
    <t>Dublin (%)</t>
  </si>
  <si>
    <t>Leinster (%)</t>
  </si>
  <si>
    <t>Munster (%)</t>
  </si>
  <si>
    <t>Ulster (%)</t>
  </si>
  <si>
    <t xml:space="preserve">Note: *** indicates significance at 1% level, ** at 5% level </t>
  </si>
  <si>
    <t xml:space="preserve">Broker (%) </t>
  </si>
  <si>
    <t xml:space="preserve">Without </t>
  </si>
  <si>
    <t xml:space="preserve">With </t>
  </si>
  <si>
    <t>Difference</t>
  </si>
  <si>
    <t xml:space="preserve">Significance levels indicate the results from a t-test on unrounded data </t>
  </si>
  <si>
    <t xml:space="preserve">Dublin (%) </t>
  </si>
  <si>
    <t xml:space="preserve">First Time Buyers </t>
  </si>
  <si>
    <t xml:space="preserve">Second and Subsequent Buyers </t>
  </si>
  <si>
    <t xml:space="preserve">Sample used is all new property purchase/self-build loans only </t>
  </si>
  <si>
    <t>&gt; 0.75 - 1</t>
  </si>
  <si>
    <t>&gt; 1- 1.25</t>
  </si>
  <si>
    <t>&gt;1.25 -1.5</t>
  </si>
  <si>
    <t>&gt;1.5-1.75</t>
  </si>
  <si>
    <t>&gt;1.75-2</t>
  </si>
  <si>
    <t>&gt; 2- 2.25</t>
  </si>
  <si>
    <t>&gt;2.25 -2.5</t>
  </si>
  <si>
    <t>&gt;2.5-2.75</t>
  </si>
  <si>
    <t>&gt;2.75-3</t>
  </si>
  <si>
    <t>&gt; 3- 3.25</t>
  </si>
  <si>
    <t>&gt;3.25 -3.5</t>
  </si>
  <si>
    <t>&gt;3.5-3.75</t>
  </si>
  <si>
    <t>&gt;3.75-4</t>
  </si>
  <si>
    <t>&gt; 4- 4.25</t>
  </si>
  <si>
    <t>LTI FTB P10</t>
  </si>
  <si>
    <t>LTI FTB P25</t>
  </si>
  <si>
    <t>LTI FTB Median</t>
  </si>
  <si>
    <t>LTI FTB P75</t>
  </si>
  <si>
    <t xml:space="preserve">LTI FTB P90 </t>
  </si>
  <si>
    <t>LTV FTB P10</t>
  </si>
  <si>
    <t>LTV FTB P25</t>
  </si>
  <si>
    <t>LTV FTB Median</t>
  </si>
  <si>
    <t>LTV FTB P75</t>
  </si>
  <si>
    <t xml:space="preserve">LTV FTB P90 </t>
  </si>
  <si>
    <t>LTI SSB P10</t>
  </si>
  <si>
    <t>LTI SSB P25</t>
  </si>
  <si>
    <t>LTI SSB Median</t>
  </si>
  <si>
    <t>LTI SSB P75</t>
  </si>
  <si>
    <t xml:space="preserve">LTI SSB P90 </t>
  </si>
  <si>
    <t>LTV SSB P10</t>
  </si>
  <si>
    <t>LTV SSB P25</t>
  </si>
  <si>
    <t>LTV SSB Median</t>
  </si>
  <si>
    <t>LTV SSB P75</t>
  </si>
  <si>
    <t xml:space="preserve">LTV SSB P90 </t>
  </si>
  <si>
    <t xml:space="preserve">FTB LTI over Time </t>
  </si>
  <si>
    <t xml:space="preserve">FTB LTV over Time </t>
  </si>
  <si>
    <t xml:space="preserve">SSB LTI over Time </t>
  </si>
  <si>
    <t xml:space="preserve">SSB LTV over Time </t>
  </si>
  <si>
    <t xml:space="preserve">Figure 6: Trend over Time in LTI for FTBs  </t>
  </si>
  <si>
    <t xml:space="preserve">Figure 7: Trend over Time in LTV for FTBs  </t>
  </si>
  <si>
    <t xml:space="preserve">Figure 8: Trend over Time in LTI for SSBs  </t>
  </si>
  <si>
    <t xml:space="preserve">Figure 9: Trend over Time in LTV for SSBs  </t>
  </si>
  <si>
    <t>17-18</t>
  </si>
  <si>
    <t>19-20</t>
  </si>
  <si>
    <t>21-22</t>
  </si>
  <si>
    <t>23-24</t>
  </si>
  <si>
    <t>25-26</t>
  </si>
  <si>
    <t>27-28</t>
  </si>
  <si>
    <t>29-30</t>
  </si>
  <si>
    <t>31-32</t>
  </si>
  <si>
    <t>33-34</t>
  </si>
  <si>
    <t>35-36</t>
  </si>
  <si>
    <t>37-38</t>
  </si>
  <si>
    <t>39-40</t>
  </si>
  <si>
    <t>41-42</t>
  </si>
  <si>
    <t>43-44</t>
  </si>
  <si>
    <t>45-46</t>
  </si>
  <si>
    <t>47-48</t>
  </si>
  <si>
    <t>49-50</t>
  </si>
  <si>
    <t>51-52</t>
  </si>
  <si>
    <t>53-54</t>
  </si>
  <si>
    <t>55-56</t>
  </si>
  <si>
    <t>57-58</t>
  </si>
  <si>
    <t>59-60</t>
  </si>
  <si>
    <t>61-62</t>
  </si>
  <si>
    <t>63-64</t>
  </si>
  <si>
    <t>65-66</t>
  </si>
  <si>
    <t>67-68</t>
  </si>
  <si>
    <t>71-72</t>
  </si>
  <si>
    <t>73-74</t>
  </si>
  <si>
    <t>75-76</t>
  </si>
  <si>
    <t>77-78</t>
  </si>
  <si>
    <t>79-80</t>
  </si>
  <si>
    <t>LTV</t>
  </si>
  <si>
    <t>81-82</t>
  </si>
  <si>
    <t>83-84</t>
  </si>
  <si>
    <t>85-86</t>
  </si>
  <si>
    <t>87-88</t>
  </si>
  <si>
    <t xml:space="preserve">LTI </t>
  </si>
  <si>
    <t>of which FTB over LTI Limit*</t>
  </si>
  <si>
    <t>of which SSB over the LTI Limit *</t>
  </si>
  <si>
    <t xml:space="preserve">Where multiple loans are originated on the same date to the same borrower(s), we count these as one single loan on this date. </t>
  </si>
  <si>
    <t>Note: *** indicates significance at 1% level, ** at 5% level. Significance levels indicate the results from a t-test on unrounded data</t>
  </si>
  <si>
    <t xml:space="preserve">The balances of such loans are aggregated and a weighted interest rate applied. For all loans, LTV and LTI are reported at facility level </t>
  </si>
  <si>
    <t xml:space="preserve">Restructuring of mortgages in arrears </t>
  </si>
  <si>
    <t>Refinance mortgages (with no increase in capital)</t>
  </si>
  <si>
    <t xml:space="preserve">Refinance </t>
  </si>
  <si>
    <t xml:space="preserve">Connacht (%) </t>
  </si>
  <si>
    <t>Where multiple loans are originated on the same date to the same borrower(s), we count these as one single 'housing loan' on this date. The individual amounts advanced are aggregated together.</t>
  </si>
  <si>
    <t>Note: Authors Calculations using Central Bank of Ireland Data.  Sample used is all new property purchase/self-build loans with an allowance. LTV&lt;=100 LTI&lt;=5</t>
  </si>
  <si>
    <t>Note: LTV&gt;100 and LTV&lt;15 removed.</t>
  </si>
  <si>
    <t xml:space="preserve">&gt;90 </t>
  </si>
  <si>
    <t>15-16</t>
  </si>
  <si>
    <t xml:space="preserve">69-70 </t>
  </si>
  <si>
    <t>&gt;4.25 -4.5</t>
  </si>
  <si>
    <t>0.25-0.5</t>
  </si>
  <si>
    <t>&gt;0.5-0.75</t>
  </si>
  <si>
    <t xml:space="preserve">Note: LTI &lt;0.25 and LTI&gt;5 removed </t>
  </si>
  <si>
    <t xml:space="preserve">		</t>
  </si>
  <si>
    <t>&gt;4.5</t>
  </si>
  <si>
    <t xml:space="preserve">See previous files here. </t>
  </si>
  <si>
    <t>See previous files here.</t>
  </si>
  <si>
    <t>Share of PDH Lending with an allowance by Value (%)</t>
  </si>
  <si>
    <t>BTL borrowers and Lifetime Mortgages</t>
  </si>
  <si>
    <t xml:space="preserve">Sample used is all new property purchase/self-build loans with and without an LTI allowance purchasing in Dublin </t>
  </si>
  <si>
    <t>Sample used is all new property purchase/self-build loans with and without an LTV allowance purchasing in Dublin</t>
  </si>
  <si>
    <t xml:space="preserve">Sample used is all new property purchase/self-build loans with and without an LTI allowance </t>
  </si>
  <si>
    <t xml:space="preserve">Sample used is all new property purchase/self-build loans with and without an LTV allowance </t>
  </si>
  <si>
    <t xml:space="preserve">Where multiple loans are originated on the same date to the same borrower(s), we count these as one single 'housing loan' on this date. The individual amounts advanced are aggregated together and a weighted interest rate applied. For all loans, LTV and LTI are reported at facility level . </t>
  </si>
  <si>
    <t>Note: Data from 2006 - 2014 covers all mortgage agreements originated by retail banks since 2006 except split mortgages</t>
  </si>
  <si>
    <t>&gt;3.25-3.5</t>
  </si>
  <si>
    <t xml:space="preserve">Click here for information on the 2021 review of the mortgage measures  </t>
  </si>
  <si>
    <t>Table 2: Overview of New Mortgage Lending - January 1st to June 31st 2022</t>
  </si>
  <si>
    <t>2021 H1 Balance (€M)</t>
  </si>
  <si>
    <t>2021 H1 Count</t>
  </si>
  <si>
    <t>2022 H1 Balance (€M)</t>
  </si>
  <si>
    <t>2022 H1 Count</t>
  </si>
  <si>
    <t>Figure 1: Monthly Lending by Count and Balance in 2021 H1 and 2022 H1</t>
  </si>
  <si>
    <t>Total Value H1 2022 (€M)</t>
  </si>
  <si>
    <t>No. of Loans H1 2022</t>
  </si>
  <si>
    <t>% Value H1 2022</t>
  </si>
  <si>
    <t>Total Value H1 2021 (€M)</t>
  </si>
  <si>
    <t>% Value H1 2021</t>
  </si>
  <si>
    <t>Table 3: Mean Loan Characteristics for FTBs In-Scope H1 2021 vs H1 2022</t>
  </si>
  <si>
    <t>H1 2021</t>
  </si>
  <si>
    <t>H1 2022</t>
  </si>
  <si>
    <t>-0.7***</t>
  </si>
  <si>
    <t>Table 4: Mean Loan Characteristics for SSBs In-Scope H1 2021 vs H1 2022</t>
  </si>
  <si>
    <t>Table 5: Mean Loan Characteristics for BTLs In-Scope H1 2021 v H1 2022</t>
  </si>
  <si>
    <t>Table 6: Mean Loan Characteristics for SSBs with and without an LTV Allowance in H1 2022</t>
  </si>
  <si>
    <t>31.2***</t>
  </si>
  <si>
    <t>11.7***</t>
  </si>
  <si>
    <t>2.8***</t>
  </si>
  <si>
    <t>2022H1</t>
  </si>
  <si>
    <t>H1 2021 Balance (€M)</t>
  </si>
  <si>
    <t>Figure 2: LTV distribution for FTBs in H1 2021 vs H1 2022</t>
  </si>
  <si>
    <t>Share of Loans H1 2021  (%)</t>
  </si>
  <si>
    <t>Share of Loans H1 2022 (%)</t>
  </si>
  <si>
    <t>FTB LTV H1 2021 vs H1 2022</t>
  </si>
  <si>
    <t xml:space="preserve">Share of Loans H1 2021 (%) </t>
  </si>
  <si>
    <t>Figure 3: LTI distribution for FTBs in H1 2021 vs H2 2022</t>
  </si>
  <si>
    <t xml:space="preserve">SSB LTV H1 2021 vs H1 2022 </t>
  </si>
  <si>
    <t>Figure 4: LTV distribution for SSBs in H1 2021 vs H1 2022</t>
  </si>
  <si>
    <t>Figure 5: LTI distribution for SSBs in H1 2021 vs H1 2022</t>
  </si>
  <si>
    <t>SSB LTI H1 2021 vs H1 2022</t>
  </si>
  <si>
    <t>Figure 10: Share of PDH Lending with an allowance, 2016 - H1 2022</t>
  </si>
  <si>
    <t>Figure 11: Value of PDH allowance lending and share of PDH lending with an allowance, H1 2021 and H1 2022</t>
  </si>
  <si>
    <t>Table 8: Mean Loan Characteristics for Dublin FTBs and SSBs with and without an LTI Allowance in H1 2022</t>
  </si>
  <si>
    <t>Table 9: Mean Loan Characteristics for Dublin SSBs with and without an LTV Allowance in H1 2022</t>
  </si>
  <si>
    <t>Figure 12: Allocation of Allowances by Borrower Type, H1 2022</t>
  </si>
  <si>
    <t>·       This file provides an overview of new mortgage lending in Ireland for H1 2022 by the institutions reporting loan-by-loan data to the Central Bank of Ireland as part of the macroprudential mortgage measures.</t>
  </si>
  <si>
    <t>Macroprudential Measures and Irish Mortgage Lending: An Overview of New Lending in H1 2022</t>
  </si>
  <si>
    <t>0.1***</t>
  </si>
  <si>
    <t>-0.1***</t>
  </si>
  <si>
    <t>-0.3***</t>
  </si>
  <si>
    <t>0.5***</t>
  </si>
  <si>
    <t>4.3***</t>
  </si>
  <si>
    <t>2.4***</t>
  </si>
  <si>
    <t>-0.9**</t>
  </si>
  <si>
    <t>-1.2***</t>
  </si>
  <si>
    <t>-1.5**</t>
  </si>
  <si>
    <t>0.6*</t>
  </si>
  <si>
    <t>25.0***</t>
  </si>
  <si>
    <t>0.2***</t>
  </si>
  <si>
    <t>3.5***</t>
  </si>
  <si>
    <t>8.0***</t>
  </si>
  <si>
    <t>-3.0**</t>
  </si>
  <si>
    <t>-5.0***</t>
  </si>
  <si>
    <t>-2.4***</t>
  </si>
  <si>
    <t>9.6***</t>
  </si>
  <si>
    <t>6.1***</t>
  </si>
  <si>
    <t>31,091.4***</t>
  </si>
  <si>
    <t>58,097.7***</t>
  </si>
  <si>
    <t>2.3***</t>
  </si>
  <si>
    <t>1.0***</t>
  </si>
  <si>
    <t>3.6***</t>
  </si>
  <si>
    <t>-0.0***</t>
  </si>
  <si>
    <t>-2.1***</t>
  </si>
  <si>
    <t>186,859.8***</t>
  </si>
  <si>
    <t>233,137.7***</t>
  </si>
  <si>
    <t>5.5***</t>
  </si>
  <si>
    <t>1.3***</t>
  </si>
  <si>
    <t>5.6***</t>
  </si>
  <si>
    <t>-3.7***</t>
  </si>
  <si>
    <t>-6.2**</t>
  </si>
  <si>
    <t>1.1**</t>
  </si>
  <si>
    <t>3.8**</t>
  </si>
  <si>
    <t>37.6***</t>
  </si>
  <si>
    <t>125,459.2***</t>
  </si>
  <si>
    <t>37,572.0***</t>
  </si>
  <si>
    <t>0.1**</t>
  </si>
  <si>
    <t>0.2**</t>
  </si>
  <si>
    <t>-1.8**</t>
  </si>
  <si>
    <t>85,225.0***</t>
  </si>
  <si>
    <t>73,529.2***</t>
  </si>
  <si>
    <t>0.9***</t>
  </si>
  <si>
    <t>3.9***</t>
  </si>
  <si>
    <t>-2.0***</t>
  </si>
  <si>
    <t>-5.6***</t>
  </si>
  <si>
    <t>117,282.2***</t>
  </si>
  <si>
    <t>84,983.0**</t>
  </si>
  <si>
    <t>8.1***</t>
  </si>
  <si>
    <t>1.2***</t>
  </si>
  <si>
    <t>5.4***</t>
  </si>
  <si>
    <t>-4.3***</t>
  </si>
  <si>
    <t>89-90</t>
  </si>
  <si>
    <t>FTB LTI H1 2021 vs H1 2022</t>
  </si>
  <si>
    <t>H1 2021 Share of PDH Lending by Value (%)</t>
  </si>
  <si>
    <t>H1 2022 Balance (€M)</t>
  </si>
  <si>
    <t>H1 2022 Share of PDH Lending by Value (%)</t>
  </si>
  <si>
    <t>20,989.1***</t>
  </si>
  <si>
    <t>28,920.0***</t>
  </si>
  <si>
    <t>4,484.6***</t>
  </si>
  <si>
    <t>20,788.2***</t>
  </si>
  <si>
    <t>43,801.7***</t>
  </si>
  <si>
    <t>-0.3**</t>
  </si>
  <si>
    <t>-1.4**</t>
  </si>
  <si>
    <t>0.6***</t>
  </si>
  <si>
    <t>97,839.3***</t>
  </si>
  <si>
    <t>-43,663.9**</t>
  </si>
  <si>
    <t>21,011.8***</t>
  </si>
  <si>
    <t>108,910.7***</t>
  </si>
  <si>
    <t>121,868.5***</t>
  </si>
  <si>
    <t>5,646.4***</t>
  </si>
  <si>
    <t>-9.0***</t>
  </si>
  <si>
    <t>·       A total of 21,855 loans were originated by these institutions in H1 2022, with a value of €5.7 billion.</t>
  </si>
  <si>
    <t>Table 10: Proportion of available carryover used in H1 2022</t>
  </si>
  <si>
    <t>Allowance type</t>
  </si>
  <si>
    <t>FTB LTI</t>
  </si>
  <si>
    <t>SSB LTI</t>
  </si>
  <si>
    <t>SSB LTV</t>
  </si>
  <si>
    <t>H1 2016</t>
  </si>
  <si>
    <t>H1 2017</t>
  </si>
  <si>
    <t>H1 2018</t>
  </si>
  <si>
    <t>H1 2019</t>
  </si>
  <si>
    <t>H1 2020</t>
  </si>
  <si>
    <t>·   8 lending institutions submitted data to the Central Bank of Ireland on lending in H1 2022. These were: Allied Irish Banks (AIB, including the Educational Building Society (EBS)), Bank of Ireland (BoI), Permanent TSB (PTSB), Ulster Bank Ireland DAC (UBI), KBC Bank Ireland (KBC), Finance Ireland, Dilosk DAC and Avant Money.</t>
  </si>
  <si>
    <t>·       The majority of H1 2022 lending (86 per cent) was in-scope of the mortgage measures. Of the 14 per cent of lending exempt from the regulations, 99 per cent of these were refinances.</t>
  </si>
  <si>
    <t xml:space="preserve">·       The average FTB LTV was 80.1 per cent in H1 2022, while the average LTV in H1 2021 was 80.8 per cent. The average LTI increased slightly between H1 2021 and H1 2022 from 3.1 to 3.2 times gross income.  </t>
  </si>
  <si>
    <t>·       The average LTV for SSBs was 65.5 per cent compared to 66.7 per cent in H1 2021 and the average LTI increased slightly from 2.6 to 2.7 times gross income.</t>
  </si>
  <si>
    <t>·     Overall, the share of PDH lending with an allowance increased from 12 per cent in H1 2021 to 15 per cent in H1 2022.</t>
  </si>
  <si>
    <t>·     In H1 2022, 18 per cent of FTB lending took place at an LTI of &gt;3.5x. The corresponding figure in H1 2021 was 13 per cent. It is important to note that the H1 2022 data includes drawdowns which took place under the carryover system and which relate to 2021 from a compliance perspective.</t>
  </si>
  <si>
    <t>·       The value of SSB lending with an LTI exceeding 3.5x in H1 2022 was 8 per cent, up from 5 per cent in H1 2021. Once again, the H1 2022 numbers include loans which relate to carryover. 9 per cent of the value of SSB lending originated above the LTV limit of 80 per cent in H1 2022, a similar level to that in H1 2021.</t>
  </si>
  <si>
    <t xml:space="preserve">·     Approximately 40 per cent of the number of FTB loans in H1 2022 were drawn down at an LTV of 89-90 per cent. This represents a small a decrease from the 42 per cent of loans in this group in H1 2021. The share by number of FTB loans approaching the LTI limit (3.25-3.5) increased from 43.5 per cent in H1 2021 to 44.5 per cent in H1 2022. </t>
  </si>
  <si>
    <t>·       Average incomes of FTBs continued to rise in H1 2022. The share of joint applicants increased from 67 per cent to 71 per cent. FTBs in H1 2022 also had a higher average loan size (from €240,454 in H1 2021 to €261,443 in H1 2022) and property value (from €302,145 in H1 2021 to €331,065 in H1 2022) than in H1 2021.</t>
  </si>
  <si>
    <t>·       FTB borrowers with an LTI allowance were more likely to be purchasing property in Dublin, had a higher average loan size, property value and income along with a longer term. These borrowers were younger, more likely to be single applicants and to have used a broker.</t>
  </si>
  <si>
    <t>·       The average LTI for FTBs with an allowance was 4.1 in H1 2022, compared to 3.1 for those without an allowance. For SSBs with an LTI allowance, the average LTI was 4.0 compared to 2.7 for those without an allowance.</t>
  </si>
  <si>
    <t>·       SSBs with an LTI allowance were also more likely to have been purchasing property in Dublin. They had a higher average loan size, property value and loan term than SSBs without an allowance and were 4 years younger on average.</t>
  </si>
  <si>
    <t xml:space="preserve">The Central Bank introduced a carry-over system for allowance lending in 2021. </t>
  </si>
  <si>
    <t>The approach facilitated lenders in carrying over any unused allowance share from 2021 for use in H1 2022, on the condition that loans had been approved in 2021.</t>
  </si>
  <si>
    <t>In comparing lending in H1 2022 to that of H1 2021 it is important to note that 2022 data includes lending which was allocated as carry-over and which therefore from a compliance perspective relates to 2021.</t>
  </si>
  <si>
    <t>This is particularly relevant for the share of lending which occurred above the mortgage measures limits.</t>
  </si>
  <si>
    <t>Available carryover from 2021 (€M)</t>
  </si>
  <si>
    <t>Carryover used in H1 2022 (€M)</t>
  </si>
  <si>
    <t xml:space="preserve"> Sample used is new property purchase/self-build loans only. Figures are based on number of loans.</t>
  </si>
  <si>
    <t>Table 7: Mean Loan Characteristics for FTBs and SSBs with and without an LTI Allowance in H1 2022</t>
  </si>
  <si>
    <t>Figure 14: Volume of allowance lending split between carry-over and H1 2022 allowance lending</t>
  </si>
  <si>
    <t>2022 Q1</t>
  </si>
  <si>
    <t>2022 Q2</t>
  </si>
  <si>
    <t>Quarters</t>
  </si>
  <si>
    <t>Table 11: Allowances and carry-over split per 2022 quarters (€M)</t>
  </si>
  <si>
    <t xml:space="preserve">Lending allocated as 2021 carry-over </t>
  </si>
  <si>
    <t xml:space="preserve">Lending allocated as 2022 allowances </t>
  </si>
  <si>
    <t xml:space="preserve">Carryover used in H1 2022 relates to the € volume of lending across all institutions, which was allocated as carryover during the period.  </t>
  </si>
  <si>
    <t>Figures provide an aggregate view across each allowance type. Compliance with the mortgage measures is assessed on an individual basis.</t>
  </si>
  <si>
    <t>FTB LTV category has been omitted due to the small take-up of this allowance category by lenders.</t>
  </si>
  <si>
    <t xml:space="preserve">Notes: Available carryover from 2021 relates to the € volume of lending, across all instittuions, which could occur within compliance of the mortgage measures. </t>
  </si>
  <si>
    <t xml:space="preserve">·       Overall, in H1 2022  lenders issued approximately €250 million worth of loans which were allocated as carryover from 2021. €147 million of this related to the FTB LTI category. Over 80 per cent of carryover lending occurred in the first quarter of the year. </t>
  </si>
  <si>
    <t>Table 1: Macroprudential regulations applicable for mortgage lending in H1 2022</t>
  </si>
  <si>
    <t xml:space="preserve">H12021 figures may differ from previous published data. This is due to changes in the underlying sample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</si>
</sst>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0.00000000"/>
    <numFmt numFmtId="167" formatCode="_-* #,##0.0_-;\-* #,##0.0_-;_-* &quot;-&quot;??_-;_-@_-"/>
  </numFmts>
  <fonts count="14" x14ac:knownFonts="1">
    <font>
      <sz val="11"/>
      <color theme="1"/>
      <name val="Lato"/>
      <family val="2"/>
      <scheme val="minor"/>
    </font>
    <font>
      <sz val="11"/>
      <color theme="1"/>
      <name val="Lato"/>
      <family val="2"/>
    </font>
    <font>
      <b/>
      <sz val="11"/>
      <color rgb="FF009999"/>
      <name val="Lato"/>
      <family val="2"/>
    </font>
    <font>
      <sz val="11"/>
      <color rgb="FF009999"/>
      <name val="Lato"/>
      <family val="2"/>
    </font>
    <font>
      <i/>
      <sz val="11"/>
      <color theme="1"/>
      <name val="Lato"/>
      <family val="2"/>
    </font>
    <font>
      <b/>
      <sz val="11"/>
      <color theme="1"/>
      <name val="Lato"/>
      <family val="2"/>
    </font>
    <font>
      <sz val="10"/>
      <color rgb="FF009999"/>
      <name val="Lato"/>
      <family val="2"/>
    </font>
    <font>
      <sz val="10"/>
      <color theme="1"/>
      <name val="Lato"/>
      <family val="2"/>
    </font>
    <font>
      <sz val="11"/>
      <name val="Lato"/>
      <family val="2"/>
    </font>
    <font>
      <u/>
      <sz val="11"/>
      <color theme="10"/>
      <name val="Lato"/>
      <family val="2"/>
      <scheme val="minor"/>
    </font>
    <font>
      <sz val="11"/>
      <name val="Lato"/>
      <family val="2"/>
      <scheme val="minor"/>
    </font>
    <font>
      <sz val="11"/>
      <color theme="1"/>
      <name val="Times New Roman"/>
      <family val="2"/>
    </font>
    <font>
      <sz val="11"/>
      <color rgb="FFFF0000"/>
      <name val="Lato"/>
      <family val="2"/>
    </font>
    <font>
      <sz val="11"/>
      <color theme="1"/>
      <name val="Lato"/>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9" fillId="0" borderId="0" applyNumberFormat="0" applyFill="0" applyBorder="0" applyAlignment="0" applyProtection="0"/>
    <xf numFmtId="0" fontId="11" fillId="0" borderId="0"/>
    <xf numFmtId="43" fontId="13" fillId="0" borderId="0" applyFont="0" applyFill="0" applyBorder="0" applyAlignment="0" applyProtection="0"/>
  </cellStyleXfs>
  <cellXfs count="225">
    <xf numFmtId="0" fontId="0" fillId="0" borderId="0" xfId="0"/>
    <xf numFmtId="0" fontId="1" fillId="2" borderId="13" xfId="0" applyFont="1" applyFill="1" applyBorder="1"/>
    <xf numFmtId="0" fontId="1" fillId="2" borderId="14" xfId="0" applyFont="1" applyFill="1" applyBorder="1"/>
    <xf numFmtId="0" fontId="1" fillId="2" borderId="15" xfId="0" applyFont="1" applyFill="1" applyBorder="1"/>
    <xf numFmtId="0" fontId="1" fillId="2" borderId="13" xfId="0" applyFont="1" applyFill="1" applyBorder="1" applyAlignment="1">
      <alignment horizontal="center"/>
    </xf>
    <xf numFmtId="0" fontId="1" fillId="2" borderId="13" xfId="0" applyFont="1" applyFill="1" applyBorder="1" applyAlignment="1">
      <alignment horizontal="left"/>
    </xf>
    <xf numFmtId="0" fontId="1" fillId="2" borderId="14" xfId="0" applyFont="1" applyFill="1" applyBorder="1" applyAlignment="1">
      <alignment horizontal="center"/>
    </xf>
    <xf numFmtId="0" fontId="1" fillId="2" borderId="14" xfId="0" applyFont="1" applyFill="1" applyBorder="1" applyAlignment="1">
      <alignment horizontal="left"/>
    </xf>
    <xf numFmtId="9" fontId="1" fillId="2" borderId="14" xfId="0" applyNumberFormat="1" applyFont="1" applyFill="1" applyBorder="1" applyAlignment="1">
      <alignment horizontal="center"/>
    </xf>
    <xf numFmtId="0" fontId="1" fillId="2" borderId="15" xfId="0" applyFont="1" applyFill="1" applyBorder="1" applyAlignment="1">
      <alignment horizontal="left"/>
    </xf>
    <xf numFmtId="0" fontId="1" fillId="0" borderId="0" xfId="0" applyFont="1"/>
    <xf numFmtId="0" fontId="1" fillId="2" borderId="5" xfId="0" applyFont="1" applyFill="1" applyBorder="1"/>
    <xf numFmtId="0" fontId="1" fillId="2" borderId="0" xfId="0" applyFont="1" applyFill="1" applyBorder="1"/>
    <xf numFmtId="0" fontId="1" fillId="2" borderId="6" xfId="0" applyFont="1" applyFill="1" applyBorder="1"/>
    <xf numFmtId="0" fontId="1" fillId="2" borderId="6" xfId="0" applyFont="1" applyFill="1" applyBorder="1" applyAlignment="1">
      <alignment horizontal="center"/>
    </xf>
    <xf numFmtId="0" fontId="1" fillId="2" borderId="7" xfId="0" applyFont="1" applyFill="1" applyBorder="1"/>
    <xf numFmtId="0" fontId="2" fillId="2" borderId="1" xfId="0" applyFont="1" applyFill="1" applyBorder="1"/>
    <xf numFmtId="0" fontId="2" fillId="2" borderId="1" xfId="0" applyFont="1" applyFill="1" applyBorder="1" applyAlignment="1">
      <alignment horizontal="center"/>
    </xf>
    <xf numFmtId="0" fontId="1" fillId="2" borderId="10" xfId="0" applyFont="1" applyFill="1" applyBorder="1"/>
    <xf numFmtId="3" fontId="1" fillId="2" borderId="13" xfId="0" applyNumberFormat="1" applyFont="1" applyFill="1" applyBorder="1" applyAlignment="1">
      <alignment horizontal="center"/>
    </xf>
    <xf numFmtId="0" fontId="4" fillId="2" borderId="14" xfId="0" applyFont="1" applyFill="1" applyBorder="1"/>
    <xf numFmtId="0" fontId="5" fillId="2" borderId="14" xfId="0" applyFont="1" applyFill="1" applyBorder="1"/>
    <xf numFmtId="0" fontId="1" fillId="2" borderId="2" xfId="0" applyFont="1" applyFill="1" applyBorder="1"/>
    <xf numFmtId="0" fontId="5" fillId="2" borderId="2" xfId="0" applyFont="1" applyFill="1" applyBorder="1"/>
    <xf numFmtId="0" fontId="1" fillId="2" borderId="4" xfId="0" applyFont="1" applyFill="1" applyBorder="1" applyAlignment="1">
      <alignment horizontal="center"/>
    </xf>
    <xf numFmtId="0" fontId="4" fillId="2" borderId="5" xfId="0" applyFont="1" applyFill="1" applyBorder="1"/>
    <xf numFmtId="0" fontId="5" fillId="2" borderId="5" xfId="0" applyFont="1" applyFill="1" applyBorder="1"/>
    <xf numFmtId="0" fontId="1" fillId="2" borderId="9" xfId="0" applyFont="1" applyFill="1" applyBorder="1" applyAlignment="1">
      <alignment horizontal="center"/>
    </xf>
    <xf numFmtId="0" fontId="1" fillId="2" borderId="3" xfId="0" applyFont="1" applyFill="1" applyBorder="1"/>
    <xf numFmtId="0" fontId="1" fillId="2" borderId="8" xfId="0" applyFont="1" applyFill="1" applyBorder="1"/>
    <xf numFmtId="165" fontId="1" fillId="2" borderId="6" xfId="0" applyNumberFormat="1" applyFont="1" applyFill="1" applyBorder="1" applyAlignment="1">
      <alignment horizontal="center"/>
    </xf>
    <xf numFmtId="3" fontId="1" fillId="2" borderId="6" xfId="0" quotePrefix="1" applyNumberFormat="1" applyFont="1" applyFill="1" applyBorder="1" applyAlignment="1">
      <alignment horizont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1" fontId="1" fillId="2" borderId="14" xfId="0" applyNumberFormat="1" applyFont="1" applyFill="1" applyBorder="1" applyAlignment="1">
      <alignment horizontal="center"/>
    </xf>
    <xf numFmtId="0" fontId="2" fillId="2" borderId="2" xfId="0" applyFont="1" applyFill="1" applyBorder="1"/>
    <xf numFmtId="0" fontId="2" fillId="2" borderId="5" xfId="0" applyFont="1" applyFill="1" applyBorder="1"/>
    <xf numFmtId="0" fontId="7" fillId="2" borderId="3" xfId="0" applyFont="1" applyFill="1" applyBorder="1"/>
    <xf numFmtId="0" fontId="7" fillId="2" borderId="4" xfId="0" applyFont="1" applyFill="1" applyBorder="1" applyAlignment="1">
      <alignment horizontal="center"/>
    </xf>
    <xf numFmtId="0" fontId="7" fillId="2" borderId="0" xfId="0" applyFont="1" applyFill="1" applyBorder="1"/>
    <xf numFmtId="0" fontId="7" fillId="2" borderId="6" xfId="0" applyFont="1" applyFill="1" applyBorder="1" applyAlignment="1">
      <alignment horizontal="center"/>
    </xf>
    <xf numFmtId="0" fontId="7" fillId="2" borderId="8" xfId="0" applyFont="1" applyFill="1" applyBorder="1"/>
    <xf numFmtId="0" fontId="7" fillId="2" borderId="9" xfId="0" applyFont="1" applyFill="1" applyBorder="1" applyAlignment="1">
      <alignment horizontal="center"/>
    </xf>
    <xf numFmtId="0" fontId="6" fillId="2" borderId="2" xfId="0" applyFont="1" applyFill="1" applyBorder="1"/>
    <xf numFmtId="0" fontId="6" fillId="2" borderId="5" xfId="0" applyFont="1" applyFill="1" applyBorder="1"/>
    <xf numFmtId="0" fontId="6" fillId="2" borderId="7" xfId="0" applyFont="1" applyFill="1" applyBorder="1"/>
    <xf numFmtId="0" fontId="1" fillId="2" borderId="15" xfId="0" applyFont="1" applyFill="1" applyBorder="1" applyAlignment="1">
      <alignment horizontal="center"/>
    </xf>
    <xf numFmtId="0" fontId="1" fillId="0" borderId="0" xfId="0" applyFont="1" applyFill="1" applyBorder="1" applyAlignment="1">
      <alignment horizontal="center"/>
    </xf>
    <xf numFmtId="0" fontId="2" fillId="0" borderId="0" xfId="0" applyFont="1" applyFill="1" applyBorder="1" applyAlignment="1"/>
    <xf numFmtId="0" fontId="1" fillId="0" borderId="0" xfId="0" applyFont="1" applyFill="1"/>
    <xf numFmtId="0" fontId="2" fillId="2" borderId="12" xfId="0" applyFont="1" applyFill="1" applyBorder="1" applyAlignment="1">
      <alignment horizontal="center"/>
    </xf>
    <xf numFmtId="0" fontId="4" fillId="2" borderId="7" xfId="0" applyFont="1" applyFill="1" applyBorder="1"/>
    <xf numFmtId="0" fontId="1" fillId="0" borderId="0" xfId="0" applyFont="1" applyAlignment="1">
      <alignment horizontal="center"/>
    </xf>
    <xf numFmtId="0" fontId="1" fillId="2" borderId="4" xfId="0" applyFont="1" applyFill="1" applyBorder="1"/>
    <xf numFmtId="0" fontId="1" fillId="2" borderId="9" xfId="0" applyFont="1" applyFill="1" applyBorder="1"/>
    <xf numFmtId="0" fontId="1" fillId="0" borderId="0" xfId="0" applyFont="1" applyFill="1" applyBorder="1"/>
    <xf numFmtId="164" fontId="1" fillId="0" borderId="0" xfId="0" applyNumberFormat="1" applyFont="1"/>
    <xf numFmtId="3" fontId="1" fillId="0" borderId="0" xfId="0" applyNumberFormat="1" applyFont="1"/>
    <xf numFmtId="0" fontId="1" fillId="2" borderId="0" xfId="0" applyFont="1" applyFill="1"/>
    <xf numFmtId="165" fontId="1" fillId="0" borderId="0" xfId="0" applyNumberFormat="1" applyFont="1" applyFill="1"/>
    <xf numFmtId="1" fontId="1" fillId="0" borderId="0" xfId="0" applyNumberFormat="1" applyFont="1"/>
    <xf numFmtId="0" fontId="9" fillId="0" borderId="0" xfId="1"/>
    <xf numFmtId="0" fontId="9" fillId="0" borderId="2" xfId="1" applyBorder="1"/>
    <xf numFmtId="0" fontId="0" fillId="0" borderId="3" xfId="0" applyBorder="1"/>
    <xf numFmtId="0" fontId="0" fillId="0" borderId="4" xfId="0" applyBorder="1"/>
    <xf numFmtId="3" fontId="1" fillId="0" borderId="0" xfId="0" applyNumberFormat="1" applyFont="1" applyFill="1"/>
    <xf numFmtId="2" fontId="1" fillId="0" borderId="0" xfId="0" applyNumberFormat="1" applyFont="1" applyFill="1"/>
    <xf numFmtId="0" fontId="1" fillId="2" borderId="2" xfId="0" applyFont="1" applyFill="1" applyBorder="1"/>
    <xf numFmtId="0" fontId="2" fillId="2" borderId="13" xfId="0" applyFont="1" applyFill="1" applyBorder="1" applyAlignment="1">
      <alignment horizontal="center"/>
    </xf>
    <xf numFmtId="0" fontId="2" fillId="2" borderId="4" xfId="0" applyFont="1" applyFill="1" applyBorder="1" applyAlignment="1">
      <alignment horizontal="center"/>
    </xf>
    <xf numFmtId="0" fontId="5" fillId="2" borderId="2" xfId="0" applyFont="1" applyFill="1" applyBorder="1"/>
    <xf numFmtId="0" fontId="1" fillId="2" borderId="13" xfId="0" applyFont="1" applyFill="1" applyBorder="1"/>
    <xf numFmtId="0" fontId="1" fillId="2" borderId="4" xfId="0" applyFont="1" applyFill="1" applyBorder="1" applyAlignment="1">
      <alignment horizontal="center"/>
    </xf>
    <xf numFmtId="0" fontId="1" fillId="2" borderId="5" xfId="0" applyFont="1" applyFill="1" applyBorder="1"/>
    <xf numFmtId="3" fontId="1" fillId="2" borderId="14" xfId="0" applyNumberFormat="1" applyFont="1" applyFill="1" applyBorder="1" applyAlignment="1">
      <alignment horizontal="center"/>
    </xf>
    <xf numFmtId="3" fontId="1" fillId="2" borderId="6" xfId="0" applyNumberFormat="1" applyFont="1" applyFill="1" applyBorder="1" applyAlignment="1">
      <alignment horizontal="center"/>
    </xf>
    <xf numFmtId="165" fontId="1" fillId="2" borderId="14" xfId="0" applyNumberFormat="1" applyFont="1" applyFill="1" applyBorder="1" applyAlignment="1">
      <alignment horizontal="center"/>
    </xf>
    <xf numFmtId="0" fontId="1" fillId="2" borderId="14" xfId="0" applyFont="1" applyFill="1" applyBorder="1"/>
    <xf numFmtId="0" fontId="5" fillId="2" borderId="5" xfId="0" applyFont="1" applyFill="1" applyBorder="1"/>
    <xf numFmtId="0" fontId="6" fillId="2" borderId="2" xfId="0" applyFont="1" applyFill="1" applyBorder="1"/>
    <xf numFmtId="0" fontId="6" fillId="2" borderId="5" xfId="0" applyFont="1" applyFill="1" applyBorder="1"/>
    <xf numFmtId="0" fontId="6" fillId="2" borderId="7" xfId="0" applyFont="1" applyFill="1" applyBorder="1"/>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3" fillId="0" borderId="0" xfId="0" applyFont="1"/>
    <xf numFmtId="3" fontId="12" fillId="0" borderId="0" xfId="0" applyNumberFormat="1" applyFont="1"/>
    <xf numFmtId="0" fontId="12" fillId="0" borderId="0" xfId="0" applyFont="1"/>
    <xf numFmtId="166" fontId="1" fillId="0" borderId="0" xfId="0" applyNumberFormat="1" applyFont="1"/>
    <xf numFmtId="0" fontId="2" fillId="2" borderId="13" xfId="0" applyFont="1" applyFill="1" applyBorder="1"/>
    <xf numFmtId="3" fontId="1" fillId="0" borderId="0" xfId="0" applyNumberFormat="1" applyFont="1" applyAlignment="1">
      <alignment horizontal="center"/>
    </xf>
    <xf numFmtId="1" fontId="1" fillId="2" borderId="4" xfId="0" applyNumberFormat="1" applyFont="1" applyFill="1" applyBorder="1" applyAlignment="1">
      <alignment horizontal="center"/>
    </xf>
    <xf numFmtId="1" fontId="1" fillId="2" borderId="6" xfId="0" applyNumberFormat="1" applyFont="1" applyFill="1" applyBorder="1" applyAlignment="1">
      <alignment horizontal="center"/>
    </xf>
    <xf numFmtId="1" fontId="1" fillId="2" borderId="9" xfId="0" applyNumberFormat="1" applyFont="1" applyFill="1" applyBorder="1" applyAlignment="1">
      <alignment horizontal="center"/>
    </xf>
    <xf numFmtId="1" fontId="1" fillId="2" borderId="15" xfId="0" applyNumberFormat="1" applyFont="1" applyFill="1" applyBorder="1" applyAlignment="1">
      <alignment horizontal="center"/>
    </xf>
    <xf numFmtId="0" fontId="2" fillId="2" borderId="12" xfId="0" applyFont="1" applyFill="1" applyBorder="1" applyAlignment="1">
      <alignment horizontal="center"/>
    </xf>
    <xf numFmtId="0" fontId="2" fillId="2" borderId="12" xfId="0" applyFont="1" applyFill="1" applyBorder="1" applyAlignment="1">
      <alignment horizontal="center"/>
    </xf>
    <xf numFmtId="0" fontId="2" fillId="2" borderId="12" xfId="0" applyFont="1" applyFill="1" applyBorder="1" applyAlignment="1">
      <alignment horizontal="center"/>
    </xf>
    <xf numFmtId="3" fontId="1" fillId="2" borderId="15" xfId="0" applyNumberFormat="1" applyFont="1" applyFill="1" applyBorder="1" applyAlignment="1">
      <alignment horizontal="center"/>
    </xf>
    <xf numFmtId="164" fontId="1" fillId="2" borderId="6" xfId="0" applyNumberFormat="1" applyFont="1" applyFill="1" applyBorder="1" applyAlignment="1">
      <alignment horizontal="center"/>
    </xf>
    <xf numFmtId="16" fontId="1" fillId="2" borderId="14" xfId="0" applyNumberFormat="1" applyFont="1" applyFill="1" applyBorder="1" applyAlignment="1">
      <alignment horizontal="center"/>
    </xf>
    <xf numFmtId="165" fontId="1" fillId="2" borderId="3" xfId="0" applyNumberFormat="1" applyFont="1" applyFill="1" applyBorder="1"/>
    <xf numFmtId="165" fontId="1" fillId="2" borderId="4" xfId="0" applyNumberFormat="1" applyFont="1" applyFill="1" applyBorder="1"/>
    <xf numFmtId="0" fontId="8" fillId="2" borderId="14" xfId="0" applyFont="1" applyFill="1" applyBorder="1" applyAlignment="1">
      <alignment horizontal="center"/>
    </xf>
    <xf numFmtId="3" fontId="1" fillId="2" borderId="4" xfId="0" applyNumberFormat="1" applyFont="1" applyFill="1" applyBorder="1" applyAlignment="1">
      <alignment horizontal="center"/>
    </xf>
    <xf numFmtId="3" fontId="1" fillId="2" borderId="9" xfId="0" applyNumberFormat="1" applyFont="1" applyFill="1" applyBorder="1" applyAlignment="1">
      <alignment horizontal="center"/>
    </xf>
    <xf numFmtId="0" fontId="2" fillId="2" borderId="12" xfId="0" applyFont="1" applyFill="1" applyBorder="1" applyAlignment="1">
      <alignment horizontal="center"/>
    </xf>
    <xf numFmtId="167" fontId="1" fillId="2" borderId="14" xfId="3" applyNumberFormat="1" applyFont="1" applyFill="1" applyBorder="1" applyAlignment="1">
      <alignment horizontal="right"/>
    </xf>
    <xf numFmtId="167" fontId="1" fillId="2" borderId="14" xfId="3" applyNumberFormat="1" applyFont="1" applyFill="1" applyBorder="1" applyAlignment="1">
      <alignment horizontal="center" vertical="center"/>
    </xf>
    <xf numFmtId="165" fontId="1" fillId="2" borderId="14" xfId="0" applyNumberFormat="1" applyFont="1" applyFill="1" applyBorder="1" applyAlignment="1">
      <alignment horizontal="center" vertical="center"/>
    </xf>
    <xf numFmtId="1" fontId="1" fillId="2" borderId="6" xfId="0" applyNumberFormat="1" applyFont="1" applyFill="1" applyBorder="1" applyAlignment="1">
      <alignment horizontal="right"/>
    </xf>
    <xf numFmtId="1" fontId="1" fillId="2" borderId="6" xfId="0" quotePrefix="1" applyNumberFormat="1" applyFont="1" applyFill="1" applyBorder="1" applyAlignment="1">
      <alignment horizontal="right"/>
    </xf>
    <xf numFmtId="165" fontId="1" fillId="2" borderId="6" xfId="0" quotePrefix="1" applyNumberFormat="1" applyFont="1" applyFill="1" applyBorder="1" applyAlignment="1">
      <alignment horizontal="right"/>
    </xf>
    <xf numFmtId="165" fontId="1" fillId="2" borderId="6" xfId="0" applyNumberFormat="1" applyFont="1" applyFill="1" applyBorder="1" applyAlignment="1">
      <alignment horizontal="right"/>
    </xf>
    <xf numFmtId="0" fontId="1" fillId="2" borderId="6" xfId="0" quotePrefix="1" applyNumberFormat="1" applyFont="1" applyFill="1" applyBorder="1" applyAlignment="1">
      <alignment horizontal="right"/>
    </xf>
    <xf numFmtId="165" fontId="1" fillId="2" borderId="14" xfId="0" applyNumberFormat="1" applyFont="1" applyFill="1" applyBorder="1" applyAlignment="1">
      <alignment horizontal="right"/>
    </xf>
    <xf numFmtId="2" fontId="1" fillId="2" borderId="14" xfId="0" applyNumberFormat="1" applyFont="1" applyFill="1" applyBorder="1" applyAlignment="1">
      <alignment horizontal="right"/>
    </xf>
    <xf numFmtId="2" fontId="1" fillId="2" borderId="14" xfId="0" quotePrefix="1" applyNumberFormat="1" applyFont="1" applyFill="1" applyBorder="1" applyAlignment="1">
      <alignment horizontal="right"/>
    </xf>
    <xf numFmtId="0" fontId="1" fillId="2" borderId="14" xfId="0" quotePrefix="1" applyNumberFormat="1" applyFont="1" applyFill="1" applyBorder="1" applyAlignment="1">
      <alignment horizontal="right"/>
    </xf>
    <xf numFmtId="165" fontId="1" fillId="2" borderId="14" xfId="0" quotePrefix="1" applyNumberFormat="1" applyFont="1" applyFill="1" applyBorder="1" applyAlignment="1">
      <alignment horizontal="right"/>
    </xf>
    <xf numFmtId="164" fontId="1" fillId="2" borderId="14" xfId="0" applyNumberFormat="1" applyFont="1" applyFill="1" applyBorder="1" applyAlignment="1">
      <alignment horizontal="right"/>
    </xf>
    <xf numFmtId="3" fontId="1" fillId="2" borderId="6" xfId="0" applyNumberFormat="1" applyFont="1" applyFill="1" applyBorder="1" applyAlignment="1">
      <alignment horizontal="right"/>
    </xf>
    <xf numFmtId="167" fontId="1" fillId="2" borderId="15" xfId="3" applyNumberFormat="1" applyFont="1" applyFill="1" applyBorder="1" applyAlignment="1">
      <alignment horizontal="right"/>
    </xf>
    <xf numFmtId="2" fontId="1" fillId="2" borderId="6" xfId="3" applyNumberFormat="1" applyFont="1" applyFill="1" applyBorder="1" applyAlignment="1">
      <alignment horizontal="right"/>
    </xf>
    <xf numFmtId="2" fontId="1" fillId="2" borderId="6" xfId="3" quotePrefix="1" applyNumberFormat="1" applyFont="1" applyFill="1" applyBorder="1" applyAlignment="1">
      <alignment horizontal="right"/>
    </xf>
    <xf numFmtId="0" fontId="1" fillId="2" borderId="6" xfId="3" quotePrefix="1" applyNumberFormat="1" applyFont="1" applyFill="1" applyBorder="1" applyAlignment="1">
      <alignment horizontal="right"/>
    </xf>
    <xf numFmtId="164" fontId="1" fillId="2" borderId="15" xfId="0" applyNumberFormat="1" applyFont="1" applyFill="1" applyBorder="1" applyAlignment="1">
      <alignment horizontal="right"/>
    </xf>
    <xf numFmtId="164" fontId="1" fillId="2" borderId="14" xfId="0" quotePrefix="1" applyNumberFormat="1" applyFont="1" applyFill="1" applyBorder="1" applyAlignment="1">
      <alignment horizontal="right"/>
    </xf>
    <xf numFmtId="3" fontId="1" fillId="2" borderId="6" xfId="0" quotePrefix="1" applyNumberFormat="1" applyFont="1" applyFill="1" applyBorder="1" applyAlignment="1">
      <alignment horizontal="right"/>
    </xf>
    <xf numFmtId="164" fontId="1" fillId="2" borderId="6" xfId="0" quotePrefix="1" applyNumberFormat="1" applyFont="1" applyFill="1" applyBorder="1" applyAlignment="1">
      <alignment horizontal="right"/>
    </xf>
    <xf numFmtId="165" fontId="1" fillId="0" borderId="0" xfId="0" applyNumberFormat="1" applyFont="1"/>
    <xf numFmtId="165" fontId="1" fillId="2" borderId="6" xfId="3" quotePrefix="1" applyNumberFormat="1" applyFont="1" applyFill="1" applyBorder="1" applyAlignment="1">
      <alignment horizontal="right"/>
    </xf>
    <xf numFmtId="165" fontId="1" fillId="2" borderId="6" xfId="3" applyNumberFormat="1" applyFont="1" applyFill="1" applyBorder="1" applyAlignment="1">
      <alignment horizontal="right"/>
    </xf>
    <xf numFmtId="165" fontId="1" fillId="2" borderId="9" xfId="3" quotePrefix="1" applyNumberFormat="1" applyFont="1" applyFill="1" applyBorder="1" applyAlignment="1">
      <alignment horizontal="right"/>
    </xf>
    <xf numFmtId="165" fontId="2" fillId="2" borderId="1" xfId="0" applyNumberFormat="1" applyFont="1" applyFill="1" applyBorder="1" applyAlignment="1">
      <alignment horizontal="center"/>
    </xf>
    <xf numFmtId="165" fontId="2" fillId="2" borderId="12" xfId="0" applyNumberFormat="1" applyFont="1" applyFill="1" applyBorder="1" applyAlignment="1">
      <alignment horizontal="center"/>
    </xf>
    <xf numFmtId="165" fontId="0" fillId="0" borderId="2" xfId="0" applyNumberFormat="1" applyBorder="1" applyAlignment="1">
      <alignment horizontal="center"/>
    </xf>
    <xf numFmtId="165" fontId="0" fillId="0" borderId="3" xfId="0" applyNumberFormat="1" applyBorder="1" applyAlignment="1">
      <alignment horizontal="center"/>
    </xf>
    <xf numFmtId="1" fontId="0" fillId="0" borderId="3" xfId="0" applyNumberFormat="1" applyBorder="1" applyAlignment="1">
      <alignment horizontal="center"/>
    </xf>
    <xf numFmtId="1" fontId="0" fillId="0" borderId="4" xfId="0" applyNumberFormat="1" applyBorder="1" applyAlignment="1">
      <alignment horizontal="center"/>
    </xf>
    <xf numFmtId="165" fontId="0" fillId="0" borderId="5" xfId="0" applyNumberFormat="1" applyBorder="1" applyAlignment="1">
      <alignment horizontal="center"/>
    </xf>
    <xf numFmtId="165" fontId="0" fillId="0" borderId="0" xfId="0" applyNumberFormat="1" applyBorder="1" applyAlignment="1">
      <alignment horizontal="center"/>
    </xf>
    <xf numFmtId="1" fontId="0" fillId="0" borderId="0" xfId="0" applyNumberFormat="1" applyBorder="1" applyAlignment="1">
      <alignment horizontal="center"/>
    </xf>
    <xf numFmtId="1" fontId="0" fillId="0" borderId="6" xfId="0" applyNumberFormat="1" applyBorder="1" applyAlignment="1">
      <alignment horizontal="center"/>
    </xf>
    <xf numFmtId="165" fontId="0" fillId="0" borderId="7" xfId="0" applyNumberFormat="1" applyBorder="1" applyAlignment="1">
      <alignment horizontal="center"/>
    </xf>
    <xf numFmtId="165" fontId="0" fillId="0" borderId="8" xfId="0" applyNumberFormat="1" applyBorder="1" applyAlignment="1">
      <alignment horizontal="center"/>
    </xf>
    <xf numFmtId="1" fontId="0" fillId="0" borderId="8" xfId="0" applyNumberFormat="1" applyBorder="1" applyAlignment="1">
      <alignment horizontal="center"/>
    </xf>
    <xf numFmtId="1" fontId="0" fillId="0" borderId="9" xfId="0" applyNumberFormat="1" applyBorder="1" applyAlignment="1">
      <alignment horizontal="center"/>
    </xf>
    <xf numFmtId="1" fontId="0" fillId="0" borderId="0" xfId="0" applyNumberFormat="1"/>
    <xf numFmtId="3" fontId="5" fillId="2" borderId="12" xfId="0" applyNumberFormat="1" applyFont="1" applyFill="1" applyBorder="1" applyAlignment="1">
      <alignment horizontal="center"/>
    </xf>
    <xf numFmtId="3" fontId="5" fillId="2" borderId="1" xfId="0" applyNumberFormat="1" applyFont="1" applyFill="1" applyBorder="1" applyAlignment="1">
      <alignment horizontal="center"/>
    </xf>
    <xf numFmtId="0" fontId="1" fillId="0" borderId="3" xfId="0" applyFont="1" applyFill="1" applyBorder="1"/>
    <xf numFmtId="0" fontId="6" fillId="0" borderId="3" xfId="0" applyFont="1" applyFill="1" applyBorder="1"/>
    <xf numFmtId="0" fontId="6" fillId="0" borderId="0" xfId="0" applyFont="1" applyFill="1" applyBorder="1"/>
    <xf numFmtId="0" fontId="0" fillId="0" borderId="8" xfId="0" applyBorder="1"/>
    <xf numFmtId="0" fontId="0" fillId="0" borderId="9" xfId="0" applyBorder="1"/>
    <xf numFmtId="0" fontId="0" fillId="0" borderId="0" xfId="0" applyFill="1"/>
    <xf numFmtId="0" fontId="1" fillId="0" borderId="5"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6"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0" borderId="5"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6" xfId="0" applyFont="1" applyFill="1" applyBorder="1" applyAlignment="1">
      <alignment horizontal="left" vertical="top" wrapText="1"/>
    </xf>
    <xf numFmtId="0" fontId="2" fillId="2" borderId="10"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8"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Fill="1" applyBorder="1" applyAlignment="1">
      <alignment horizontal="left" vertical="top" wrapText="1"/>
    </xf>
    <xf numFmtId="0" fontId="8" fillId="0" borderId="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9" fillId="0" borderId="10" xfId="1" applyBorder="1"/>
    <xf numFmtId="0" fontId="9" fillId="0" borderId="11" xfId="1" applyBorder="1"/>
    <xf numFmtId="0" fontId="9" fillId="0" borderId="12" xfId="1" applyBorder="1"/>
    <xf numFmtId="0" fontId="6" fillId="2" borderId="5" xfId="0" applyFont="1" applyFill="1" applyBorder="1" applyAlignment="1">
      <alignment horizontal="left"/>
    </xf>
    <xf numFmtId="0" fontId="6" fillId="2" borderId="0" xfId="0" applyFont="1" applyFill="1" applyBorder="1" applyAlignment="1">
      <alignment horizontal="left"/>
    </xf>
    <xf numFmtId="0" fontId="6" fillId="2" borderId="6" xfId="0" applyFont="1" applyFill="1" applyBorder="1" applyAlignment="1">
      <alignment horizontal="left"/>
    </xf>
    <xf numFmtId="0" fontId="6" fillId="2" borderId="7" xfId="0" applyFont="1" applyFill="1" applyBorder="1" applyAlignment="1">
      <alignment horizontal="left"/>
    </xf>
    <xf numFmtId="0" fontId="6" fillId="2" borderId="8" xfId="0" applyFont="1" applyFill="1" applyBorder="1" applyAlignment="1">
      <alignment horizontal="left"/>
    </xf>
    <xf numFmtId="0" fontId="6" fillId="2" borderId="9" xfId="0" applyFont="1" applyFill="1" applyBorder="1" applyAlignment="1">
      <alignment horizontal="left"/>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2" borderId="2" xfId="0" applyFont="1" applyFill="1" applyBorder="1" applyAlignment="1">
      <alignment horizontal="left"/>
    </xf>
    <xf numFmtId="0" fontId="6" fillId="2" borderId="3" xfId="0" applyFont="1" applyFill="1" applyBorder="1" applyAlignment="1">
      <alignment horizontal="left"/>
    </xf>
    <xf numFmtId="0" fontId="6" fillId="2" borderId="4" xfId="0" applyFont="1" applyFill="1" applyBorder="1" applyAlignment="1">
      <alignment horizontal="left"/>
    </xf>
    <xf numFmtId="2" fontId="6" fillId="2" borderId="5" xfId="0" applyNumberFormat="1" applyFont="1" applyFill="1" applyBorder="1" applyAlignment="1">
      <alignment horizontal="left" wrapText="1"/>
    </xf>
    <xf numFmtId="2" fontId="6" fillId="2" borderId="0" xfId="0" applyNumberFormat="1" applyFont="1" applyFill="1" applyBorder="1" applyAlignment="1">
      <alignment horizontal="left" wrapText="1"/>
    </xf>
    <xf numFmtId="2" fontId="6" fillId="2" borderId="6" xfId="0" applyNumberFormat="1" applyFont="1" applyFill="1" applyBorder="1" applyAlignment="1">
      <alignment horizontal="left" wrapText="1"/>
    </xf>
    <xf numFmtId="2" fontId="6" fillId="2" borderId="5" xfId="0" applyNumberFormat="1" applyFont="1" applyFill="1" applyBorder="1" applyAlignment="1">
      <alignment horizontal="left" vertical="top" wrapText="1"/>
    </xf>
    <xf numFmtId="2" fontId="6" fillId="2" borderId="0" xfId="0" applyNumberFormat="1" applyFont="1" applyFill="1" applyBorder="1" applyAlignment="1">
      <alignment horizontal="left" vertical="top" wrapText="1"/>
    </xf>
    <xf numFmtId="2" fontId="6" fillId="2" borderId="6" xfId="0" applyNumberFormat="1" applyFont="1" applyFill="1" applyBorder="1" applyAlignment="1">
      <alignment horizontal="left" vertical="top" wrapText="1"/>
    </xf>
    <xf numFmtId="2" fontId="2" fillId="0" borderId="10" xfId="0" applyNumberFormat="1" applyFont="1" applyFill="1" applyBorder="1" applyAlignment="1">
      <alignment horizontal="center"/>
    </xf>
    <xf numFmtId="2" fontId="2" fillId="0" borderId="11" xfId="0" applyNumberFormat="1" applyFont="1" applyFill="1" applyBorder="1" applyAlignment="1">
      <alignment horizontal="center"/>
    </xf>
    <xf numFmtId="2" fontId="2" fillId="0" borderId="12" xfId="0" applyNumberFormat="1" applyFont="1" applyFill="1" applyBorder="1" applyAlignment="1">
      <alignment horizontal="center"/>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6" fillId="2" borderId="10" xfId="0" applyFont="1" applyFill="1" applyBorder="1" applyAlignment="1">
      <alignment horizontal="left" wrapText="1"/>
    </xf>
    <xf numFmtId="0" fontId="6" fillId="2" borderId="11" xfId="0" applyFont="1" applyFill="1" applyBorder="1" applyAlignment="1">
      <alignment horizontal="left" wrapText="1"/>
    </xf>
    <xf numFmtId="0" fontId="6" fillId="2" borderId="12" xfId="0" applyFont="1" applyFill="1" applyBorder="1" applyAlignment="1">
      <alignment horizontal="left" wrapText="1"/>
    </xf>
  </cellXfs>
  <cellStyles count="4">
    <cellStyle name="Comma" xfId="3" builtinId="3"/>
    <cellStyle name="Hyperlink" xfId="1" builtinId="8"/>
    <cellStyle name="Normal" xfId="0" builtinId="0"/>
    <cellStyle name="Normal 2" xfId="2"/>
  </cellStyles>
  <dxfs count="0"/>
  <tableStyles count="0" defaultTableStyle="TableStyleMedium2" defaultPivotStyle="PivotStyleLight16"/>
  <colors>
    <mruColors>
      <color rgb="FFCC0099"/>
      <color rgb="FF009999"/>
      <color rgb="FF33CCCC"/>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'Volume and Value by Month'!$M$3</c:f>
              <c:strCache>
                <c:ptCount val="1"/>
                <c:pt idx="0">
                  <c:v>2021 H1 Count</c:v>
                </c:pt>
              </c:strCache>
            </c:strRef>
          </c:tx>
          <c:spPr>
            <a:solidFill>
              <a:schemeClr val="accent5">
                <a:lumMod val="50000"/>
              </a:schemeClr>
            </a:solidFill>
            <a:ln>
              <a:solidFill>
                <a:schemeClr val="accent5">
                  <a:lumMod val="50000"/>
                </a:schemeClr>
              </a:solidFill>
            </a:ln>
            <a:effectLst/>
          </c:spPr>
          <c:invertIfNegative val="0"/>
          <c:cat>
            <c:strRef>
              <c:f>'Volume and Value by Month'!$K$4:$K$9</c:f>
              <c:strCache>
                <c:ptCount val="6"/>
                <c:pt idx="0">
                  <c:v>January </c:v>
                </c:pt>
                <c:pt idx="1">
                  <c:v>February</c:v>
                </c:pt>
                <c:pt idx="2">
                  <c:v>March</c:v>
                </c:pt>
                <c:pt idx="3">
                  <c:v>April </c:v>
                </c:pt>
                <c:pt idx="4">
                  <c:v>May</c:v>
                </c:pt>
                <c:pt idx="5">
                  <c:v>June</c:v>
                </c:pt>
              </c:strCache>
            </c:strRef>
          </c:cat>
          <c:val>
            <c:numRef>
              <c:f>'Volume and Value by Month'!$M$4:$M$9</c:f>
              <c:numCache>
                <c:formatCode>#,##0</c:formatCode>
                <c:ptCount val="6"/>
                <c:pt idx="0">
                  <c:v>2504</c:v>
                </c:pt>
                <c:pt idx="1">
                  <c:v>3061</c:v>
                </c:pt>
                <c:pt idx="2">
                  <c:v>3341</c:v>
                </c:pt>
                <c:pt idx="3">
                  <c:v>2959</c:v>
                </c:pt>
                <c:pt idx="4">
                  <c:v>3055</c:v>
                </c:pt>
                <c:pt idx="5">
                  <c:v>3499</c:v>
                </c:pt>
              </c:numCache>
            </c:numRef>
          </c:val>
          <c:extLst>
            <c:ext xmlns:c16="http://schemas.microsoft.com/office/drawing/2014/chart" uri="{C3380CC4-5D6E-409C-BE32-E72D297353CC}">
              <c16:uniqueId val="{00000001-BF52-460E-89CA-02FC79133471}"/>
            </c:ext>
          </c:extLst>
        </c:ser>
        <c:ser>
          <c:idx val="3"/>
          <c:order val="3"/>
          <c:tx>
            <c:strRef>
              <c:f>'Volume and Value by Month'!$O$3</c:f>
              <c:strCache>
                <c:ptCount val="1"/>
                <c:pt idx="0">
                  <c:v>2022 H1 Count</c:v>
                </c:pt>
              </c:strCache>
            </c:strRef>
          </c:tx>
          <c:spPr>
            <a:solidFill>
              <a:srgbClr val="33CCCC"/>
            </a:solidFill>
            <a:ln>
              <a:solidFill>
                <a:srgbClr val="33CCCC"/>
              </a:solidFill>
            </a:ln>
            <a:effectLst/>
          </c:spPr>
          <c:invertIfNegative val="0"/>
          <c:cat>
            <c:strRef>
              <c:f>'Volume and Value by Month'!$K$4:$K$9</c:f>
              <c:strCache>
                <c:ptCount val="6"/>
                <c:pt idx="0">
                  <c:v>January </c:v>
                </c:pt>
                <c:pt idx="1">
                  <c:v>February</c:v>
                </c:pt>
                <c:pt idx="2">
                  <c:v>March</c:v>
                </c:pt>
                <c:pt idx="3">
                  <c:v>April </c:v>
                </c:pt>
                <c:pt idx="4">
                  <c:v>May</c:v>
                </c:pt>
                <c:pt idx="5">
                  <c:v>June</c:v>
                </c:pt>
              </c:strCache>
            </c:strRef>
          </c:cat>
          <c:val>
            <c:numRef>
              <c:f>'Volume and Value by Month'!$O$4:$O$9</c:f>
              <c:numCache>
                <c:formatCode>#,##0</c:formatCode>
                <c:ptCount val="6"/>
                <c:pt idx="0">
                  <c:v>2844</c:v>
                </c:pt>
                <c:pt idx="1">
                  <c:v>3437</c:v>
                </c:pt>
                <c:pt idx="2">
                  <c:v>3603</c:v>
                </c:pt>
                <c:pt idx="3">
                  <c:v>3475</c:v>
                </c:pt>
                <c:pt idx="4">
                  <c:v>3896</c:v>
                </c:pt>
                <c:pt idx="5">
                  <c:v>4600</c:v>
                </c:pt>
              </c:numCache>
            </c:numRef>
          </c:val>
          <c:extLst>
            <c:ext xmlns:c16="http://schemas.microsoft.com/office/drawing/2014/chart" uri="{C3380CC4-5D6E-409C-BE32-E72D297353CC}">
              <c16:uniqueId val="{00000003-BF52-460E-89CA-02FC79133471}"/>
            </c:ext>
          </c:extLst>
        </c:ser>
        <c:dLbls>
          <c:showLegendKey val="0"/>
          <c:showVal val="0"/>
          <c:showCatName val="0"/>
          <c:showSerName val="0"/>
          <c:showPercent val="0"/>
          <c:showBubbleSize val="0"/>
        </c:dLbls>
        <c:gapWidth val="219"/>
        <c:axId val="1090480472"/>
        <c:axId val="1090477192"/>
      </c:barChart>
      <c:lineChart>
        <c:grouping val="standard"/>
        <c:varyColors val="0"/>
        <c:ser>
          <c:idx val="0"/>
          <c:order val="0"/>
          <c:tx>
            <c:strRef>
              <c:f>'Volume and Value by Month'!$L$3</c:f>
              <c:strCache>
                <c:ptCount val="1"/>
                <c:pt idx="0">
                  <c:v>2021 H1 Balance (€M)</c:v>
                </c:pt>
              </c:strCache>
            </c:strRef>
          </c:tx>
          <c:spPr>
            <a:ln w="28575" cap="rnd">
              <a:solidFill>
                <a:srgbClr val="0099CC"/>
              </a:solidFill>
              <a:round/>
            </a:ln>
            <a:effectLst/>
          </c:spPr>
          <c:marker>
            <c:symbol val="none"/>
          </c:marker>
          <c:cat>
            <c:strRef>
              <c:f>'Volume and Value by Month'!$K$4:$K$9</c:f>
              <c:strCache>
                <c:ptCount val="6"/>
                <c:pt idx="0">
                  <c:v>January </c:v>
                </c:pt>
                <c:pt idx="1">
                  <c:v>February</c:v>
                </c:pt>
                <c:pt idx="2">
                  <c:v>March</c:v>
                </c:pt>
                <c:pt idx="3">
                  <c:v>April </c:v>
                </c:pt>
                <c:pt idx="4">
                  <c:v>May</c:v>
                </c:pt>
                <c:pt idx="5">
                  <c:v>June</c:v>
                </c:pt>
              </c:strCache>
            </c:strRef>
          </c:cat>
          <c:val>
            <c:numRef>
              <c:f>'Volume and Value by Month'!$L$4:$L$9</c:f>
              <c:numCache>
                <c:formatCode>#,##0</c:formatCode>
                <c:ptCount val="6"/>
                <c:pt idx="0">
                  <c:v>613.79830000000004</c:v>
                </c:pt>
                <c:pt idx="1">
                  <c:v>744.23209999999995</c:v>
                </c:pt>
                <c:pt idx="2">
                  <c:v>810.58450000000005</c:v>
                </c:pt>
                <c:pt idx="3">
                  <c:v>705.52620000000002</c:v>
                </c:pt>
                <c:pt idx="4">
                  <c:v>731.03240000000005</c:v>
                </c:pt>
                <c:pt idx="5">
                  <c:v>863.87019999999995</c:v>
                </c:pt>
              </c:numCache>
            </c:numRef>
          </c:val>
          <c:smooth val="0"/>
          <c:extLst>
            <c:ext xmlns:c16="http://schemas.microsoft.com/office/drawing/2014/chart" uri="{C3380CC4-5D6E-409C-BE32-E72D297353CC}">
              <c16:uniqueId val="{00000000-BF52-460E-89CA-02FC79133471}"/>
            </c:ext>
          </c:extLst>
        </c:ser>
        <c:ser>
          <c:idx val="2"/>
          <c:order val="2"/>
          <c:tx>
            <c:strRef>
              <c:f>'Volume and Value by Month'!$N$3</c:f>
              <c:strCache>
                <c:ptCount val="1"/>
                <c:pt idx="0">
                  <c:v>2022 H1 Balance (€M)</c:v>
                </c:pt>
              </c:strCache>
            </c:strRef>
          </c:tx>
          <c:spPr>
            <a:ln w="28575" cap="rnd">
              <a:solidFill>
                <a:schemeClr val="accent3"/>
              </a:solidFill>
              <a:round/>
            </a:ln>
            <a:effectLst/>
          </c:spPr>
          <c:marker>
            <c:symbol val="none"/>
          </c:marker>
          <c:cat>
            <c:strRef>
              <c:f>'Volume and Value by Month'!$K$4:$K$9</c:f>
              <c:strCache>
                <c:ptCount val="6"/>
                <c:pt idx="0">
                  <c:v>January </c:v>
                </c:pt>
                <c:pt idx="1">
                  <c:v>February</c:v>
                </c:pt>
                <c:pt idx="2">
                  <c:v>March</c:v>
                </c:pt>
                <c:pt idx="3">
                  <c:v>April </c:v>
                </c:pt>
                <c:pt idx="4">
                  <c:v>May</c:v>
                </c:pt>
                <c:pt idx="5">
                  <c:v>June</c:v>
                </c:pt>
              </c:strCache>
            </c:strRef>
          </c:cat>
          <c:val>
            <c:numRef>
              <c:f>'Volume and Value by Month'!$N$4:$N$9</c:f>
              <c:numCache>
                <c:formatCode>#,##0</c:formatCode>
                <c:ptCount val="6"/>
                <c:pt idx="0">
                  <c:v>740.19259999999997</c:v>
                </c:pt>
                <c:pt idx="1">
                  <c:v>876.21169999999995</c:v>
                </c:pt>
                <c:pt idx="2">
                  <c:v>936.67430000000002</c:v>
                </c:pt>
                <c:pt idx="3">
                  <c:v>887.00530000000003</c:v>
                </c:pt>
                <c:pt idx="4">
                  <c:v>1018.93</c:v>
                </c:pt>
                <c:pt idx="5">
                  <c:v>1260.548</c:v>
                </c:pt>
              </c:numCache>
            </c:numRef>
          </c:val>
          <c:smooth val="0"/>
          <c:extLst>
            <c:ext xmlns:c16="http://schemas.microsoft.com/office/drawing/2014/chart" uri="{C3380CC4-5D6E-409C-BE32-E72D297353CC}">
              <c16:uniqueId val="{00000002-BF52-460E-89CA-02FC79133471}"/>
            </c:ext>
          </c:extLst>
        </c:ser>
        <c:dLbls>
          <c:showLegendKey val="0"/>
          <c:showVal val="0"/>
          <c:showCatName val="0"/>
          <c:showSerName val="0"/>
          <c:showPercent val="0"/>
          <c:showBubbleSize val="0"/>
        </c:dLbls>
        <c:marker val="1"/>
        <c:smooth val="0"/>
        <c:axId val="436631872"/>
        <c:axId val="436633840"/>
      </c:lineChart>
      <c:catAx>
        <c:axId val="1090480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1090477192"/>
        <c:crosses val="autoZero"/>
        <c:auto val="1"/>
        <c:lblAlgn val="ctr"/>
        <c:lblOffset val="100"/>
        <c:noMultiLvlLbl val="0"/>
      </c:catAx>
      <c:valAx>
        <c:axId val="1090477192"/>
        <c:scaling>
          <c:orientation val="minMax"/>
          <c:max val="45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solidFill>
                      <a:sysClr val="windowText" lastClr="000000"/>
                    </a:solidFill>
                    <a:latin typeface="Lato" panose="020F0502020204030203" pitchFamily="34" charset="0"/>
                  </a:rPr>
                  <a:t>Number</a:t>
                </a:r>
                <a:r>
                  <a:rPr lang="en-IE" baseline="0">
                    <a:solidFill>
                      <a:sysClr val="windowText" lastClr="000000"/>
                    </a:solidFill>
                    <a:latin typeface="Lato" panose="020F0502020204030203" pitchFamily="34" charset="0"/>
                  </a:rPr>
                  <a:t> of Loans </a:t>
                </a:r>
                <a:endParaRPr lang="en-IE">
                  <a:solidFill>
                    <a:sysClr val="windowText" lastClr="000000"/>
                  </a:solidFill>
                  <a:latin typeface="Lato" panose="020F0502020204030203" pitchFamily="34" charset="0"/>
                </a:endParaRPr>
              </a:p>
            </c:rich>
          </c:tx>
          <c:layout>
            <c:manualLayout>
              <c:xMode val="edge"/>
              <c:yMode val="edge"/>
              <c:x val="2.2222222222222223E-2"/>
              <c:y val="0.11692804024496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1090480472"/>
        <c:crosses val="autoZero"/>
        <c:crossBetween val="between"/>
      </c:valAx>
      <c:valAx>
        <c:axId val="43663384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solidFill>
                      <a:sysClr val="windowText" lastClr="000000"/>
                    </a:solidFill>
                    <a:latin typeface="Lato" panose="020F0502020204030203" pitchFamily="34" charset="0"/>
                  </a:rPr>
                  <a:t>Value</a:t>
                </a:r>
                <a:r>
                  <a:rPr lang="en-IE" baseline="0">
                    <a:solidFill>
                      <a:sysClr val="windowText" lastClr="000000"/>
                    </a:solidFill>
                    <a:latin typeface="Lato" panose="020F0502020204030203" pitchFamily="34" charset="0"/>
                  </a:rPr>
                  <a:t> of Lending (€MN)</a:t>
                </a:r>
                <a:endParaRPr lang="en-IE">
                  <a:solidFill>
                    <a:sysClr val="windowText" lastClr="000000"/>
                  </a:solidFill>
                  <a:latin typeface="Lato" panose="020F0502020204030203" pitchFamily="34" charset="0"/>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436631872"/>
        <c:crosses val="max"/>
        <c:crossBetween val="between"/>
      </c:valAx>
      <c:catAx>
        <c:axId val="436631872"/>
        <c:scaling>
          <c:orientation val="minMax"/>
        </c:scaling>
        <c:delete val="1"/>
        <c:axPos val="b"/>
        <c:numFmt formatCode="General" sourceLinked="1"/>
        <c:majorTickMark val="out"/>
        <c:minorTickMark val="none"/>
        <c:tickLblPos val="nextTo"/>
        <c:crossAx val="436633840"/>
        <c:crosses val="autoZero"/>
        <c:auto val="1"/>
        <c:lblAlgn val="ctr"/>
        <c:lblOffset val="100"/>
        <c:noMultiLvlLbl val="0"/>
      </c:cat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'Trend over Time in LTV and LTI'!$C$31</c:f>
              <c:strCache>
                <c:ptCount val="1"/>
                <c:pt idx="0">
                  <c:v>LTI FTB P10</c:v>
                </c:pt>
              </c:strCache>
            </c:strRef>
          </c:tx>
          <c:spPr>
            <a:ln w="28575" cap="rnd">
              <a:solidFill>
                <a:srgbClr val="CC0099"/>
              </a:solidFill>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LTI'!$C$32:$C$48</c:f>
              <c:numCache>
                <c:formatCode>0.0</c:formatCode>
                <c:ptCount val="17"/>
                <c:pt idx="0">
                  <c:v>2.6500000953674316</c:v>
                </c:pt>
                <c:pt idx="1">
                  <c:v>2.6800000667572021</c:v>
                </c:pt>
                <c:pt idx="2">
                  <c:v>2.6400001049041748</c:v>
                </c:pt>
                <c:pt idx="3">
                  <c:v>2.3900001049041748</c:v>
                </c:pt>
                <c:pt idx="4">
                  <c:v>2.2200000286102295</c:v>
                </c:pt>
                <c:pt idx="5">
                  <c:v>1.9099999666213989</c:v>
                </c:pt>
                <c:pt idx="6">
                  <c:v>1.5700000524520874</c:v>
                </c:pt>
                <c:pt idx="7">
                  <c:v>1.440000057220459</c:v>
                </c:pt>
                <c:pt idx="8">
                  <c:v>1.5099999904632568</c:v>
                </c:pt>
                <c:pt idx="9">
                  <c:v>1.7300000190734863</c:v>
                </c:pt>
                <c:pt idx="10">
                  <c:v>1.8700000047683716</c:v>
                </c:pt>
                <c:pt idx="11">
                  <c:v>2.0299999713897705</c:v>
                </c:pt>
                <c:pt idx="12">
                  <c:v>2.119999885559082</c:v>
                </c:pt>
                <c:pt idx="13">
                  <c:v>2.1700000762939453</c:v>
                </c:pt>
                <c:pt idx="14">
                  <c:v>2.2400000095367432</c:v>
                </c:pt>
                <c:pt idx="15">
                  <c:v>2.3299999237060547</c:v>
                </c:pt>
                <c:pt idx="16">
                  <c:v>2.380000114440918</c:v>
                </c:pt>
              </c:numCache>
            </c:numRef>
          </c:val>
          <c:smooth val="0"/>
          <c:extLst>
            <c:ext xmlns:c16="http://schemas.microsoft.com/office/drawing/2014/chart" uri="{C3380CC4-5D6E-409C-BE32-E72D297353CC}">
              <c16:uniqueId val="{00000000-8B97-4EB4-83A9-568ABBE226C8}"/>
            </c:ext>
          </c:extLst>
        </c:ser>
        <c:ser>
          <c:idx val="1"/>
          <c:order val="1"/>
          <c:tx>
            <c:strRef>
              <c:f>'Trend over Time in LTV and LTI'!$D$31</c:f>
              <c:strCache>
                <c:ptCount val="1"/>
                <c:pt idx="0">
                  <c:v>LTI FTB P25</c:v>
                </c:pt>
              </c:strCache>
            </c:strRef>
          </c:tx>
          <c:spPr>
            <a:ln w="28575" cap="rnd">
              <a:solidFill>
                <a:srgbClr val="0099CC"/>
              </a:solidFill>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LTI'!$D$32:$D$48</c:f>
              <c:numCache>
                <c:formatCode>0.0</c:formatCode>
                <c:ptCount val="17"/>
                <c:pt idx="0">
                  <c:v>3.4800000190734863</c:v>
                </c:pt>
                <c:pt idx="1">
                  <c:v>3.5499999523162842</c:v>
                </c:pt>
                <c:pt idx="2">
                  <c:v>3.5</c:v>
                </c:pt>
                <c:pt idx="3">
                  <c:v>3.1500000953674316</c:v>
                </c:pt>
                <c:pt idx="4">
                  <c:v>2.869999885559082</c:v>
                </c:pt>
                <c:pt idx="5">
                  <c:v>2.5399999618530273</c:v>
                </c:pt>
                <c:pt idx="6">
                  <c:v>2.2000000476837158</c:v>
                </c:pt>
                <c:pt idx="7">
                  <c:v>2.0099999904632568</c:v>
                </c:pt>
                <c:pt idx="8">
                  <c:v>2.0399999618530273</c:v>
                </c:pt>
                <c:pt idx="9">
                  <c:v>2.309999942779541</c:v>
                </c:pt>
                <c:pt idx="10">
                  <c:v>2.440000057220459</c:v>
                </c:pt>
                <c:pt idx="11">
                  <c:v>2.5799999237060547</c:v>
                </c:pt>
                <c:pt idx="12">
                  <c:v>2.6800000667572021</c:v>
                </c:pt>
                <c:pt idx="13">
                  <c:v>2.7300000190734863</c:v>
                </c:pt>
                <c:pt idx="14">
                  <c:v>2.7799999713897705</c:v>
                </c:pt>
                <c:pt idx="15">
                  <c:v>2.869999885559082</c:v>
                </c:pt>
                <c:pt idx="16">
                  <c:v>2.9100000858306885</c:v>
                </c:pt>
              </c:numCache>
            </c:numRef>
          </c:val>
          <c:smooth val="0"/>
          <c:extLst>
            <c:ext xmlns:c16="http://schemas.microsoft.com/office/drawing/2014/chart" uri="{C3380CC4-5D6E-409C-BE32-E72D297353CC}">
              <c16:uniqueId val="{00000001-8B97-4EB4-83A9-568ABBE226C8}"/>
            </c:ext>
          </c:extLst>
        </c:ser>
        <c:ser>
          <c:idx val="3"/>
          <c:order val="3"/>
          <c:tx>
            <c:strRef>
              <c:f>'Trend over Time in LTV and LTI'!$F$31</c:f>
              <c:strCache>
                <c:ptCount val="1"/>
                <c:pt idx="0">
                  <c:v>LTI FTB P75</c:v>
                </c:pt>
              </c:strCache>
            </c:strRef>
          </c:tx>
          <c:spPr>
            <a:ln w="28575" cap="rnd">
              <a:solidFill>
                <a:srgbClr val="009999"/>
              </a:solidFill>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LTI'!$F$32:$F$48</c:f>
              <c:numCache>
                <c:formatCode>0.0</c:formatCode>
                <c:ptCount val="17"/>
                <c:pt idx="0">
                  <c:v>4.8899998664855957</c:v>
                </c:pt>
                <c:pt idx="1">
                  <c:v>5</c:v>
                </c:pt>
                <c:pt idx="2">
                  <c:v>5.190000057220459</c:v>
                </c:pt>
                <c:pt idx="3">
                  <c:v>4.7600002288818359</c:v>
                </c:pt>
                <c:pt idx="4">
                  <c:v>4.380000114440918</c:v>
                </c:pt>
                <c:pt idx="5">
                  <c:v>4.0999999046325684</c:v>
                </c:pt>
                <c:pt idx="6">
                  <c:v>3.690000057220459</c:v>
                </c:pt>
                <c:pt idx="7">
                  <c:v>3.3599998950958252</c:v>
                </c:pt>
                <c:pt idx="8">
                  <c:v>3.3399999141693115</c:v>
                </c:pt>
                <c:pt idx="9">
                  <c:v>3.4500000476837158</c:v>
                </c:pt>
                <c:pt idx="10">
                  <c:v>3.4300000667572021</c:v>
                </c:pt>
                <c:pt idx="11">
                  <c:v>3.4900000095367432</c:v>
                </c:pt>
                <c:pt idx="12">
                  <c:v>3.4900000095367432</c:v>
                </c:pt>
                <c:pt idx="13">
                  <c:v>3.4900000095367432</c:v>
                </c:pt>
                <c:pt idx="14">
                  <c:v>3.4900000095367432</c:v>
                </c:pt>
                <c:pt idx="15">
                  <c:v>3.5</c:v>
                </c:pt>
                <c:pt idx="16">
                  <c:v>3.5</c:v>
                </c:pt>
              </c:numCache>
            </c:numRef>
          </c:val>
          <c:smooth val="0"/>
          <c:extLst>
            <c:ext xmlns:c16="http://schemas.microsoft.com/office/drawing/2014/chart" uri="{C3380CC4-5D6E-409C-BE32-E72D297353CC}">
              <c16:uniqueId val="{00000003-8B97-4EB4-83A9-568ABBE226C8}"/>
            </c:ext>
          </c:extLst>
        </c:ser>
        <c:ser>
          <c:idx val="4"/>
          <c:order val="4"/>
          <c:tx>
            <c:strRef>
              <c:f>'Trend over Time in LTV and LTI'!$G$31</c:f>
              <c:strCache>
                <c:ptCount val="1"/>
                <c:pt idx="0">
                  <c:v>LTI FTB P90 </c:v>
                </c:pt>
              </c:strCache>
            </c:strRef>
          </c:tx>
          <c:spPr>
            <a:ln w="28575" cap="rnd">
              <a:solidFill>
                <a:schemeClr val="accent5">
                  <a:lumMod val="50000"/>
                </a:schemeClr>
              </a:solidFill>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LTI'!$G$32:$G$48</c:f>
              <c:numCache>
                <c:formatCode>0.0</c:formatCode>
                <c:ptCount val="17"/>
                <c:pt idx="0">
                  <c:v>5.4499998092651367</c:v>
                </c:pt>
                <c:pt idx="1">
                  <c:v>5.6399998664855957</c:v>
                </c:pt>
                <c:pt idx="2">
                  <c:v>5.8299999237060547</c:v>
                </c:pt>
                <c:pt idx="3">
                  <c:v>5.3600001335144043</c:v>
                </c:pt>
                <c:pt idx="4">
                  <c:v>4.940000057220459</c:v>
                </c:pt>
                <c:pt idx="5">
                  <c:v>4.6500000953674316</c:v>
                </c:pt>
                <c:pt idx="6">
                  <c:v>4.3000001907348633</c:v>
                </c:pt>
                <c:pt idx="7">
                  <c:v>3.9000000953674316</c:v>
                </c:pt>
                <c:pt idx="8">
                  <c:v>3.8399999141693115</c:v>
                </c:pt>
                <c:pt idx="9">
                  <c:v>3.8499999046325684</c:v>
                </c:pt>
                <c:pt idx="10">
                  <c:v>3.690000057220459</c:v>
                </c:pt>
                <c:pt idx="11">
                  <c:v>3.9100000858306885</c:v>
                </c:pt>
                <c:pt idx="12">
                  <c:v>3.7699999809265137</c:v>
                </c:pt>
                <c:pt idx="13">
                  <c:v>3.7400000095367432</c:v>
                </c:pt>
                <c:pt idx="14">
                  <c:v>3.5</c:v>
                </c:pt>
                <c:pt idx="15">
                  <c:v>3.630000114440918</c:v>
                </c:pt>
                <c:pt idx="16">
                  <c:v>3.8299999237060547</c:v>
                </c:pt>
              </c:numCache>
            </c:numRef>
          </c:val>
          <c:smooth val="0"/>
          <c:extLst>
            <c:ext xmlns:c16="http://schemas.microsoft.com/office/drawing/2014/chart" uri="{C3380CC4-5D6E-409C-BE32-E72D297353CC}">
              <c16:uniqueId val="{00000004-8B97-4EB4-83A9-568ABBE226C8}"/>
            </c:ext>
          </c:extLst>
        </c:ser>
        <c:ser>
          <c:idx val="2"/>
          <c:order val="2"/>
          <c:tx>
            <c:strRef>
              <c:f>'Trend over Time in LTV and LTI'!$E$31</c:f>
              <c:strCache>
                <c:ptCount val="1"/>
                <c:pt idx="0">
                  <c:v>LTI FTB Median</c:v>
                </c:pt>
              </c:strCache>
            </c:strRef>
          </c:tx>
          <c:spPr>
            <a:ln w="28575" cap="rnd">
              <a:solidFill>
                <a:schemeClr val="accent3"/>
              </a:solidFill>
              <a:prstDash val="dash"/>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LTI'!$E$32:$E$48</c:f>
              <c:numCache>
                <c:formatCode>0.0</c:formatCode>
                <c:ptCount val="17"/>
                <c:pt idx="0">
                  <c:v>4.2300000190734863</c:v>
                </c:pt>
                <c:pt idx="1">
                  <c:v>4.320000171661377</c:v>
                </c:pt>
                <c:pt idx="2">
                  <c:v>4.4000000953674316</c:v>
                </c:pt>
                <c:pt idx="3">
                  <c:v>3.9800000190734863</c:v>
                </c:pt>
                <c:pt idx="4">
                  <c:v>3.690000057220459</c:v>
                </c:pt>
                <c:pt idx="5">
                  <c:v>3.3399999141693115</c:v>
                </c:pt>
                <c:pt idx="6">
                  <c:v>2.9300000667572021</c:v>
                </c:pt>
                <c:pt idx="7">
                  <c:v>2.690000057220459</c:v>
                </c:pt>
                <c:pt idx="8">
                  <c:v>2.6800000667572021</c:v>
                </c:pt>
                <c:pt idx="9">
                  <c:v>2.9100000858306885</c:v>
                </c:pt>
                <c:pt idx="10">
                  <c:v>3.0099999904632568</c:v>
                </c:pt>
                <c:pt idx="11">
                  <c:v>3.1500000953674316</c:v>
                </c:pt>
                <c:pt idx="12">
                  <c:v>3.2200000286102295</c:v>
                </c:pt>
                <c:pt idx="13">
                  <c:v>3.25</c:v>
                </c:pt>
                <c:pt idx="14">
                  <c:v>3.2699999809265137</c:v>
                </c:pt>
                <c:pt idx="15">
                  <c:v>3.3399999141693115</c:v>
                </c:pt>
                <c:pt idx="16">
                  <c:v>3.3599998950958252</c:v>
                </c:pt>
              </c:numCache>
            </c:numRef>
          </c:val>
          <c:smooth val="0"/>
          <c:extLst>
            <c:ext xmlns:c16="http://schemas.microsoft.com/office/drawing/2014/chart" uri="{C3380CC4-5D6E-409C-BE32-E72D297353CC}">
              <c16:uniqueId val="{00000002-8B97-4EB4-83A9-568ABBE226C8}"/>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66304"/>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'Trend over Time in LTV and LTI'!$H$31</c:f>
              <c:strCache>
                <c:ptCount val="1"/>
                <c:pt idx="0">
                  <c:v>LTV FTB P10</c:v>
                </c:pt>
              </c:strCache>
            </c:strRef>
          </c:tx>
          <c:spPr>
            <a:ln w="28575" cap="rnd">
              <a:solidFill>
                <a:srgbClr val="CC0099"/>
              </a:solidFill>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LTI'!$H$32:$H$48</c:f>
              <c:numCache>
                <c:formatCode>0</c:formatCode>
                <c:ptCount val="17"/>
                <c:pt idx="0">
                  <c:v>28.319999694824219</c:v>
                </c:pt>
                <c:pt idx="1">
                  <c:v>22.079999923706055</c:v>
                </c:pt>
                <c:pt idx="2">
                  <c:v>14.439999580383301</c:v>
                </c:pt>
                <c:pt idx="3">
                  <c:v>14</c:v>
                </c:pt>
                <c:pt idx="4">
                  <c:v>25.090000152587891</c:v>
                </c:pt>
                <c:pt idx="5">
                  <c:v>33.770000457763672</c:v>
                </c:pt>
                <c:pt idx="6">
                  <c:v>37.540000915527344</c:v>
                </c:pt>
                <c:pt idx="7">
                  <c:v>41.509998321533203</c:v>
                </c:pt>
                <c:pt idx="8">
                  <c:v>46.709999084472656</c:v>
                </c:pt>
                <c:pt idx="9">
                  <c:v>56.139999389648438</c:v>
                </c:pt>
                <c:pt idx="10">
                  <c:v>57.139999389648438</c:v>
                </c:pt>
                <c:pt idx="11">
                  <c:v>59.490001678466797</c:v>
                </c:pt>
                <c:pt idx="12">
                  <c:v>59.430000305175781</c:v>
                </c:pt>
                <c:pt idx="13">
                  <c:v>62.020000457763672</c:v>
                </c:pt>
                <c:pt idx="14">
                  <c:v>64.910003662109375</c:v>
                </c:pt>
                <c:pt idx="15">
                  <c:v>62.060001373291016</c:v>
                </c:pt>
                <c:pt idx="16">
                  <c:v>60.900001525878906</c:v>
                </c:pt>
              </c:numCache>
            </c:numRef>
          </c:val>
          <c:smooth val="0"/>
          <c:extLst>
            <c:ext xmlns:c16="http://schemas.microsoft.com/office/drawing/2014/chart" uri="{C3380CC4-5D6E-409C-BE32-E72D297353CC}">
              <c16:uniqueId val="{00000000-04DA-416F-8D0E-FE8670BC42A6}"/>
            </c:ext>
          </c:extLst>
        </c:ser>
        <c:ser>
          <c:idx val="1"/>
          <c:order val="1"/>
          <c:tx>
            <c:strRef>
              <c:f>'Trend over Time in LTV and LTI'!$I$31</c:f>
              <c:strCache>
                <c:ptCount val="1"/>
                <c:pt idx="0">
                  <c:v>LTV FTB P25</c:v>
                </c:pt>
              </c:strCache>
            </c:strRef>
          </c:tx>
          <c:spPr>
            <a:ln w="28575" cap="rnd">
              <a:solidFill>
                <a:srgbClr val="0099CC"/>
              </a:solidFill>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LTI'!$I$32:$I$48</c:f>
              <c:numCache>
                <c:formatCode>0</c:formatCode>
                <c:ptCount val="17"/>
                <c:pt idx="0">
                  <c:v>61.540000915527344</c:v>
                </c:pt>
                <c:pt idx="1">
                  <c:v>54.029998779296875</c:v>
                </c:pt>
                <c:pt idx="2">
                  <c:v>50</c:v>
                </c:pt>
                <c:pt idx="3">
                  <c:v>54.560001373291016</c:v>
                </c:pt>
                <c:pt idx="4">
                  <c:v>64.30999755859375</c:v>
                </c:pt>
                <c:pt idx="5">
                  <c:v>62.860000610351563</c:v>
                </c:pt>
                <c:pt idx="6">
                  <c:v>64.400001525878906</c:v>
                </c:pt>
                <c:pt idx="7">
                  <c:v>65</c:v>
                </c:pt>
                <c:pt idx="8">
                  <c:v>69.230003356933594</c:v>
                </c:pt>
                <c:pt idx="9">
                  <c:v>72.860000610351563</c:v>
                </c:pt>
                <c:pt idx="10">
                  <c:v>73.790000915527344</c:v>
                </c:pt>
                <c:pt idx="11">
                  <c:v>75</c:v>
                </c:pt>
                <c:pt idx="12">
                  <c:v>75</c:v>
                </c:pt>
                <c:pt idx="13">
                  <c:v>76.839996337890625</c:v>
                </c:pt>
                <c:pt idx="14">
                  <c:v>77.779998779296875</c:v>
                </c:pt>
                <c:pt idx="15">
                  <c:v>75.55999755859375</c:v>
                </c:pt>
                <c:pt idx="16">
                  <c:v>74.69000244140625</c:v>
                </c:pt>
              </c:numCache>
            </c:numRef>
          </c:val>
          <c:smooth val="0"/>
          <c:extLst>
            <c:ext xmlns:c16="http://schemas.microsoft.com/office/drawing/2014/chart" uri="{C3380CC4-5D6E-409C-BE32-E72D297353CC}">
              <c16:uniqueId val="{00000005-04DA-416F-8D0E-FE8670BC42A6}"/>
            </c:ext>
          </c:extLst>
        </c:ser>
        <c:ser>
          <c:idx val="2"/>
          <c:order val="2"/>
          <c:tx>
            <c:strRef>
              <c:f>'Trend over Time in LTV and LTI'!$J$31</c:f>
              <c:strCache>
                <c:ptCount val="1"/>
                <c:pt idx="0">
                  <c:v>LTV FTB Median</c:v>
                </c:pt>
              </c:strCache>
            </c:strRef>
          </c:tx>
          <c:spPr>
            <a:ln w="28575" cap="rnd">
              <a:solidFill>
                <a:schemeClr val="accent3"/>
              </a:solidFill>
              <a:prstDash val="dash"/>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LTI'!$J$32:$J$48</c:f>
              <c:numCache>
                <c:formatCode>0</c:formatCode>
                <c:ptCount val="17"/>
                <c:pt idx="0">
                  <c:v>88.459999084472656</c:v>
                </c:pt>
                <c:pt idx="1">
                  <c:v>85</c:v>
                </c:pt>
                <c:pt idx="2">
                  <c:v>79.75</c:v>
                </c:pt>
                <c:pt idx="3">
                  <c:v>80</c:v>
                </c:pt>
                <c:pt idx="4">
                  <c:v>85</c:v>
                </c:pt>
                <c:pt idx="5">
                  <c:v>84.470001220703125</c:v>
                </c:pt>
                <c:pt idx="6">
                  <c:v>84.319999694824219</c:v>
                </c:pt>
                <c:pt idx="7">
                  <c:v>82.610000610351563</c:v>
                </c:pt>
                <c:pt idx="8">
                  <c:v>85</c:v>
                </c:pt>
                <c:pt idx="9">
                  <c:v>85</c:v>
                </c:pt>
                <c:pt idx="10">
                  <c:v>84.919998168945313</c:v>
                </c:pt>
                <c:pt idx="11">
                  <c:v>85.830001831054688</c:v>
                </c:pt>
                <c:pt idx="12">
                  <c:v>86.199996948242188</c:v>
                </c:pt>
                <c:pt idx="13">
                  <c:v>87.620002746582031</c:v>
                </c:pt>
                <c:pt idx="14">
                  <c:v>88</c:v>
                </c:pt>
                <c:pt idx="15">
                  <c:v>85.620002746582031</c:v>
                </c:pt>
                <c:pt idx="16">
                  <c:v>85.30999755859375</c:v>
                </c:pt>
              </c:numCache>
            </c:numRef>
          </c:val>
          <c:smooth val="0"/>
          <c:extLst>
            <c:ext xmlns:c16="http://schemas.microsoft.com/office/drawing/2014/chart" uri="{C3380CC4-5D6E-409C-BE32-E72D297353CC}">
              <c16:uniqueId val="{00000006-04DA-416F-8D0E-FE8670BC42A6}"/>
            </c:ext>
          </c:extLst>
        </c:ser>
        <c:ser>
          <c:idx val="3"/>
          <c:order val="3"/>
          <c:tx>
            <c:strRef>
              <c:f>'Trend over Time in LTV and LTI'!$K$31</c:f>
              <c:strCache>
                <c:ptCount val="1"/>
                <c:pt idx="0">
                  <c:v>LTV FTB P75</c:v>
                </c:pt>
              </c:strCache>
            </c:strRef>
          </c:tx>
          <c:spPr>
            <a:ln w="28575" cap="rnd">
              <a:solidFill>
                <a:srgbClr val="009999"/>
              </a:solidFill>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LTI'!$K$32:$K$48</c:f>
              <c:numCache>
                <c:formatCode>0</c:formatCode>
                <c:ptCount val="17"/>
                <c:pt idx="0">
                  <c:v>96.150001525878906</c:v>
                </c:pt>
                <c:pt idx="1">
                  <c:v>95</c:v>
                </c:pt>
                <c:pt idx="2">
                  <c:v>92</c:v>
                </c:pt>
                <c:pt idx="3">
                  <c:v>91.860000610351563</c:v>
                </c:pt>
                <c:pt idx="4">
                  <c:v>92</c:v>
                </c:pt>
                <c:pt idx="5">
                  <c:v>90</c:v>
                </c:pt>
                <c:pt idx="6">
                  <c:v>90</c:v>
                </c:pt>
                <c:pt idx="7">
                  <c:v>90</c:v>
                </c:pt>
                <c:pt idx="8">
                  <c:v>90</c:v>
                </c:pt>
                <c:pt idx="9">
                  <c:v>90</c:v>
                </c:pt>
                <c:pt idx="10">
                  <c:v>89.779998779296875</c:v>
                </c:pt>
                <c:pt idx="11">
                  <c:v>90</c:v>
                </c:pt>
                <c:pt idx="12">
                  <c:v>90</c:v>
                </c:pt>
                <c:pt idx="13">
                  <c:v>90</c:v>
                </c:pt>
                <c:pt idx="14">
                  <c:v>90</c:v>
                </c:pt>
                <c:pt idx="15">
                  <c:v>90</c:v>
                </c:pt>
                <c:pt idx="16">
                  <c:v>90</c:v>
                </c:pt>
              </c:numCache>
            </c:numRef>
          </c:val>
          <c:smooth val="0"/>
          <c:extLst>
            <c:ext xmlns:c16="http://schemas.microsoft.com/office/drawing/2014/chart" uri="{C3380CC4-5D6E-409C-BE32-E72D297353CC}">
              <c16:uniqueId val="{00000007-04DA-416F-8D0E-FE8670BC42A6}"/>
            </c:ext>
          </c:extLst>
        </c:ser>
        <c:ser>
          <c:idx val="4"/>
          <c:order val="4"/>
          <c:tx>
            <c:strRef>
              <c:f>'Trend over Time in LTV and LTI'!$L$31</c:f>
              <c:strCache>
                <c:ptCount val="1"/>
                <c:pt idx="0">
                  <c:v>LTV FTB P90 </c:v>
                </c:pt>
              </c:strCache>
            </c:strRef>
          </c:tx>
          <c:spPr>
            <a:ln w="28575" cap="rnd">
              <a:solidFill>
                <a:schemeClr val="accent5">
                  <a:lumMod val="50000"/>
                </a:schemeClr>
              </a:solidFill>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LTI'!$L$32:$L$48</c:f>
              <c:numCache>
                <c:formatCode>0</c:formatCode>
                <c:ptCount val="17"/>
                <c:pt idx="0">
                  <c:v>100</c:v>
                </c:pt>
                <c:pt idx="1">
                  <c:v>100</c:v>
                </c:pt>
                <c:pt idx="2">
                  <c:v>95.239997863769531</c:v>
                </c:pt>
                <c:pt idx="3">
                  <c:v>92</c:v>
                </c:pt>
                <c:pt idx="4">
                  <c:v>92</c:v>
                </c:pt>
                <c:pt idx="5">
                  <c:v>92</c:v>
                </c:pt>
                <c:pt idx="6">
                  <c:v>92</c:v>
                </c:pt>
                <c:pt idx="7">
                  <c:v>91.94000244140625</c:v>
                </c:pt>
                <c:pt idx="8">
                  <c:v>92</c:v>
                </c:pt>
                <c:pt idx="9">
                  <c:v>90</c:v>
                </c:pt>
                <c:pt idx="10">
                  <c:v>90</c:v>
                </c:pt>
                <c:pt idx="11">
                  <c:v>90</c:v>
                </c:pt>
                <c:pt idx="12">
                  <c:v>90</c:v>
                </c:pt>
                <c:pt idx="13">
                  <c:v>90</c:v>
                </c:pt>
                <c:pt idx="14">
                  <c:v>90</c:v>
                </c:pt>
                <c:pt idx="15">
                  <c:v>90</c:v>
                </c:pt>
                <c:pt idx="16">
                  <c:v>90</c:v>
                </c:pt>
              </c:numCache>
            </c:numRef>
          </c:val>
          <c:smooth val="0"/>
          <c:extLst>
            <c:ext xmlns:c16="http://schemas.microsoft.com/office/drawing/2014/chart" uri="{C3380CC4-5D6E-409C-BE32-E72D297353CC}">
              <c16:uniqueId val="{00000008-04DA-416F-8D0E-FE8670BC42A6}"/>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66304"/>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'Trend over Time in LTV and LTI'!$M$31</c:f>
              <c:strCache>
                <c:ptCount val="1"/>
                <c:pt idx="0">
                  <c:v>LTI SSB P10</c:v>
                </c:pt>
              </c:strCache>
            </c:strRef>
          </c:tx>
          <c:spPr>
            <a:ln w="28575" cap="rnd">
              <a:solidFill>
                <a:srgbClr val="CC0099"/>
              </a:solidFill>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LTI'!$M$32:$M$48</c:f>
              <c:numCache>
                <c:formatCode>0.0</c:formatCode>
                <c:ptCount val="17"/>
                <c:pt idx="0">
                  <c:v>0.64999997615814209</c:v>
                </c:pt>
                <c:pt idx="1">
                  <c:v>0.72000002861022949</c:v>
                </c:pt>
                <c:pt idx="2">
                  <c:v>0.5899999737739563</c:v>
                </c:pt>
                <c:pt idx="3">
                  <c:v>0.43000000715255737</c:v>
                </c:pt>
                <c:pt idx="4">
                  <c:v>0.46000000834465027</c:v>
                </c:pt>
                <c:pt idx="5">
                  <c:v>0.56999999284744263</c:v>
                </c:pt>
                <c:pt idx="6">
                  <c:v>0.56999999284744263</c:v>
                </c:pt>
                <c:pt idx="7">
                  <c:v>0.62000000476837158</c:v>
                </c:pt>
                <c:pt idx="8">
                  <c:v>0.6600000262260437</c:v>
                </c:pt>
                <c:pt idx="9">
                  <c:v>1.059999942779541</c:v>
                </c:pt>
                <c:pt idx="10">
                  <c:v>1.1699999570846558</c:v>
                </c:pt>
                <c:pt idx="11">
                  <c:v>1.2899999618530273</c:v>
                </c:pt>
                <c:pt idx="12">
                  <c:v>1.309999942779541</c:v>
                </c:pt>
                <c:pt idx="13">
                  <c:v>1.3200000524520874</c:v>
                </c:pt>
                <c:pt idx="14">
                  <c:v>1.3700000047683716</c:v>
                </c:pt>
                <c:pt idx="15">
                  <c:v>1.4299999475479126</c:v>
                </c:pt>
                <c:pt idx="16">
                  <c:v>1.4800000190734863</c:v>
                </c:pt>
              </c:numCache>
            </c:numRef>
          </c:val>
          <c:smooth val="0"/>
          <c:extLst>
            <c:ext xmlns:c16="http://schemas.microsoft.com/office/drawing/2014/chart" uri="{C3380CC4-5D6E-409C-BE32-E72D297353CC}">
              <c16:uniqueId val="{00000000-3E27-4642-B2A9-3DBFB81983DF}"/>
            </c:ext>
          </c:extLst>
        </c:ser>
        <c:ser>
          <c:idx val="1"/>
          <c:order val="1"/>
          <c:tx>
            <c:strRef>
              <c:f>'Trend over Time in LTV and LTI'!$N$31</c:f>
              <c:strCache>
                <c:ptCount val="1"/>
                <c:pt idx="0">
                  <c:v>LTI SSB P25</c:v>
                </c:pt>
              </c:strCache>
            </c:strRef>
          </c:tx>
          <c:spPr>
            <a:ln w="28575" cap="rnd">
              <a:solidFill>
                <a:srgbClr val="0099CC"/>
              </a:solidFill>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LTI'!$N$32:$N$48</c:f>
              <c:numCache>
                <c:formatCode>0.0</c:formatCode>
                <c:ptCount val="17"/>
                <c:pt idx="0">
                  <c:v>1.4199999570846558</c:v>
                </c:pt>
                <c:pt idx="1">
                  <c:v>1.6699999570846558</c:v>
                </c:pt>
                <c:pt idx="2">
                  <c:v>1.3400000333786011</c:v>
                </c:pt>
                <c:pt idx="3">
                  <c:v>0.80000001192092896</c:v>
                </c:pt>
                <c:pt idx="4">
                  <c:v>0.93000000715255737</c:v>
                </c:pt>
                <c:pt idx="5">
                  <c:v>1.1699999570846558</c:v>
                </c:pt>
                <c:pt idx="6">
                  <c:v>1.1599999666213989</c:v>
                </c:pt>
                <c:pt idx="7">
                  <c:v>1.2000000476837158</c:v>
                </c:pt>
                <c:pt idx="8">
                  <c:v>1.309999942779541</c:v>
                </c:pt>
                <c:pt idx="9">
                  <c:v>1.6200000047683716</c:v>
                </c:pt>
                <c:pt idx="10">
                  <c:v>1.7300000190734863</c:v>
                </c:pt>
                <c:pt idx="11">
                  <c:v>1.8899999856948853</c:v>
                </c:pt>
                <c:pt idx="12">
                  <c:v>1.9099999666213989</c:v>
                </c:pt>
                <c:pt idx="13">
                  <c:v>1.9199999570846558</c:v>
                </c:pt>
                <c:pt idx="14">
                  <c:v>1.9500000476837158</c:v>
                </c:pt>
                <c:pt idx="15">
                  <c:v>2.0099999904632568</c:v>
                </c:pt>
                <c:pt idx="16">
                  <c:v>2.130000114440918</c:v>
                </c:pt>
              </c:numCache>
            </c:numRef>
          </c:val>
          <c:smooth val="0"/>
          <c:extLst>
            <c:ext xmlns:c16="http://schemas.microsoft.com/office/drawing/2014/chart" uri="{C3380CC4-5D6E-409C-BE32-E72D297353CC}">
              <c16:uniqueId val="{00000007-3E27-4642-B2A9-3DBFB81983DF}"/>
            </c:ext>
          </c:extLst>
        </c:ser>
        <c:ser>
          <c:idx val="2"/>
          <c:order val="2"/>
          <c:tx>
            <c:strRef>
              <c:f>'Trend over Time in LTV and LTI'!$O$31</c:f>
              <c:strCache>
                <c:ptCount val="1"/>
                <c:pt idx="0">
                  <c:v>LTI SSB Median</c:v>
                </c:pt>
              </c:strCache>
            </c:strRef>
          </c:tx>
          <c:spPr>
            <a:ln w="28575" cap="rnd">
              <a:solidFill>
                <a:schemeClr val="accent3"/>
              </a:solidFill>
              <a:prstDash val="dash"/>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LTI'!$O$32:$O$48</c:f>
              <c:numCache>
                <c:formatCode>0.0</c:formatCode>
                <c:ptCount val="17"/>
                <c:pt idx="0">
                  <c:v>2.9500000476837158</c:v>
                </c:pt>
                <c:pt idx="1">
                  <c:v>3.1700000762939453</c:v>
                </c:pt>
                <c:pt idx="2">
                  <c:v>2.880000114440918</c:v>
                </c:pt>
                <c:pt idx="3">
                  <c:v>1.9199999570846558</c:v>
                </c:pt>
                <c:pt idx="4">
                  <c:v>1.9700000286102295</c:v>
                </c:pt>
                <c:pt idx="5">
                  <c:v>2</c:v>
                </c:pt>
                <c:pt idx="6">
                  <c:v>1.8600000143051147</c:v>
                </c:pt>
                <c:pt idx="7">
                  <c:v>1.8799999952316284</c:v>
                </c:pt>
                <c:pt idx="8">
                  <c:v>2</c:v>
                </c:pt>
                <c:pt idx="9">
                  <c:v>2.2599999904632568</c:v>
                </c:pt>
                <c:pt idx="10">
                  <c:v>2.369999885559082</c:v>
                </c:pt>
                <c:pt idx="11">
                  <c:v>2.5299999713897705</c:v>
                </c:pt>
                <c:pt idx="12">
                  <c:v>2.5499999523162842</c:v>
                </c:pt>
                <c:pt idx="13">
                  <c:v>2.5699999332427979</c:v>
                </c:pt>
                <c:pt idx="14">
                  <c:v>2.5899999141693115</c:v>
                </c:pt>
                <c:pt idx="15">
                  <c:v>2.6600000858306885</c:v>
                </c:pt>
                <c:pt idx="16">
                  <c:v>2.7999999523162842</c:v>
                </c:pt>
              </c:numCache>
            </c:numRef>
          </c:val>
          <c:smooth val="0"/>
          <c:extLst>
            <c:ext xmlns:c16="http://schemas.microsoft.com/office/drawing/2014/chart" uri="{C3380CC4-5D6E-409C-BE32-E72D297353CC}">
              <c16:uniqueId val="{00000008-3E27-4642-B2A9-3DBFB81983DF}"/>
            </c:ext>
          </c:extLst>
        </c:ser>
        <c:ser>
          <c:idx val="3"/>
          <c:order val="3"/>
          <c:tx>
            <c:strRef>
              <c:f>'Trend over Time in LTV and LTI'!$P$31</c:f>
              <c:strCache>
                <c:ptCount val="1"/>
                <c:pt idx="0">
                  <c:v>LTI SSB P75</c:v>
                </c:pt>
              </c:strCache>
            </c:strRef>
          </c:tx>
          <c:spPr>
            <a:ln w="28575" cap="rnd">
              <a:solidFill>
                <a:srgbClr val="009999"/>
              </a:solidFill>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LTI'!$P$32:$P$48</c:f>
              <c:numCache>
                <c:formatCode>0.0</c:formatCode>
                <c:ptCount val="17"/>
                <c:pt idx="0">
                  <c:v>4.190000057220459</c:v>
                </c:pt>
                <c:pt idx="1">
                  <c:v>4.3499999046325684</c:v>
                </c:pt>
                <c:pt idx="2">
                  <c:v>4.1399998664855957</c:v>
                </c:pt>
                <c:pt idx="3">
                  <c:v>3.1800000667572021</c:v>
                </c:pt>
                <c:pt idx="4">
                  <c:v>2.9600000381469727</c:v>
                </c:pt>
                <c:pt idx="5">
                  <c:v>2.7599999904632568</c:v>
                </c:pt>
                <c:pt idx="6">
                  <c:v>2.5299999713897705</c:v>
                </c:pt>
                <c:pt idx="7">
                  <c:v>2.5099999904632568</c:v>
                </c:pt>
                <c:pt idx="8">
                  <c:v>2.6400001049041748</c:v>
                </c:pt>
                <c:pt idx="9">
                  <c:v>2.9000000953674316</c:v>
                </c:pt>
                <c:pt idx="10">
                  <c:v>2.9800000190734863</c:v>
                </c:pt>
                <c:pt idx="11">
                  <c:v>3.119999885559082</c:v>
                </c:pt>
                <c:pt idx="12">
                  <c:v>3.1500000953674316</c:v>
                </c:pt>
                <c:pt idx="13">
                  <c:v>3.1700000762939453</c:v>
                </c:pt>
                <c:pt idx="14">
                  <c:v>3.1800000667572021</c:v>
                </c:pt>
                <c:pt idx="15">
                  <c:v>3.2400000095367432</c:v>
                </c:pt>
                <c:pt idx="16">
                  <c:v>3.3299999237060547</c:v>
                </c:pt>
              </c:numCache>
            </c:numRef>
          </c:val>
          <c:smooth val="0"/>
          <c:extLst>
            <c:ext xmlns:c16="http://schemas.microsoft.com/office/drawing/2014/chart" uri="{C3380CC4-5D6E-409C-BE32-E72D297353CC}">
              <c16:uniqueId val="{00000009-3E27-4642-B2A9-3DBFB81983DF}"/>
            </c:ext>
          </c:extLst>
        </c:ser>
        <c:ser>
          <c:idx val="4"/>
          <c:order val="4"/>
          <c:tx>
            <c:strRef>
              <c:f>'Trend over Time in LTV and LTI'!$Q$31</c:f>
              <c:strCache>
                <c:ptCount val="1"/>
                <c:pt idx="0">
                  <c:v>LTI SSB P90 </c:v>
                </c:pt>
              </c:strCache>
            </c:strRef>
          </c:tx>
          <c:spPr>
            <a:ln w="28575" cap="rnd">
              <a:solidFill>
                <a:schemeClr val="accent5">
                  <a:lumMod val="50000"/>
                </a:schemeClr>
              </a:solidFill>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LTI'!$Q$32:$Q$48</c:f>
              <c:numCache>
                <c:formatCode>0.0</c:formatCode>
                <c:ptCount val="17"/>
                <c:pt idx="0">
                  <c:v>5.0300002098083496</c:v>
                </c:pt>
                <c:pt idx="1">
                  <c:v>5.190000057220459</c:v>
                </c:pt>
                <c:pt idx="2">
                  <c:v>5.0399999618530273</c:v>
                </c:pt>
                <c:pt idx="3">
                  <c:v>4.2100000381469727</c:v>
                </c:pt>
                <c:pt idx="4">
                  <c:v>3.8199999332427979</c:v>
                </c:pt>
                <c:pt idx="5">
                  <c:v>3.5</c:v>
                </c:pt>
                <c:pt idx="6">
                  <c:v>3.2799999713897705</c:v>
                </c:pt>
                <c:pt idx="7">
                  <c:v>3.1700000762939453</c:v>
                </c:pt>
                <c:pt idx="8">
                  <c:v>3.2799999713897705</c:v>
                </c:pt>
                <c:pt idx="9">
                  <c:v>3.4200000762939453</c:v>
                </c:pt>
                <c:pt idx="10">
                  <c:v>3.440000057220459</c:v>
                </c:pt>
                <c:pt idx="11">
                  <c:v>3.4900000095367432</c:v>
                </c:pt>
                <c:pt idx="12">
                  <c:v>3.4800000190734863</c:v>
                </c:pt>
                <c:pt idx="13">
                  <c:v>3.4900000095367432</c:v>
                </c:pt>
                <c:pt idx="14">
                  <c:v>3.4900000095367432</c:v>
                </c:pt>
                <c:pt idx="15">
                  <c:v>3.4900000095367432</c:v>
                </c:pt>
                <c:pt idx="16">
                  <c:v>3.5</c:v>
                </c:pt>
              </c:numCache>
            </c:numRef>
          </c:val>
          <c:smooth val="0"/>
          <c:extLst>
            <c:ext xmlns:c16="http://schemas.microsoft.com/office/drawing/2014/chart" uri="{C3380CC4-5D6E-409C-BE32-E72D297353CC}">
              <c16:uniqueId val="{0000000A-3E27-4642-B2A9-3DBFB81983DF}"/>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66304"/>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'Trend over Time in LTV and LTI'!$R$31</c:f>
              <c:strCache>
                <c:ptCount val="1"/>
                <c:pt idx="0">
                  <c:v>LTV SSB P10</c:v>
                </c:pt>
              </c:strCache>
            </c:strRef>
          </c:tx>
          <c:spPr>
            <a:ln w="28575" cap="rnd">
              <a:solidFill>
                <a:srgbClr val="CC0099"/>
              </a:solidFill>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LTI'!$R$32:$R$48</c:f>
              <c:numCache>
                <c:formatCode>0</c:formatCode>
                <c:ptCount val="17"/>
                <c:pt idx="0">
                  <c:v>10.529999732971191</c:v>
                </c:pt>
                <c:pt idx="1">
                  <c:v>10.609999656677246</c:v>
                </c:pt>
                <c:pt idx="2">
                  <c:v>8.6599998474121094</c:v>
                </c:pt>
                <c:pt idx="3">
                  <c:v>6.7600002288818359</c:v>
                </c:pt>
                <c:pt idx="4">
                  <c:v>7.8499999046325684</c:v>
                </c:pt>
                <c:pt idx="5">
                  <c:v>11.939999580383301</c:v>
                </c:pt>
                <c:pt idx="6">
                  <c:v>14.279999732971191</c:v>
                </c:pt>
                <c:pt idx="7">
                  <c:v>16.670000076293945</c:v>
                </c:pt>
                <c:pt idx="8">
                  <c:v>25</c:v>
                </c:pt>
                <c:pt idx="9">
                  <c:v>30</c:v>
                </c:pt>
                <c:pt idx="10">
                  <c:v>31.559999465942383</c:v>
                </c:pt>
                <c:pt idx="11">
                  <c:v>33.919998168945313</c:v>
                </c:pt>
                <c:pt idx="12">
                  <c:v>34.090000152587891</c:v>
                </c:pt>
                <c:pt idx="13">
                  <c:v>34.950000762939453</c:v>
                </c:pt>
                <c:pt idx="14">
                  <c:v>35.900001525878906</c:v>
                </c:pt>
                <c:pt idx="15">
                  <c:v>35.689998626708984</c:v>
                </c:pt>
                <c:pt idx="16">
                  <c:v>35.279998779296875</c:v>
                </c:pt>
              </c:numCache>
            </c:numRef>
          </c:val>
          <c:smooth val="0"/>
          <c:extLst>
            <c:ext xmlns:c16="http://schemas.microsoft.com/office/drawing/2014/chart" uri="{C3380CC4-5D6E-409C-BE32-E72D297353CC}">
              <c16:uniqueId val="{00000000-A104-48FD-AEB4-7D28ED5B1D38}"/>
            </c:ext>
          </c:extLst>
        </c:ser>
        <c:ser>
          <c:idx val="1"/>
          <c:order val="1"/>
          <c:tx>
            <c:strRef>
              <c:f>'Trend over Time in LTV and LTI'!$S$31</c:f>
              <c:strCache>
                <c:ptCount val="1"/>
                <c:pt idx="0">
                  <c:v>LTV SSB P25</c:v>
                </c:pt>
              </c:strCache>
            </c:strRef>
          </c:tx>
          <c:spPr>
            <a:ln w="28575" cap="rnd">
              <a:solidFill>
                <a:srgbClr val="0099CC"/>
              </a:solidFill>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LTI'!$S$32:$S$48</c:f>
              <c:numCache>
                <c:formatCode>0</c:formatCode>
                <c:ptCount val="17"/>
                <c:pt idx="0">
                  <c:v>23.079999923706055</c:v>
                </c:pt>
                <c:pt idx="1">
                  <c:v>24</c:v>
                </c:pt>
                <c:pt idx="2">
                  <c:v>20</c:v>
                </c:pt>
                <c:pt idx="3">
                  <c:v>14.5</c:v>
                </c:pt>
                <c:pt idx="4">
                  <c:v>17.959999084472656</c:v>
                </c:pt>
                <c:pt idx="5">
                  <c:v>28.569999694824219</c:v>
                </c:pt>
                <c:pt idx="6">
                  <c:v>34.040000915527344</c:v>
                </c:pt>
                <c:pt idx="7">
                  <c:v>38.099998474121094</c:v>
                </c:pt>
                <c:pt idx="8">
                  <c:v>46.669998168945313</c:v>
                </c:pt>
                <c:pt idx="9">
                  <c:v>47.619998931884766</c:v>
                </c:pt>
                <c:pt idx="10">
                  <c:v>49.689998626708984</c:v>
                </c:pt>
                <c:pt idx="11">
                  <c:v>50.779998779296875</c:v>
                </c:pt>
                <c:pt idx="12">
                  <c:v>50.380001068115234</c:v>
                </c:pt>
                <c:pt idx="13">
                  <c:v>51.669998168945313</c:v>
                </c:pt>
                <c:pt idx="14">
                  <c:v>52.189998626708984</c:v>
                </c:pt>
                <c:pt idx="15">
                  <c:v>50.849998474121094</c:v>
                </c:pt>
                <c:pt idx="16">
                  <c:v>50.840000152587891</c:v>
                </c:pt>
              </c:numCache>
            </c:numRef>
          </c:val>
          <c:smooth val="0"/>
          <c:extLst>
            <c:ext xmlns:c16="http://schemas.microsoft.com/office/drawing/2014/chart" uri="{C3380CC4-5D6E-409C-BE32-E72D297353CC}">
              <c16:uniqueId val="{00000005-A104-48FD-AEB4-7D28ED5B1D38}"/>
            </c:ext>
          </c:extLst>
        </c:ser>
        <c:ser>
          <c:idx val="2"/>
          <c:order val="2"/>
          <c:tx>
            <c:strRef>
              <c:f>'Trend over Time in LTV and LTI'!$T$31</c:f>
              <c:strCache>
                <c:ptCount val="1"/>
                <c:pt idx="0">
                  <c:v>LTV SSB Median</c:v>
                </c:pt>
              </c:strCache>
            </c:strRef>
          </c:tx>
          <c:spPr>
            <a:ln w="28575" cap="rnd">
              <a:solidFill>
                <a:schemeClr val="accent3"/>
              </a:solidFill>
              <a:prstDash val="dash"/>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LTI'!$T$32:$T$48</c:f>
              <c:numCache>
                <c:formatCode>0</c:formatCode>
                <c:ptCount val="17"/>
                <c:pt idx="0">
                  <c:v>50</c:v>
                </c:pt>
                <c:pt idx="1">
                  <c:v>51.959999084472656</c:v>
                </c:pt>
                <c:pt idx="2">
                  <c:v>48.959999084472656</c:v>
                </c:pt>
                <c:pt idx="3">
                  <c:v>40</c:v>
                </c:pt>
                <c:pt idx="4">
                  <c:v>47.270000457763672</c:v>
                </c:pt>
                <c:pt idx="5">
                  <c:v>53.330001831054688</c:v>
                </c:pt>
                <c:pt idx="6">
                  <c:v>60.990001678466797</c:v>
                </c:pt>
                <c:pt idx="7">
                  <c:v>63.639999389648438</c:v>
                </c:pt>
                <c:pt idx="8">
                  <c:v>69.839996337890625</c:v>
                </c:pt>
                <c:pt idx="9">
                  <c:v>67.279998779296875</c:v>
                </c:pt>
                <c:pt idx="10">
                  <c:v>69.400001525878906</c:v>
                </c:pt>
                <c:pt idx="11">
                  <c:v>70</c:v>
                </c:pt>
                <c:pt idx="12">
                  <c:v>69.239997863769531</c:v>
                </c:pt>
                <c:pt idx="13">
                  <c:v>70.129997253417969</c:v>
                </c:pt>
                <c:pt idx="14">
                  <c:v>70</c:v>
                </c:pt>
                <c:pt idx="15">
                  <c:v>68.139999389648438</c:v>
                </c:pt>
                <c:pt idx="16">
                  <c:v>68.19000244140625</c:v>
                </c:pt>
              </c:numCache>
            </c:numRef>
          </c:val>
          <c:smooth val="0"/>
          <c:extLst>
            <c:ext xmlns:c16="http://schemas.microsoft.com/office/drawing/2014/chart" uri="{C3380CC4-5D6E-409C-BE32-E72D297353CC}">
              <c16:uniqueId val="{00000006-A104-48FD-AEB4-7D28ED5B1D38}"/>
            </c:ext>
          </c:extLst>
        </c:ser>
        <c:ser>
          <c:idx val="3"/>
          <c:order val="3"/>
          <c:tx>
            <c:strRef>
              <c:f>'Trend over Time in LTV and LTI'!$U$31</c:f>
              <c:strCache>
                <c:ptCount val="1"/>
                <c:pt idx="0">
                  <c:v>LTV SSB P75</c:v>
                </c:pt>
              </c:strCache>
            </c:strRef>
          </c:tx>
          <c:spPr>
            <a:ln w="28575" cap="rnd">
              <a:solidFill>
                <a:srgbClr val="009999"/>
              </a:solidFill>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LTI'!$U$32:$U$48</c:f>
              <c:numCache>
                <c:formatCode>0</c:formatCode>
                <c:ptCount val="17"/>
                <c:pt idx="0">
                  <c:v>76.089996337890625</c:v>
                </c:pt>
                <c:pt idx="1">
                  <c:v>77.220001220703125</c:v>
                </c:pt>
                <c:pt idx="2">
                  <c:v>75.330001831054688</c:v>
                </c:pt>
                <c:pt idx="3">
                  <c:v>70.970001220703125</c:v>
                </c:pt>
                <c:pt idx="4">
                  <c:v>76.800003051757813</c:v>
                </c:pt>
                <c:pt idx="5">
                  <c:v>78.949996948242188</c:v>
                </c:pt>
                <c:pt idx="6">
                  <c:v>81.25</c:v>
                </c:pt>
                <c:pt idx="7">
                  <c:v>82.19000244140625</c:v>
                </c:pt>
                <c:pt idx="8">
                  <c:v>85</c:v>
                </c:pt>
                <c:pt idx="9">
                  <c:v>79.849998474121094</c:v>
                </c:pt>
                <c:pt idx="10">
                  <c:v>80</c:v>
                </c:pt>
                <c:pt idx="11">
                  <c:v>80</c:v>
                </c:pt>
                <c:pt idx="12">
                  <c:v>80</c:v>
                </c:pt>
                <c:pt idx="13">
                  <c:v>80</c:v>
                </c:pt>
                <c:pt idx="14">
                  <c:v>80</c:v>
                </c:pt>
                <c:pt idx="15">
                  <c:v>79.480003356933594</c:v>
                </c:pt>
                <c:pt idx="16">
                  <c:v>79.709999084472656</c:v>
                </c:pt>
              </c:numCache>
            </c:numRef>
          </c:val>
          <c:smooth val="0"/>
          <c:extLst>
            <c:ext xmlns:c16="http://schemas.microsoft.com/office/drawing/2014/chart" uri="{C3380CC4-5D6E-409C-BE32-E72D297353CC}">
              <c16:uniqueId val="{00000007-A104-48FD-AEB4-7D28ED5B1D38}"/>
            </c:ext>
          </c:extLst>
        </c:ser>
        <c:ser>
          <c:idx val="4"/>
          <c:order val="4"/>
          <c:tx>
            <c:strRef>
              <c:f>'Trend over Time in LTV and LTI'!$V$31</c:f>
              <c:strCache>
                <c:ptCount val="1"/>
                <c:pt idx="0">
                  <c:v>LTV SSB P90 </c:v>
                </c:pt>
              </c:strCache>
            </c:strRef>
          </c:tx>
          <c:spPr>
            <a:ln w="28575" cap="rnd">
              <a:solidFill>
                <a:srgbClr val="4472C4">
                  <a:lumMod val="50000"/>
                </a:srgbClr>
              </a:solidFill>
              <a:round/>
            </a:ln>
            <a:effectLst/>
          </c:spPr>
          <c:marker>
            <c:symbol val="none"/>
          </c:marker>
          <c:cat>
            <c:strRef>
              <c:f>'Trend over Time in LTV and LTI'!$B$32:$B$48</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2022H1</c:v>
                </c:pt>
              </c:strCache>
            </c:strRef>
          </c:cat>
          <c:val>
            <c:numRef>
              <c:f>'Trend over Time in LTV and LTI'!$V$32:$V$48</c:f>
              <c:numCache>
                <c:formatCode>0</c:formatCode>
                <c:ptCount val="17"/>
                <c:pt idx="0">
                  <c:v>90</c:v>
                </c:pt>
                <c:pt idx="1">
                  <c:v>90</c:v>
                </c:pt>
                <c:pt idx="2">
                  <c:v>90</c:v>
                </c:pt>
                <c:pt idx="3">
                  <c:v>88</c:v>
                </c:pt>
                <c:pt idx="4">
                  <c:v>89.919998168945313</c:v>
                </c:pt>
                <c:pt idx="5">
                  <c:v>90</c:v>
                </c:pt>
                <c:pt idx="6">
                  <c:v>90</c:v>
                </c:pt>
                <c:pt idx="7">
                  <c:v>90</c:v>
                </c:pt>
                <c:pt idx="8">
                  <c:v>90</c:v>
                </c:pt>
                <c:pt idx="9">
                  <c:v>84.510002136230469</c:v>
                </c:pt>
                <c:pt idx="10">
                  <c:v>81.099998474121094</c:v>
                </c:pt>
                <c:pt idx="11">
                  <c:v>85</c:v>
                </c:pt>
                <c:pt idx="12">
                  <c:v>82.699996948242188</c:v>
                </c:pt>
                <c:pt idx="13">
                  <c:v>84.19000244140625</c:v>
                </c:pt>
                <c:pt idx="14">
                  <c:v>80</c:v>
                </c:pt>
                <c:pt idx="15">
                  <c:v>80</c:v>
                </c:pt>
                <c:pt idx="16">
                  <c:v>80</c:v>
                </c:pt>
              </c:numCache>
            </c:numRef>
          </c:val>
          <c:smooth val="0"/>
          <c:extLst>
            <c:ext xmlns:c16="http://schemas.microsoft.com/office/drawing/2014/chart" uri="{C3380CC4-5D6E-409C-BE32-E72D297353CC}">
              <c16:uniqueId val="{00000008-A104-48FD-AEB4-7D28ED5B1D38}"/>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66304"/>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'Allowances value over time'!$K$4</c:f>
              <c:strCache>
                <c:ptCount val="1"/>
                <c:pt idx="0">
                  <c:v>H1 2016</c:v>
                </c:pt>
              </c:strCache>
            </c:strRef>
          </c:tx>
          <c:spPr>
            <a:solidFill>
              <a:srgbClr val="009999"/>
            </a:solidFill>
            <a:ln>
              <a:solidFill>
                <a:srgbClr val="009999"/>
              </a:solidFill>
            </a:ln>
            <a:effectLst/>
          </c:spPr>
          <c:invertIfNegative val="0"/>
          <c:cat>
            <c:strRef>
              <c:f>'[1]Allowances value over time'!$L$3</c:f>
              <c:strCache>
                <c:ptCount val="1"/>
                <c:pt idx="0">
                  <c:v>Share of PDH Lending with an allowance by Value (%)</c:v>
                </c:pt>
              </c:strCache>
            </c:strRef>
          </c:cat>
          <c:val>
            <c:numRef>
              <c:f>'Allowances value over time'!$L$4</c:f>
              <c:numCache>
                <c:formatCode>#,##0</c:formatCode>
                <c:ptCount val="1"/>
                <c:pt idx="0">
                  <c:v>19</c:v>
                </c:pt>
              </c:numCache>
            </c:numRef>
          </c:val>
          <c:extLst>
            <c:ext xmlns:c16="http://schemas.microsoft.com/office/drawing/2014/chart" uri="{C3380CC4-5D6E-409C-BE32-E72D297353CC}">
              <c16:uniqueId val="{00000000-7D7D-43D9-8841-A24A64E7528D}"/>
            </c:ext>
          </c:extLst>
        </c:ser>
        <c:ser>
          <c:idx val="1"/>
          <c:order val="1"/>
          <c:tx>
            <c:strRef>
              <c:f>'Allowances value over time'!$K$5</c:f>
              <c:strCache>
                <c:ptCount val="1"/>
                <c:pt idx="0">
                  <c:v>H1 2017</c:v>
                </c:pt>
              </c:strCache>
            </c:strRef>
          </c:tx>
          <c:spPr>
            <a:solidFill>
              <a:srgbClr val="0099CC"/>
            </a:solidFill>
            <a:ln>
              <a:solidFill>
                <a:srgbClr val="0099CC"/>
              </a:solidFill>
            </a:ln>
            <a:effectLst/>
          </c:spPr>
          <c:invertIfNegative val="0"/>
          <c:cat>
            <c:strRef>
              <c:f>'[1]Allowances value over time'!$L$3</c:f>
              <c:strCache>
                <c:ptCount val="1"/>
                <c:pt idx="0">
                  <c:v>Share of PDH Lending with an allowance by Value (%)</c:v>
                </c:pt>
              </c:strCache>
            </c:strRef>
          </c:cat>
          <c:val>
            <c:numRef>
              <c:f>'Allowances value over time'!$L$5</c:f>
              <c:numCache>
                <c:formatCode>#,##0</c:formatCode>
                <c:ptCount val="1"/>
                <c:pt idx="0">
                  <c:v>23</c:v>
                </c:pt>
              </c:numCache>
            </c:numRef>
          </c:val>
          <c:extLst>
            <c:ext xmlns:c16="http://schemas.microsoft.com/office/drawing/2014/chart" uri="{C3380CC4-5D6E-409C-BE32-E72D297353CC}">
              <c16:uniqueId val="{00000001-7D7D-43D9-8841-A24A64E7528D}"/>
            </c:ext>
          </c:extLst>
        </c:ser>
        <c:ser>
          <c:idx val="2"/>
          <c:order val="2"/>
          <c:tx>
            <c:strRef>
              <c:f>'Allowances value over time'!$K$6</c:f>
              <c:strCache>
                <c:ptCount val="1"/>
                <c:pt idx="0">
                  <c:v>H1 2018</c:v>
                </c:pt>
              </c:strCache>
            </c:strRef>
          </c:tx>
          <c:spPr>
            <a:solidFill>
              <a:schemeClr val="accent3"/>
            </a:solidFill>
            <a:ln>
              <a:noFill/>
            </a:ln>
            <a:effectLst/>
          </c:spPr>
          <c:invertIfNegative val="0"/>
          <c:cat>
            <c:strRef>
              <c:f>'[1]Allowances value over time'!$L$3</c:f>
              <c:strCache>
                <c:ptCount val="1"/>
                <c:pt idx="0">
                  <c:v>Share of PDH Lending with an allowance by Value (%)</c:v>
                </c:pt>
              </c:strCache>
            </c:strRef>
          </c:cat>
          <c:val>
            <c:numRef>
              <c:f>'Allowances value over time'!$L$6</c:f>
              <c:numCache>
                <c:formatCode>#,##0</c:formatCode>
                <c:ptCount val="1"/>
                <c:pt idx="0">
                  <c:v>20</c:v>
                </c:pt>
              </c:numCache>
            </c:numRef>
          </c:val>
          <c:extLst>
            <c:ext xmlns:c16="http://schemas.microsoft.com/office/drawing/2014/chart" uri="{C3380CC4-5D6E-409C-BE32-E72D297353CC}">
              <c16:uniqueId val="{00000002-7D7D-43D9-8841-A24A64E7528D}"/>
            </c:ext>
          </c:extLst>
        </c:ser>
        <c:ser>
          <c:idx val="3"/>
          <c:order val="3"/>
          <c:tx>
            <c:strRef>
              <c:f>'Allowances value over time'!$K$7</c:f>
              <c:strCache>
                <c:ptCount val="1"/>
                <c:pt idx="0">
                  <c:v>H1 2019</c:v>
                </c:pt>
              </c:strCache>
            </c:strRef>
          </c:tx>
          <c:spPr>
            <a:solidFill>
              <a:srgbClr val="33CCCC"/>
            </a:solidFill>
            <a:ln>
              <a:solidFill>
                <a:srgbClr val="33CCCC"/>
              </a:solidFill>
            </a:ln>
            <a:effectLst/>
          </c:spPr>
          <c:invertIfNegative val="0"/>
          <c:cat>
            <c:strRef>
              <c:f>'[1]Allowances value over time'!$L$3</c:f>
              <c:strCache>
                <c:ptCount val="1"/>
                <c:pt idx="0">
                  <c:v>Share of PDH Lending with an allowance by Value (%)</c:v>
                </c:pt>
              </c:strCache>
            </c:strRef>
          </c:cat>
          <c:val>
            <c:numRef>
              <c:f>'Allowances value over time'!$L$7</c:f>
              <c:numCache>
                <c:formatCode>#,##0</c:formatCode>
                <c:ptCount val="1"/>
                <c:pt idx="0">
                  <c:v>16</c:v>
                </c:pt>
              </c:numCache>
            </c:numRef>
          </c:val>
          <c:extLst>
            <c:ext xmlns:c16="http://schemas.microsoft.com/office/drawing/2014/chart" uri="{C3380CC4-5D6E-409C-BE32-E72D297353CC}">
              <c16:uniqueId val="{00000003-7D7D-43D9-8841-A24A64E7528D}"/>
            </c:ext>
          </c:extLst>
        </c:ser>
        <c:ser>
          <c:idx val="4"/>
          <c:order val="4"/>
          <c:tx>
            <c:strRef>
              <c:f>'Allowances value over time'!$K$8</c:f>
              <c:strCache>
                <c:ptCount val="1"/>
                <c:pt idx="0">
                  <c:v>H1 2020</c:v>
                </c:pt>
              </c:strCache>
            </c:strRef>
          </c:tx>
          <c:spPr>
            <a:solidFill>
              <a:srgbClr val="CC0099"/>
            </a:solidFill>
            <a:ln>
              <a:solidFill>
                <a:srgbClr val="CC0099"/>
              </a:solidFill>
            </a:ln>
            <a:effectLst/>
          </c:spPr>
          <c:invertIfNegative val="0"/>
          <c:cat>
            <c:strRef>
              <c:f>'[1]Allowances value over time'!$L$3</c:f>
              <c:strCache>
                <c:ptCount val="1"/>
                <c:pt idx="0">
                  <c:v>Share of PDH Lending with an allowance by Value (%)</c:v>
                </c:pt>
              </c:strCache>
            </c:strRef>
          </c:cat>
          <c:val>
            <c:numRef>
              <c:f>'Allowances value over time'!$L$8</c:f>
              <c:numCache>
                <c:formatCode>#,##0</c:formatCode>
                <c:ptCount val="1"/>
                <c:pt idx="0">
                  <c:v>17</c:v>
                </c:pt>
              </c:numCache>
            </c:numRef>
          </c:val>
          <c:extLst>
            <c:ext xmlns:c16="http://schemas.microsoft.com/office/drawing/2014/chart" uri="{C3380CC4-5D6E-409C-BE32-E72D297353CC}">
              <c16:uniqueId val="{00000004-7D7D-43D9-8841-A24A64E7528D}"/>
            </c:ext>
          </c:extLst>
        </c:ser>
        <c:ser>
          <c:idx val="5"/>
          <c:order val="5"/>
          <c:tx>
            <c:strRef>
              <c:f>'Allowances value over time'!$K$9</c:f>
              <c:strCache>
                <c:ptCount val="1"/>
                <c:pt idx="0">
                  <c:v>H1 2021</c:v>
                </c:pt>
              </c:strCache>
            </c:strRef>
          </c:tx>
          <c:spPr>
            <a:solidFill>
              <a:schemeClr val="accent6"/>
            </a:solidFill>
            <a:ln>
              <a:noFill/>
            </a:ln>
            <a:effectLst/>
          </c:spPr>
          <c:invertIfNegative val="0"/>
          <c:cat>
            <c:strRef>
              <c:f>'[1]Allowances value over time'!$L$3</c:f>
              <c:strCache>
                <c:ptCount val="1"/>
                <c:pt idx="0">
                  <c:v>Share of PDH Lending with an allowance by Value (%)</c:v>
                </c:pt>
              </c:strCache>
            </c:strRef>
          </c:cat>
          <c:val>
            <c:numRef>
              <c:f>'Allowances value over time'!$L$9</c:f>
              <c:numCache>
                <c:formatCode>#,##0</c:formatCode>
                <c:ptCount val="1"/>
                <c:pt idx="0">
                  <c:v>12</c:v>
                </c:pt>
              </c:numCache>
            </c:numRef>
          </c:val>
          <c:extLst>
            <c:ext xmlns:c16="http://schemas.microsoft.com/office/drawing/2014/chart" uri="{C3380CC4-5D6E-409C-BE32-E72D297353CC}">
              <c16:uniqueId val="{00000005-7D7D-43D9-8841-A24A64E7528D}"/>
            </c:ext>
          </c:extLst>
        </c:ser>
        <c:ser>
          <c:idx val="6"/>
          <c:order val="6"/>
          <c:tx>
            <c:strRef>
              <c:f>'Allowances value over time'!$K$10</c:f>
              <c:strCache>
                <c:ptCount val="1"/>
                <c:pt idx="0">
                  <c:v>H1 2022</c:v>
                </c:pt>
              </c:strCache>
            </c:strRef>
          </c:tx>
          <c:spPr>
            <a:solidFill>
              <a:schemeClr val="accent1">
                <a:lumMod val="60000"/>
              </a:schemeClr>
            </a:solidFill>
            <a:ln>
              <a:noFill/>
            </a:ln>
            <a:effectLst/>
          </c:spPr>
          <c:invertIfNegative val="0"/>
          <c:val>
            <c:numRef>
              <c:f>'Allowances value over time'!$L$10</c:f>
              <c:numCache>
                <c:formatCode>#,##0</c:formatCode>
                <c:ptCount val="1"/>
                <c:pt idx="0">
                  <c:v>15</c:v>
                </c:pt>
              </c:numCache>
            </c:numRef>
          </c:val>
          <c:extLst>
            <c:ext xmlns:c16="http://schemas.microsoft.com/office/drawing/2014/chart" uri="{C3380CC4-5D6E-409C-BE32-E72D297353CC}">
              <c16:uniqueId val="{00000006-7D7D-43D9-8841-A24A64E7528D}"/>
            </c:ext>
          </c:extLst>
        </c:ser>
        <c:dLbls>
          <c:showLegendKey val="0"/>
          <c:showVal val="0"/>
          <c:showCatName val="0"/>
          <c:showSerName val="0"/>
          <c:showPercent val="0"/>
          <c:showBubbleSize val="0"/>
        </c:dLbls>
        <c:gapWidth val="219"/>
        <c:overlap val="-27"/>
        <c:axId val="831033128"/>
        <c:axId val="831031160"/>
      </c:barChart>
      <c:catAx>
        <c:axId val="831033128"/>
        <c:scaling>
          <c:orientation val="minMax"/>
        </c:scaling>
        <c:delete val="1"/>
        <c:axPos val="b"/>
        <c:title>
          <c:tx>
            <c:rich>
              <a:bodyPr rot="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r>
                  <a:rPr lang="en-IE" sz="1000">
                    <a:solidFill>
                      <a:sysClr val="windowText" lastClr="000000"/>
                    </a:solidFill>
                    <a:latin typeface="Lato" panose="020F0502020204030203" pitchFamily="34" charset="0"/>
                  </a:rPr>
                  <a:t>Year</a:t>
                </a:r>
              </a:p>
            </c:rich>
          </c:tx>
          <c:layout>
            <c:manualLayout>
              <c:xMode val="edge"/>
              <c:yMode val="edge"/>
              <c:x val="0.47188888888888891"/>
              <c:y val="0.79685185185185181"/>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title>
        <c:numFmt formatCode="General" sourceLinked="1"/>
        <c:majorTickMark val="none"/>
        <c:minorTickMark val="none"/>
        <c:tickLblPos val="nextTo"/>
        <c:crossAx val="831031160"/>
        <c:crosses val="autoZero"/>
        <c:auto val="1"/>
        <c:lblAlgn val="ctr"/>
        <c:lblOffset val="100"/>
        <c:noMultiLvlLbl val="0"/>
      </c:catAx>
      <c:valAx>
        <c:axId val="831031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r>
                  <a:rPr lang="en-IE" sz="1000">
                    <a:solidFill>
                      <a:sysClr val="windowText" lastClr="000000"/>
                    </a:solidFill>
                    <a:latin typeface="Lato" panose="020F0502020204030203" pitchFamily="34" charset="0"/>
                  </a:rPr>
                  <a:t>Share</a:t>
                </a:r>
                <a:r>
                  <a:rPr lang="en-IE" sz="1000" baseline="0">
                    <a:solidFill>
                      <a:sysClr val="windowText" lastClr="000000"/>
                    </a:solidFill>
                    <a:latin typeface="Lato" panose="020F0502020204030203" pitchFamily="34" charset="0"/>
                  </a:rPr>
                  <a:t> of PDH Lending with an Allowance </a:t>
                </a:r>
                <a:endParaRPr lang="en-IE" sz="1000">
                  <a:solidFill>
                    <a:sysClr val="windowText" lastClr="000000"/>
                  </a:solidFill>
                  <a:latin typeface="Lato" panose="020F0502020204030203" pitchFamily="34" charset="0"/>
                </a:endParaRPr>
              </a:p>
            </c:rich>
          </c:tx>
          <c:layout>
            <c:manualLayout>
              <c:xMode val="edge"/>
              <c:yMode val="edge"/>
              <c:x val="1.9444444444444445E-2"/>
              <c:y val="9.5462962962962972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831033128"/>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'Allowance Share by Month'!$L$3</c:f>
              <c:strCache>
                <c:ptCount val="1"/>
                <c:pt idx="0">
                  <c:v>H1 2021 Balance (€M)</c:v>
                </c:pt>
              </c:strCache>
            </c:strRef>
          </c:tx>
          <c:spPr>
            <a:solidFill>
              <a:srgbClr val="0099CC"/>
            </a:solidFill>
            <a:ln>
              <a:solidFill>
                <a:srgbClr val="0099CC"/>
              </a:solidFill>
            </a:ln>
            <a:effectLst/>
          </c:spPr>
          <c:invertIfNegative val="0"/>
          <c:cat>
            <c:strRef>
              <c:f>'Allowance Share by Month'!$K$4:$K$9</c:f>
              <c:strCache>
                <c:ptCount val="6"/>
                <c:pt idx="0">
                  <c:v>January </c:v>
                </c:pt>
                <c:pt idx="1">
                  <c:v>February</c:v>
                </c:pt>
                <c:pt idx="2">
                  <c:v>March</c:v>
                </c:pt>
                <c:pt idx="3">
                  <c:v>April </c:v>
                </c:pt>
                <c:pt idx="4">
                  <c:v>May</c:v>
                </c:pt>
                <c:pt idx="5">
                  <c:v>June</c:v>
                </c:pt>
              </c:strCache>
            </c:strRef>
          </c:cat>
          <c:val>
            <c:numRef>
              <c:f>'Allowance Share by Month'!$L$4:$L$9</c:f>
              <c:numCache>
                <c:formatCode>#,##0</c:formatCode>
                <c:ptCount val="6"/>
                <c:pt idx="0">
                  <c:v>54.757980000000003</c:v>
                </c:pt>
                <c:pt idx="1">
                  <c:v>67.408370000000005</c:v>
                </c:pt>
                <c:pt idx="2">
                  <c:v>89.332049999999995</c:v>
                </c:pt>
                <c:pt idx="3">
                  <c:v>88.121949999999998</c:v>
                </c:pt>
                <c:pt idx="4">
                  <c:v>101.11490000000001</c:v>
                </c:pt>
                <c:pt idx="5">
                  <c:v>122.6717</c:v>
                </c:pt>
              </c:numCache>
            </c:numRef>
          </c:val>
          <c:extLst>
            <c:ext xmlns:c16="http://schemas.microsoft.com/office/drawing/2014/chart" uri="{C3380CC4-5D6E-409C-BE32-E72D297353CC}">
              <c16:uniqueId val="{00000002-0AC8-48AB-B2D7-E484FF4E596D}"/>
            </c:ext>
          </c:extLst>
        </c:ser>
        <c:ser>
          <c:idx val="2"/>
          <c:order val="2"/>
          <c:tx>
            <c:strRef>
              <c:f>'Allowance Share by Month'!$N$3</c:f>
              <c:strCache>
                <c:ptCount val="1"/>
                <c:pt idx="0">
                  <c:v>H1 2022 Balance (€M)</c:v>
                </c:pt>
              </c:strCache>
            </c:strRef>
          </c:tx>
          <c:spPr>
            <a:solidFill>
              <a:schemeClr val="accent5">
                <a:lumMod val="50000"/>
              </a:schemeClr>
            </a:solidFill>
            <a:ln>
              <a:solidFill>
                <a:schemeClr val="accent5">
                  <a:lumMod val="50000"/>
                </a:schemeClr>
              </a:solidFill>
            </a:ln>
            <a:effectLst/>
          </c:spPr>
          <c:invertIfNegative val="0"/>
          <c:cat>
            <c:strRef>
              <c:f>'Allowance Share by Month'!$K$4:$K$9</c:f>
              <c:strCache>
                <c:ptCount val="6"/>
                <c:pt idx="0">
                  <c:v>January </c:v>
                </c:pt>
                <c:pt idx="1">
                  <c:v>February</c:v>
                </c:pt>
                <c:pt idx="2">
                  <c:v>March</c:v>
                </c:pt>
                <c:pt idx="3">
                  <c:v>April </c:v>
                </c:pt>
                <c:pt idx="4">
                  <c:v>May</c:v>
                </c:pt>
                <c:pt idx="5">
                  <c:v>June</c:v>
                </c:pt>
              </c:strCache>
            </c:strRef>
          </c:cat>
          <c:val>
            <c:numRef>
              <c:f>'Allowance Share by Month'!$N$4:$N$9</c:f>
              <c:numCache>
                <c:formatCode>#,##0</c:formatCode>
                <c:ptCount val="6"/>
                <c:pt idx="0">
                  <c:v>102.1786</c:v>
                </c:pt>
                <c:pt idx="1">
                  <c:v>122.0625</c:v>
                </c:pt>
                <c:pt idx="2">
                  <c:v>127.7229</c:v>
                </c:pt>
                <c:pt idx="3">
                  <c:v>125.42319999999999</c:v>
                </c:pt>
                <c:pt idx="4">
                  <c:v>148.17150000000001</c:v>
                </c:pt>
                <c:pt idx="5">
                  <c:v>211.4923</c:v>
                </c:pt>
              </c:numCache>
            </c:numRef>
          </c:val>
          <c:extLst>
            <c:ext xmlns:c16="http://schemas.microsoft.com/office/drawing/2014/chart" uri="{C3380CC4-5D6E-409C-BE32-E72D297353CC}">
              <c16:uniqueId val="{00000003-0AC8-48AB-B2D7-E484FF4E596D}"/>
            </c:ext>
          </c:extLst>
        </c:ser>
        <c:dLbls>
          <c:showLegendKey val="0"/>
          <c:showVal val="0"/>
          <c:showCatName val="0"/>
          <c:showSerName val="0"/>
          <c:showPercent val="0"/>
          <c:showBubbleSize val="0"/>
        </c:dLbls>
        <c:gapWidth val="150"/>
        <c:axId val="1090480472"/>
        <c:axId val="1090477192"/>
      </c:barChart>
      <c:lineChart>
        <c:grouping val="standard"/>
        <c:varyColors val="0"/>
        <c:ser>
          <c:idx val="1"/>
          <c:order val="1"/>
          <c:tx>
            <c:strRef>
              <c:f>'Allowance Share by Month'!$M$3</c:f>
              <c:strCache>
                <c:ptCount val="1"/>
                <c:pt idx="0">
                  <c:v>H1 2021 Share of PDH Lending by Value (%)</c:v>
                </c:pt>
              </c:strCache>
            </c:strRef>
          </c:tx>
          <c:spPr>
            <a:ln w="28575" cap="rnd">
              <a:solidFill>
                <a:srgbClr val="CC0099"/>
              </a:solidFill>
              <a:round/>
            </a:ln>
            <a:effectLst/>
          </c:spPr>
          <c:marker>
            <c:symbol val="none"/>
          </c:marker>
          <c:cat>
            <c:strRef>
              <c:f>'Allowance Share by Month'!$K$4:$K$9</c:f>
              <c:strCache>
                <c:ptCount val="6"/>
                <c:pt idx="0">
                  <c:v>January </c:v>
                </c:pt>
                <c:pt idx="1">
                  <c:v>February</c:v>
                </c:pt>
                <c:pt idx="2">
                  <c:v>March</c:v>
                </c:pt>
                <c:pt idx="3">
                  <c:v>April </c:v>
                </c:pt>
                <c:pt idx="4">
                  <c:v>May</c:v>
                </c:pt>
                <c:pt idx="5">
                  <c:v>June</c:v>
                </c:pt>
              </c:strCache>
            </c:strRef>
          </c:cat>
          <c:val>
            <c:numRef>
              <c:f>'Allowance Share by Month'!$M$4:$M$9</c:f>
              <c:numCache>
                <c:formatCode>#,##0</c:formatCode>
                <c:ptCount val="6"/>
                <c:pt idx="0">
                  <c:v>10.112170000000001</c:v>
                </c:pt>
                <c:pt idx="1">
                  <c:v>10.112170000000001</c:v>
                </c:pt>
                <c:pt idx="2">
                  <c:v>12.400270000000001</c:v>
                </c:pt>
                <c:pt idx="3" formatCode="0">
                  <c:v>14.32386</c:v>
                </c:pt>
                <c:pt idx="4" formatCode="0">
                  <c:v>15.703329999999999</c:v>
                </c:pt>
                <c:pt idx="5" formatCode="0">
                  <c:v>15.96739</c:v>
                </c:pt>
              </c:numCache>
            </c:numRef>
          </c:val>
          <c:smooth val="0"/>
          <c:extLst>
            <c:ext xmlns:c16="http://schemas.microsoft.com/office/drawing/2014/chart" uri="{C3380CC4-5D6E-409C-BE32-E72D297353CC}">
              <c16:uniqueId val="{00000000-0AC8-48AB-B2D7-E484FF4E596D}"/>
            </c:ext>
          </c:extLst>
        </c:ser>
        <c:ser>
          <c:idx val="3"/>
          <c:order val="3"/>
          <c:tx>
            <c:strRef>
              <c:f>'Allowance Share by Month'!$O$3</c:f>
              <c:strCache>
                <c:ptCount val="1"/>
                <c:pt idx="0">
                  <c:v>H1 2022 Share of PDH Lending by Value (%)</c:v>
                </c:pt>
              </c:strCache>
            </c:strRef>
          </c:tx>
          <c:spPr>
            <a:ln w="28575" cap="rnd">
              <a:solidFill>
                <a:srgbClr val="33CCCC"/>
              </a:solidFill>
              <a:round/>
            </a:ln>
            <a:effectLst/>
          </c:spPr>
          <c:marker>
            <c:symbol val="none"/>
          </c:marker>
          <c:cat>
            <c:strRef>
              <c:f>'Allowance Share by Month'!$K$4:$K$9</c:f>
              <c:strCache>
                <c:ptCount val="6"/>
                <c:pt idx="0">
                  <c:v>January </c:v>
                </c:pt>
                <c:pt idx="1">
                  <c:v>February</c:v>
                </c:pt>
                <c:pt idx="2">
                  <c:v>March</c:v>
                </c:pt>
                <c:pt idx="3">
                  <c:v>April </c:v>
                </c:pt>
                <c:pt idx="4">
                  <c:v>May</c:v>
                </c:pt>
                <c:pt idx="5">
                  <c:v>June</c:v>
                </c:pt>
              </c:strCache>
            </c:strRef>
          </c:cat>
          <c:val>
            <c:numRef>
              <c:f>'Allowance Share by Month'!$O$4:$O$9</c:f>
              <c:numCache>
                <c:formatCode>0</c:formatCode>
                <c:ptCount val="6"/>
                <c:pt idx="0">
                  <c:v>16.042490000000001</c:v>
                </c:pt>
                <c:pt idx="1">
                  <c:v>15.974</c:v>
                </c:pt>
                <c:pt idx="2">
                  <c:v>15.97071</c:v>
                </c:pt>
                <c:pt idx="3">
                  <c:v>16.81128</c:v>
                </c:pt>
                <c:pt idx="4">
                  <c:v>17.30076</c:v>
                </c:pt>
                <c:pt idx="5">
                  <c:v>20.40108</c:v>
                </c:pt>
              </c:numCache>
            </c:numRef>
          </c:val>
          <c:smooth val="0"/>
          <c:extLst>
            <c:ext xmlns:c16="http://schemas.microsoft.com/office/drawing/2014/chart" uri="{C3380CC4-5D6E-409C-BE32-E72D297353CC}">
              <c16:uniqueId val="{00000001-0AC8-48AB-B2D7-E484FF4E596D}"/>
            </c:ext>
          </c:extLst>
        </c:ser>
        <c:dLbls>
          <c:showLegendKey val="0"/>
          <c:showVal val="0"/>
          <c:showCatName val="0"/>
          <c:showSerName val="0"/>
          <c:showPercent val="0"/>
          <c:showBubbleSize val="0"/>
        </c:dLbls>
        <c:marker val="1"/>
        <c:smooth val="0"/>
        <c:axId val="436631872"/>
        <c:axId val="436633840"/>
      </c:lineChart>
      <c:catAx>
        <c:axId val="1090480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1090477192"/>
        <c:crosses val="autoZero"/>
        <c:auto val="1"/>
        <c:lblAlgn val="ctr"/>
        <c:lblOffset val="100"/>
        <c:noMultiLvlLbl val="0"/>
      </c:catAx>
      <c:valAx>
        <c:axId val="1090477192"/>
        <c:scaling>
          <c:orientation val="minMax"/>
          <c:max val="22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baseline="0">
                    <a:solidFill>
                      <a:sysClr val="windowText" lastClr="000000"/>
                    </a:solidFill>
                    <a:latin typeface="Lato" panose="020F0502020204030203" pitchFamily="34" charset="0"/>
                  </a:rPr>
                  <a:t>Value of PDH Lending with an allowance </a:t>
                </a:r>
                <a:endParaRPr lang="en-IE">
                  <a:solidFill>
                    <a:sysClr val="windowText" lastClr="000000"/>
                  </a:solidFill>
                  <a:latin typeface="Lato" panose="020F0502020204030203" pitchFamily="34" charset="0"/>
                </a:endParaRPr>
              </a:p>
            </c:rich>
          </c:tx>
          <c:layout>
            <c:manualLayout>
              <c:xMode val="edge"/>
              <c:yMode val="edge"/>
              <c:x val="2.2222222222222223E-2"/>
              <c:y val="0.11692804024496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1090480472"/>
        <c:crosses val="autoZero"/>
        <c:crossBetween val="between"/>
        <c:majorUnit val="20"/>
      </c:valAx>
      <c:valAx>
        <c:axId val="436633840"/>
        <c:scaling>
          <c:orientation val="minMax"/>
          <c:max val="2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baseline="0">
                    <a:solidFill>
                      <a:sysClr val="windowText" lastClr="000000"/>
                    </a:solidFill>
                    <a:latin typeface="Lato" panose="020F0502020204030203" pitchFamily="34" charset="0"/>
                  </a:rPr>
                  <a:t>Share of PDH lending by value </a:t>
                </a:r>
                <a:endParaRPr lang="en-IE">
                  <a:solidFill>
                    <a:sysClr val="windowText" lastClr="000000"/>
                  </a:solidFill>
                  <a:latin typeface="Lato" panose="020F0502020204030203" pitchFamily="34" charset="0"/>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436631872"/>
        <c:crosses val="max"/>
        <c:crossBetween val="between"/>
      </c:valAx>
      <c:catAx>
        <c:axId val="436631872"/>
        <c:scaling>
          <c:orientation val="minMax"/>
        </c:scaling>
        <c:delete val="1"/>
        <c:axPos val="b"/>
        <c:numFmt formatCode="General" sourceLinked="1"/>
        <c:majorTickMark val="out"/>
        <c:minorTickMark val="none"/>
        <c:tickLblPos val="nextTo"/>
        <c:crossAx val="436633840"/>
        <c:crosses val="autoZero"/>
        <c:auto val="1"/>
        <c:lblAlgn val="ctr"/>
        <c:lblOffset val="100"/>
        <c:noMultiLvlLbl val="0"/>
      </c:cat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'Carry-over'!$H$15</c:f>
              <c:strCache>
                <c:ptCount val="1"/>
                <c:pt idx="0">
                  <c:v>Lending allocated as 2022 allowances </c:v>
                </c:pt>
              </c:strCache>
            </c:strRef>
          </c:tx>
          <c:spPr>
            <a:solidFill>
              <a:schemeClr val="accent1"/>
            </a:solidFill>
            <a:ln>
              <a:noFill/>
            </a:ln>
            <a:effectLst/>
          </c:spPr>
          <c:invertIfNegative val="0"/>
          <c:cat>
            <c:strRef>
              <c:f>'Carry-over'!$G$16:$G$17</c:f>
              <c:strCache>
                <c:ptCount val="2"/>
                <c:pt idx="0">
                  <c:v>2022 Q1</c:v>
                </c:pt>
                <c:pt idx="1">
                  <c:v>2022 Q2</c:v>
                </c:pt>
              </c:strCache>
            </c:strRef>
          </c:cat>
          <c:val>
            <c:numRef>
              <c:f>'Carry-over'!$H$16:$H$17</c:f>
              <c:numCache>
                <c:formatCode>#,##0</c:formatCode>
                <c:ptCount val="2"/>
                <c:pt idx="0">
                  <c:v>147.78</c:v>
                </c:pt>
                <c:pt idx="1">
                  <c:v>440.93410999999998</c:v>
                </c:pt>
              </c:numCache>
            </c:numRef>
          </c:val>
          <c:extLst>
            <c:ext xmlns:c16="http://schemas.microsoft.com/office/drawing/2014/chart" uri="{C3380CC4-5D6E-409C-BE32-E72D297353CC}">
              <c16:uniqueId val="{00000000-053D-4FDA-BDB6-FE307F784315}"/>
            </c:ext>
          </c:extLst>
        </c:ser>
        <c:ser>
          <c:idx val="1"/>
          <c:order val="1"/>
          <c:tx>
            <c:strRef>
              <c:f>'Carry-over'!$I$15</c:f>
              <c:strCache>
                <c:ptCount val="1"/>
                <c:pt idx="0">
                  <c:v>Lending allocated as 2021 carry-over </c:v>
                </c:pt>
              </c:strCache>
            </c:strRef>
          </c:tx>
          <c:spPr>
            <a:solidFill>
              <a:schemeClr val="accent2"/>
            </a:solidFill>
            <a:ln>
              <a:noFill/>
            </a:ln>
            <a:effectLst/>
          </c:spPr>
          <c:invertIfNegative val="0"/>
          <c:cat>
            <c:strRef>
              <c:f>'Carry-over'!$G$16:$G$17</c:f>
              <c:strCache>
                <c:ptCount val="2"/>
                <c:pt idx="0">
                  <c:v>2022 Q1</c:v>
                </c:pt>
                <c:pt idx="1">
                  <c:v>2022 Q2</c:v>
                </c:pt>
              </c:strCache>
            </c:strRef>
          </c:cat>
          <c:val>
            <c:numRef>
              <c:f>'Carry-over'!$I$16:$I$17</c:f>
              <c:numCache>
                <c:formatCode>#,##0</c:formatCode>
                <c:ptCount val="2"/>
                <c:pt idx="0">
                  <c:v>204.32805300000001</c:v>
                </c:pt>
                <c:pt idx="1">
                  <c:v>45.603971000000001</c:v>
                </c:pt>
              </c:numCache>
            </c:numRef>
          </c:val>
          <c:extLst>
            <c:ext xmlns:c16="http://schemas.microsoft.com/office/drawing/2014/chart" uri="{C3380CC4-5D6E-409C-BE32-E72D297353CC}">
              <c16:uniqueId val="{00000001-053D-4FDA-BDB6-FE307F784315}"/>
            </c:ext>
          </c:extLst>
        </c:ser>
        <c:dLbls>
          <c:showLegendKey val="0"/>
          <c:showVal val="0"/>
          <c:showCatName val="0"/>
          <c:showSerName val="0"/>
          <c:showPercent val="0"/>
          <c:showBubbleSize val="0"/>
        </c:dLbls>
        <c:gapWidth val="150"/>
        <c:overlap val="100"/>
        <c:axId val="495614664"/>
        <c:axId val="495614992"/>
      </c:barChart>
      <c:catAx>
        <c:axId val="495614664"/>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95614992"/>
        <c:crosses val="autoZero"/>
        <c:auto val="1"/>
        <c:lblAlgn val="ctr"/>
        <c:lblOffset val="100"/>
        <c:noMultiLvlLbl val="0"/>
      </c:catAx>
      <c:valAx>
        <c:axId val="495614992"/>
        <c:scaling>
          <c:orientation val="minMax"/>
          <c:max val="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€M</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95614664"/>
        <c:crosses val="autoZero"/>
        <c:crossBetween val="between"/>
        <c:majorUnit val="100"/>
      </c:valAx>
      <c:spPr>
        <a:noFill/>
        <a:ln>
          <a:solidFill>
            <a:schemeClr val="bg1">
              <a:lumMod val="65000"/>
            </a:schemeClr>
          </a:solid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5.jpg"/></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83820</xdr:colOff>
      <xdr:row>3</xdr:row>
      <xdr:rowOff>110490</xdr:rowOff>
    </xdr:from>
    <xdr:to>
      <xdr:col>8</xdr:col>
      <xdr:colOff>617220</xdr:colOff>
      <xdr:row>21</xdr:row>
      <xdr:rowOff>99060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476250</xdr:colOff>
      <xdr:row>3</xdr:row>
      <xdr:rowOff>127000</xdr:rowOff>
    </xdr:from>
    <xdr:to>
      <xdr:col>7</xdr:col>
      <xdr:colOff>476250</xdr:colOff>
      <xdr:row>23</xdr:row>
      <xdr:rowOff>104382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1250" y="682625"/>
          <a:ext cx="4572000" cy="3501632"/>
        </a:xfrm>
        <a:prstGeom prst="rect">
          <a:avLst/>
        </a:prstGeom>
      </xdr:spPr>
    </xdr:pic>
    <xdr:clientData/>
  </xdr:twoCellAnchor>
  <xdr:twoCellAnchor editAs="oneCell">
    <xdr:from>
      <xdr:col>16</xdr:col>
      <xdr:colOff>127000</xdr:colOff>
      <xdr:row>3</xdr:row>
      <xdr:rowOff>111125</xdr:rowOff>
    </xdr:from>
    <xdr:to>
      <xdr:col>21</xdr:col>
      <xdr:colOff>538848</xdr:colOff>
      <xdr:row>23</xdr:row>
      <xdr:rowOff>63500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57625" y="666750"/>
          <a:ext cx="4539348" cy="3476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158750</xdr:colOff>
      <xdr:row>3</xdr:row>
      <xdr:rowOff>174625</xdr:rowOff>
    </xdr:from>
    <xdr:to>
      <xdr:col>21</xdr:col>
      <xdr:colOff>406095</xdr:colOff>
      <xdr:row>22</xdr:row>
      <xdr:rowOff>127000</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795625" y="730250"/>
          <a:ext cx="4311345" cy="3302000"/>
        </a:xfrm>
        <a:prstGeom prst="rect">
          <a:avLst/>
        </a:prstGeom>
      </xdr:spPr>
    </xdr:pic>
    <xdr:clientData/>
  </xdr:twoCellAnchor>
  <xdr:twoCellAnchor editAs="oneCell">
    <xdr:from>
      <xdr:col>1</xdr:col>
      <xdr:colOff>555624</xdr:colOff>
      <xdr:row>3</xdr:row>
      <xdr:rowOff>126999</xdr:rowOff>
    </xdr:from>
    <xdr:to>
      <xdr:col>7</xdr:col>
      <xdr:colOff>522973</xdr:colOff>
      <xdr:row>23</xdr:row>
      <xdr:rowOff>79374</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90624" y="682624"/>
          <a:ext cx="4539349" cy="3476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121920</xdr:colOff>
      <xdr:row>3</xdr:row>
      <xdr:rowOff>114300</xdr:rowOff>
    </xdr:from>
    <xdr:to>
      <xdr:col>6</xdr:col>
      <xdr:colOff>693420</xdr:colOff>
      <xdr:row>23</xdr:row>
      <xdr:rowOff>38100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3</xdr:row>
      <xdr:rowOff>167640</xdr:rowOff>
    </xdr:from>
    <xdr:to>
      <xdr:col>13</xdr:col>
      <xdr:colOff>632460</xdr:colOff>
      <xdr:row>23</xdr:row>
      <xdr:rowOff>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152400</xdr:colOff>
      <xdr:row>3</xdr:row>
      <xdr:rowOff>0</xdr:rowOff>
    </xdr:from>
    <xdr:to>
      <xdr:col>20</xdr:col>
      <xdr:colOff>746760</xdr:colOff>
      <xdr:row>22</xdr:row>
      <xdr:rowOff>50800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129540</xdr:colOff>
      <xdr:row>3</xdr:row>
      <xdr:rowOff>0</xdr:rowOff>
    </xdr:from>
    <xdr:to>
      <xdr:col>27</xdr:col>
      <xdr:colOff>502920</xdr:colOff>
      <xdr:row>23</xdr:row>
      <xdr:rowOff>60960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101600</xdr:colOff>
      <xdr:row>3</xdr:row>
      <xdr:rowOff>101600</xdr:rowOff>
    </xdr:from>
    <xdr:to>
      <xdr:col>8</xdr:col>
      <xdr:colOff>488950</xdr:colOff>
      <xdr:row>20</xdr:row>
      <xdr:rowOff>139700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482963</xdr:colOff>
      <xdr:row>4</xdr:row>
      <xdr:rowOff>83276</xdr:rowOff>
    </xdr:from>
    <xdr:to>
      <xdr:col>8</xdr:col>
      <xdr:colOff>1214483</xdr:colOff>
      <xdr:row>22</xdr:row>
      <xdr:rowOff>71845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277812</xdr:colOff>
      <xdr:row>4</xdr:row>
      <xdr:rowOff>79374</xdr:rowOff>
    </xdr:from>
    <xdr:to>
      <xdr:col>15</xdr:col>
      <xdr:colOff>396875</xdr:colOff>
      <xdr:row>23</xdr:row>
      <xdr:rowOff>138544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92812" y="801687"/>
          <a:ext cx="4643438" cy="3377045"/>
        </a:xfrm>
        <a:prstGeom prst="rect">
          <a:avLst/>
        </a:prstGeom>
      </xdr:spPr>
    </xdr:pic>
    <xdr:clientData/>
  </xdr:twoCellAnchor>
  <xdr:twoCellAnchor editAs="oneCell">
    <xdr:from>
      <xdr:col>1</xdr:col>
      <xdr:colOff>214312</xdr:colOff>
      <xdr:row>4</xdr:row>
      <xdr:rowOff>55562</xdr:rowOff>
    </xdr:from>
    <xdr:to>
      <xdr:col>7</xdr:col>
      <xdr:colOff>382984</xdr:colOff>
      <xdr:row>23</xdr:row>
      <xdr:rowOff>150812</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9312" y="777875"/>
          <a:ext cx="4693047" cy="3413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1139825</xdr:colOff>
      <xdr:row>15</xdr:row>
      <xdr:rowOff>0</xdr:rowOff>
    </xdr:from>
    <xdr:to>
      <xdr:col>3</xdr:col>
      <xdr:colOff>3165475</xdr:colOff>
      <xdr:row>37</xdr:row>
      <xdr:rowOff>95250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FSD_RestrictedAccess\Monitoring%20Templates\15.%20MT_D13\Excel%20File\Excel%20File%20New%20Lending%20FY%202021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he Mortgage Measures Framework"/>
      <sheetName val="New Lending Overview"/>
      <sheetName val="Volume and Value by Month"/>
      <sheetName val="FTB Lending"/>
      <sheetName val="FTB LTV and LTI Distributions"/>
      <sheetName val="SSB Lending"/>
      <sheetName val="SSB LTV and LTI Distribution"/>
      <sheetName val="Trend over Time in LTV and LTI"/>
      <sheetName val="BTL Lending"/>
      <sheetName val="Allowances value over time"/>
      <sheetName val="Allowance Share by Month"/>
      <sheetName val="LTV Allowances - SSBs"/>
      <sheetName val="LTI Allowances - FTBs and SSBs"/>
      <sheetName val="Dublin FTB and SSB Allowances"/>
      <sheetName val="Allocation of Allowances Chart "/>
      <sheetName val="LTV and House Price Scatterplot"/>
    </sheetNames>
    <sheetDataSet>
      <sheetData sheetId="0"/>
      <sheetData sheetId="1"/>
      <sheetData sheetId="2"/>
      <sheetData sheetId="3"/>
      <sheetData sheetId="4"/>
      <sheetData sheetId="5"/>
      <sheetData sheetId="6"/>
      <sheetData sheetId="7"/>
      <sheetData sheetId="8"/>
      <sheetData sheetId="9"/>
      <sheetData sheetId="10">
        <row r="3">
          <cell r="L3" t="str">
            <v>Share of PDH Lending with an allowance by Value (%)</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CB_Numbered_Presentation">
  <a:themeElements>
    <a:clrScheme name="CentralBank_MasterColours">
      <a:dk1>
        <a:sysClr val="windowText" lastClr="000000"/>
      </a:dk1>
      <a:lt1>
        <a:sysClr val="window" lastClr="FFFFFF"/>
      </a:lt1>
      <a:dk2>
        <a:srgbClr val="7C477E"/>
      </a:dk2>
      <a:lt2>
        <a:srgbClr val="09506C"/>
      </a:lt2>
      <a:accent1>
        <a:srgbClr val="0083A0"/>
      </a:accent1>
      <a:accent2>
        <a:srgbClr val="5EC5C2"/>
      </a:accent2>
      <a:accent3>
        <a:srgbClr val="D4E388"/>
      </a:accent3>
      <a:accent4>
        <a:srgbClr val="007DC3"/>
      </a:accent4>
      <a:accent5>
        <a:srgbClr val="D12E7C"/>
      </a:accent5>
      <a:accent6>
        <a:srgbClr val="F57E20"/>
      </a:accent6>
      <a:hlink>
        <a:srgbClr val="007DC3"/>
      </a:hlink>
      <a:folHlink>
        <a:srgbClr val="7C477E"/>
      </a:folHlink>
    </a:clrScheme>
    <a:fontScheme name="CentralBank_MasterFonts">
      <a:majorFont>
        <a:latin typeface="Lato"/>
        <a:ea typeface=""/>
        <a:cs typeface=""/>
      </a:majorFont>
      <a:minorFont>
        <a:latin typeface="Lato"/>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CB_Numbered_Presentation" id="{CCE3F5F9-378C-4649-9581-9FE61E0091FA}" vid="{2F170110-677F-4DAF-80C9-B8D3C353D0A1}"/>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www.centralbank.ie/financial-system/financial-stability/macro-prudential-policy/mortgage-measures/new-mortgage-lending-data-and-commentary" TargetMode="External"/><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s://www.centralbank.ie/financial-system/financial-stability/macro-prudential-policy/mortgage-measures/new-mortgage-lending-data-and-commentary" TargetMode="External"/><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entralbank.ie/financial-system/financial-stability/macro-prudential-policy/mortgage-measures" TargetMode="Externa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79998168889431442"/>
    <pageSetUpPr autoPageBreaks="0"/>
  </sheetPr>
  <dimension ref="B2:P18"/>
  <sheetViews>
    <sheetView topLeftCell="A4" zoomScale="115" zoomScaleNormal="115" workbookViewId="0">
      <selection activeCell="B15" sqref="B15:P15"/>
    </sheetView>
  </sheetViews>
  <sheetFormatPr defaultColWidth="9.109375" defaultRowHeight="14.25" x14ac:dyDescent="0.2"/>
  <cols>
    <col min="1" max="1" width="9.109375" style="10"/>
    <col min="2" max="2" width="9" style="10" customWidth="1"/>
    <col min="3" max="16384" width="9.109375" style="10"/>
  </cols>
  <sheetData>
    <row r="2" spans="2:16" ht="15" thickBot="1" x14ac:dyDescent="0.25"/>
    <row r="3" spans="2:16" ht="15" thickBot="1" x14ac:dyDescent="0.25">
      <c r="B3" s="174" t="s">
        <v>224</v>
      </c>
      <c r="C3" s="175"/>
      <c r="D3" s="175"/>
      <c r="E3" s="175"/>
      <c r="F3" s="175"/>
      <c r="G3" s="175"/>
      <c r="H3" s="175"/>
      <c r="I3" s="175"/>
      <c r="J3" s="175"/>
      <c r="K3" s="175"/>
      <c r="L3" s="175"/>
      <c r="M3" s="175"/>
      <c r="N3" s="175"/>
      <c r="O3" s="175"/>
      <c r="P3" s="176"/>
    </row>
    <row r="4" spans="2:16" ht="27.6" customHeight="1" x14ac:dyDescent="0.2">
      <c r="B4" s="180" t="s">
        <v>223</v>
      </c>
      <c r="C4" s="181"/>
      <c r="D4" s="181"/>
      <c r="E4" s="181"/>
      <c r="F4" s="181"/>
      <c r="G4" s="181"/>
      <c r="H4" s="181"/>
      <c r="I4" s="181"/>
      <c r="J4" s="181"/>
      <c r="K4" s="181"/>
      <c r="L4" s="181"/>
      <c r="M4" s="181"/>
      <c r="N4" s="181"/>
      <c r="O4" s="181"/>
      <c r="P4" s="182"/>
    </row>
    <row r="5" spans="2:16" ht="33" customHeight="1" x14ac:dyDescent="0.2">
      <c r="B5" s="183" t="s">
        <v>309</v>
      </c>
      <c r="C5" s="184"/>
      <c r="D5" s="184"/>
      <c r="E5" s="184"/>
      <c r="F5" s="184"/>
      <c r="G5" s="184"/>
      <c r="H5" s="184"/>
      <c r="I5" s="184"/>
      <c r="J5" s="184"/>
      <c r="K5" s="184"/>
      <c r="L5" s="184"/>
      <c r="M5" s="184"/>
      <c r="N5" s="184"/>
      <c r="O5" s="184"/>
      <c r="P5" s="185"/>
    </row>
    <row r="6" spans="2:16" ht="15.6" customHeight="1" x14ac:dyDescent="0.2">
      <c r="B6" s="157" t="s">
        <v>298</v>
      </c>
      <c r="C6" s="158"/>
      <c r="D6" s="158"/>
      <c r="E6" s="158"/>
      <c r="F6" s="158"/>
      <c r="G6" s="158"/>
      <c r="H6" s="158"/>
      <c r="I6" s="158"/>
      <c r="J6" s="158"/>
      <c r="K6" s="158"/>
      <c r="L6" s="158"/>
      <c r="M6" s="158"/>
      <c r="N6" s="158"/>
      <c r="O6" s="158"/>
      <c r="P6" s="159"/>
    </row>
    <row r="7" spans="2:16" ht="38.1" customHeight="1" x14ac:dyDescent="0.2">
      <c r="B7" s="177" t="s">
        <v>310</v>
      </c>
      <c r="C7" s="186"/>
      <c r="D7" s="186"/>
      <c r="E7" s="186"/>
      <c r="F7" s="186"/>
      <c r="G7" s="186"/>
      <c r="H7" s="186"/>
      <c r="I7" s="186"/>
      <c r="J7" s="186"/>
      <c r="K7" s="186"/>
      <c r="L7" s="186"/>
      <c r="M7" s="186"/>
      <c r="N7" s="186"/>
      <c r="O7" s="186"/>
      <c r="P7" s="187"/>
    </row>
    <row r="8" spans="2:16" ht="35.450000000000003" customHeight="1" x14ac:dyDescent="0.2">
      <c r="B8" s="157" t="s">
        <v>311</v>
      </c>
      <c r="C8" s="158"/>
      <c r="D8" s="158"/>
      <c r="E8" s="158"/>
      <c r="F8" s="158"/>
      <c r="G8" s="158"/>
      <c r="H8" s="158"/>
      <c r="I8" s="158"/>
      <c r="J8" s="158"/>
      <c r="K8" s="158"/>
      <c r="L8" s="158"/>
      <c r="M8" s="158"/>
      <c r="N8" s="158"/>
      <c r="O8" s="158"/>
      <c r="P8" s="159"/>
    </row>
    <row r="9" spans="2:16" ht="33" customHeight="1" x14ac:dyDescent="0.2">
      <c r="B9" s="157" t="s">
        <v>312</v>
      </c>
      <c r="C9" s="158"/>
      <c r="D9" s="158"/>
      <c r="E9" s="158"/>
      <c r="F9" s="158"/>
      <c r="G9" s="158"/>
      <c r="H9" s="158"/>
      <c r="I9" s="158"/>
      <c r="J9" s="158"/>
      <c r="K9" s="158"/>
      <c r="L9" s="158"/>
      <c r="M9" s="158"/>
      <c r="N9" s="158"/>
      <c r="O9" s="158"/>
      <c r="P9" s="159"/>
    </row>
    <row r="10" spans="2:16" ht="24" customHeight="1" x14ac:dyDescent="0.2">
      <c r="B10" s="171" t="s">
        <v>313</v>
      </c>
      <c r="C10" s="172"/>
      <c r="D10" s="172"/>
      <c r="E10" s="172"/>
      <c r="F10" s="172"/>
      <c r="G10" s="172"/>
      <c r="H10" s="172"/>
      <c r="I10" s="172"/>
      <c r="J10" s="172"/>
      <c r="K10" s="172"/>
      <c r="L10" s="172"/>
      <c r="M10" s="172"/>
      <c r="N10" s="172"/>
      <c r="O10" s="172"/>
      <c r="P10" s="173"/>
    </row>
    <row r="11" spans="2:16" ht="47.45" customHeight="1" x14ac:dyDescent="0.2">
      <c r="B11" s="157" t="s">
        <v>314</v>
      </c>
      <c r="C11" s="158"/>
      <c r="D11" s="158"/>
      <c r="E11" s="158"/>
      <c r="F11" s="158"/>
      <c r="G11" s="158"/>
      <c r="H11" s="158"/>
      <c r="I11" s="158"/>
      <c r="J11" s="158"/>
      <c r="K11" s="158"/>
      <c r="L11" s="158"/>
      <c r="M11" s="158"/>
      <c r="N11" s="158"/>
      <c r="O11" s="158"/>
      <c r="P11" s="159"/>
    </row>
    <row r="12" spans="2:16" ht="42" customHeight="1" x14ac:dyDescent="0.2">
      <c r="B12" s="177" t="s">
        <v>315</v>
      </c>
      <c r="C12" s="178"/>
      <c r="D12" s="178"/>
      <c r="E12" s="178"/>
      <c r="F12" s="178"/>
      <c r="G12" s="178"/>
      <c r="H12" s="178"/>
      <c r="I12" s="178"/>
      <c r="J12" s="178"/>
      <c r="K12" s="178"/>
      <c r="L12" s="178"/>
      <c r="M12" s="178"/>
      <c r="N12" s="178"/>
      <c r="O12" s="178"/>
      <c r="P12" s="179"/>
    </row>
    <row r="13" spans="2:16" ht="33.950000000000003" customHeight="1" x14ac:dyDescent="0.2">
      <c r="B13" s="160" t="s">
        <v>340</v>
      </c>
      <c r="C13" s="161"/>
      <c r="D13" s="161"/>
      <c r="E13" s="161"/>
      <c r="F13" s="161"/>
      <c r="G13" s="161"/>
      <c r="H13" s="161"/>
      <c r="I13" s="161"/>
      <c r="J13" s="161"/>
      <c r="K13" s="161"/>
      <c r="L13" s="161"/>
      <c r="M13" s="161"/>
      <c r="N13" s="161"/>
      <c r="O13" s="161"/>
      <c r="P13" s="162"/>
    </row>
    <row r="14" spans="2:16" ht="44.1" customHeight="1" x14ac:dyDescent="0.2">
      <c r="B14" s="168" t="s">
        <v>316</v>
      </c>
      <c r="C14" s="169"/>
      <c r="D14" s="169"/>
      <c r="E14" s="169"/>
      <c r="F14" s="169"/>
      <c r="G14" s="169"/>
      <c r="H14" s="169"/>
      <c r="I14" s="169"/>
      <c r="J14" s="169"/>
      <c r="K14" s="169"/>
      <c r="L14" s="169"/>
      <c r="M14" s="169"/>
      <c r="N14" s="169"/>
      <c r="O14" s="169"/>
      <c r="P14" s="170"/>
    </row>
    <row r="15" spans="2:16" ht="48" customHeight="1" x14ac:dyDescent="0.2">
      <c r="B15" s="157" t="s">
        <v>317</v>
      </c>
      <c r="C15" s="158"/>
      <c r="D15" s="158"/>
      <c r="E15" s="158"/>
      <c r="F15" s="158"/>
      <c r="G15" s="158"/>
      <c r="H15" s="158"/>
      <c r="I15" s="158"/>
      <c r="J15" s="158"/>
      <c r="K15" s="158"/>
      <c r="L15" s="158"/>
      <c r="M15" s="158"/>
      <c r="N15" s="158"/>
      <c r="O15" s="158"/>
      <c r="P15" s="159"/>
    </row>
    <row r="16" spans="2:16" ht="39.6" customHeight="1" x14ac:dyDescent="0.2">
      <c r="B16" s="160" t="s">
        <v>318</v>
      </c>
      <c r="C16" s="161"/>
      <c r="D16" s="161"/>
      <c r="E16" s="161"/>
      <c r="F16" s="161"/>
      <c r="G16" s="161"/>
      <c r="H16" s="161"/>
      <c r="I16" s="161"/>
      <c r="J16" s="161"/>
      <c r="K16" s="161"/>
      <c r="L16" s="161"/>
      <c r="M16" s="161"/>
      <c r="N16" s="161"/>
      <c r="O16" s="161"/>
      <c r="P16" s="162"/>
    </row>
    <row r="17" spans="2:16" ht="42" customHeight="1" x14ac:dyDescent="0.2">
      <c r="B17" s="157" t="s">
        <v>319</v>
      </c>
      <c r="C17" s="163"/>
      <c r="D17" s="163"/>
      <c r="E17" s="163"/>
      <c r="F17" s="163"/>
      <c r="G17" s="163"/>
      <c r="H17" s="163"/>
      <c r="I17" s="163"/>
      <c r="J17" s="163"/>
      <c r="K17" s="163"/>
      <c r="L17" s="163"/>
      <c r="M17" s="163"/>
      <c r="N17" s="163"/>
      <c r="O17" s="163"/>
      <c r="P17" s="164"/>
    </row>
    <row r="18" spans="2:16" ht="44.45" customHeight="1" thickBot="1" x14ac:dyDescent="0.25">
      <c r="B18" s="165" t="s">
        <v>320</v>
      </c>
      <c r="C18" s="166"/>
      <c r="D18" s="166"/>
      <c r="E18" s="166"/>
      <c r="F18" s="166"/>
      <c r="G18" s="166"/>
      <c r="H18" s="166"/>
      <c r="I18" s="166"/>
      <c r="J18" s="166"/>
      <c r="K18" s="166"/>
      <c r="L18" s="166"/>
      <c r="M18" s="166"/>
      <c r="N18" s="166"/>
      <c r="O18" s="166"/>
      <c r="P18" s="167"/>
    </row>
  </sheetData>
  <customSheetViews>
    <customSheetView guid="{41816220-B35C-45A9-9EE2-EC676D322318}" printArea="1" topLeftCell="A10">
      <selection activeCell="B16" sqref="B16:P16"/>
      <pageMargins left="0.7" right="0.7" top="0.75" bottom="0.75" header="0.3" footer="0.3"/>
      <pageSetup paperSize="9" orientation="landscape"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6">
    <mergeCell ref="B11:P11"/>
    <mergeCell ref="B10:P10"/>
    <mergeCell ref="B9:P9"/>
    <mergeCell ref="B3:P3"/>
    <mergeCell ref="B13:P13"/>
    <mergeCell ref="B12:P12"/>
    <mergeCell ref="B4:P4"/>
    <mergeCell ref="B5:P5"/>
    <mergeCell ref="B6:P6"/>
    <mergeCell ref="B7:P7"/>
    <mergeCell ref="B8:P8"/>
    <mergeCell ref="B15:P15"/>
    <mergeCell ref="B16:P16"/>
    <mergeCell ref="B17:P17"/>
    <mergeCell ref="B18:P18"/>
    <mergeCell ref="B14:P14"/>
  </mergeCells>
  <pageMargins left="0.7" right="0.7" top="0.75" bottom="0.75" header="0.3" footer="0.3"/>
  <pageSetup paperSize="9" orientation="landscape" r:id="rId2"/>
  <headerFooter>
    <oddHeader>&amp;L&amp;"Times New Roman,Regular"&amp;12&amp;K000000 </oddHeader>
    <evenHeader>&amp;L&amp;"Times New Roman,Regular"&amp;12&amp;K000000 </evenHeader>
    <firstHeader>&amp;L&amp;"Times New Roman,Regular"&amp;12&amp;K000000 </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79998168889431442"/>
    <pageSetUpPr autoPageBreaks="0"/>
  </sheetPr>
  <dimension ref="B2:F13"/>
  <sheetViews>
    <sheetView zoomScale="80" zoomScaleNormal="80" workbookViewId="0">
      <selection activeCell="B13" sqref="B13"/>
    </sheetView>
  </sheetViews>
  <sheetFormatPr defaultColWidth="9.109375" defaultRowHeight="14.25" x14ac:dyDescent="0.2"/>
  <cols>
    <col min="1" max="1" width="9.109375" style="10"/>
    <col min="2" max="2" width="40" style="10" customWidth="1"/>
    <col min="3" max="3" width="21.5546875" style="10" customWidth="1"/>
    <col min="4" max="4" width="21.109375" style="10" customWidth="1"/>
    <col min="5" max="5" width="28.5546875" style="10" customWidth="1"/>
    <col min="6" max="16384" width="9.109375" style="10"/>
  </cols>
  <sheetData>
    <row r="2" spans="2:6" ht="15" thickBot="1" x14ac:dyDescent="0.25"/>
    <row r="3" spans="2:6" ht="15" thickBot="1" x14ac:dyDescent="0.25">
      <c r="B3" s="204" t="s">
        <v>201</v>
      </c>
      <c r="C3" s="205"/>
      <c r="D3" s="205"/>
      <c r="E3" s="206"/>
    </row>
    <row r="4" spans="2:6" ht="15" thickBot="1" x14ac:dyDescent="0.25">
      <c r="B4" s="18"/>
      <c r="C4" s="17" t="s">
        <v>197</v>
      </c>
      <c r="D4" s="17" t="s">
        <v>198</v>
      </c>
      <c r="E4" s="97" t="s">
        <v>58</v>
      </c>
    </row>
    <row r="5" spans="2:6" x14ac:dyDescent="0.2">
      <c r="B5" s="78" t="s">
        <v>52</v>
      </c>
      <c r="C5" s="74"/>
      <c r="D5" s="74"/>
      <c r="E5" s="75"/>
    </row>
    <row r="6" spans="2:6" x14ac:dyDescent="0.2">
      <c r="B6" s="11" t="s">
        <v>40</v>
      </c>
      <c r="C6" s="120">
        <v>135210.56</v>
      </c>
      <c r="D6" s="120">
        <v>166302.04</v>
      </c>
      <c r="E6" s="121" t="s">
        <v>244</v>
      </c>
      <c r="F6" s="57"/>
    </row>
    <row r="7" spans="2:6" x14ac:dyDescent="0.2">
      <c r="B7" s="11" t="s">
        <v>41</v>
      </c>
      <c r="C7" s="120">
        <v>232091.71</v>
      </c>
      <c r="D7" s="120">
        <v>290189.49</v>
      </c>
      <c r="E7" s="121" t="s">
        <v>245</v>
      </c>
      <c r="F7" s="57"/>
    </row>
    <row r="8" spans="2:6" ht="15" thickBot="1" x14ac:dyDescent="0.25">
      <c r="B8" s="11" t="s">
        <v>42</v>
      </c>
      <c r="C8" s="120">
        <v>60.108778000000001</v>
      </c>
      <c r="D8" s="120">
        <v>59.810879999999997</v>
      </c>
      <c r="E8" s="114">
        <v>-0.3</v>
      </c>
      <c r="F8" s="56"/>
    </row>
    <row r="9" spans="2:6" x14ac:dyDescent="0.2">
      <c r="B9" s="43" t="s">
        <v>155</v>
      </c>
      <c r="C9" s="37"/>
      <c r="D9" s="37"/>
      <c r="E9" s="38"/>
    </row>
    <row r="10" spans="2:6" x14ac:dyDescent="0.2">
      <c r="B10" s="44" t="s">
        <v>72</v>
      </c>
      <c r="C10" s="39"/>
      <c r="D10" s="39"/>
      <c r="E10" s="40"/>
    </row>
    <row r="11" spans="2:6" x14ac:dyDescent="0.2">
      <c r="B11" s="44" t="s">
        <v>154</v>
      </c>
      <c r="C11" s="39"/>
      <c r="D11" s="39"/>
      <c r="E11" s="40"/>
    </row>
    <row r="12" spans="2:6" x14ac:dyDescent="0.2">
      <c r="B12" s="44" t="s">
        <v>156</v>
      </c>
      <c r="C12" s="39"/>
      <c r="D12" s="39"/>
      <c r="E12" s="40"/>
    </row>
    <row r="13" spans="2:6" ht="15" thickBot="1" x14ac:dyDescent="0.25">
      <c r="B13" s="45" t="s">
        <v>342</v>
      </c>
      <c r="C13" s="41"/>
      <c r="D13" s="41"/>
      <c r="E13" s="42"/>
    </row>
  </sheetData>
  <customSheetViews>
    <customSheetView guid="{41816220-B35C-45A9-9EE2-EC676D322318}">
      <selection activeCell="G1" sqref="G1:L1048576"/>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E3"/>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79998168889431442"/>
    <pageSetUpPr autoPageBreaks="0"/>
  </sheetPr>
  <dimension ref="A1:O26"/>
  <sheetViews>
    <sheetView zoomScale="50" zoomScaleNormal="50" workbookViewId="0">
      <selection activeCell="E31" sqref="E31"/>
    </sheetView>
  </sheetViews>
  <sheetFormatPr defaultColWidth="9.109375" defaultRowHeight="14.25" x14ac:dyDescent="0.2"/>
  <cols>
    <col min="1" max="10" width="9.109375" style="10"/>
    <col min="11" max="11" width="11.5546875" style="52" customWidth="1"/>
    <col min="12" max="12" width="62" style="52" customWidth="1"/>
    <col min="13" max="16384" width="9.109375" style="10"/>
  </cols>
  <sheetData>
    <row r="1" spans="1:15" x14ac:dyDescent="0.2">
      <c r="A1" s="87"/>
    </row>
    <row r="2" spans="1:15" ht="15" thickBot="1" x14ac:dyDescent="0.25"/>
    <row r="3" spans="1:15" ht="15" thickBot="1" x14ac:dyDescent="0.25">
      <c r="B3" s="204" t="s">
        <v>218</v>
      </c>
      <c r="C3" s="205"/>
      <c r="D3" s="205"/>
      <c r="E3" s="205"/>
      <c r="F3" s="205"/>
      <c r="G3" s="205"/>
      <c r="H3" s="205"/>
      <c r="I3" s="206"/>
      <c r="K3" s="68"/>
      <c r="L3" s="68" t="s">
        <v>175</v>
      </c>
    </row>
    <row r="4" spans="1:15" x14ac:dyDescent="0.2">
      <c r="B4" s="58"/>
      <c r="C4" s="58"/>
      <c r="D4" s="58"/>
      <c r="E4" s="58"/>
      <c r="F4" s="58"/>
      <c r="G4" s="58"/>
      <c r="H4" s="58"/>
      <c r="I4" s="58"/>
      <c r="K4" s="4" t="s">
        <v>304</v>
      </c>
      <c r="L4" s="104">
        <v>19</v>
      </c>
    </row>
    <row r="5" spans="1:15" x14ac:dyDescent="0.2">
      <c r="B5" s="58"/>
      <c r="C5" s="58"/>
      <c r="D5" s="58"/>
      <c r="E5" s="58"/>
      <c r="F5" s="58"/>
      <c r="G5" s="58"/>
      <c r="H5" s="58"/>
      <c r="I5" s="58"/>
      <c r="K5" s="6" t="s">
        <v>305</v>
      </c>
      <c r="L5" s="75">
        <v>23</v>
      </c>
    </row>
    <row r="6" spans="1:15" x14ac:dyDescent="0.2">
      <c r="B6" s="58"/>
      <c r="C6" s="58"/>
      <c r="D6" s="58"/>
      <c r="E6" s="58"/>
      <c r="F6" s="58"/>
      <c r="G6" s="58"/>
      <c r="H6" s="58"/>
      <c r="I6" s="58"/>
      <c r="K6" s="6" t="s">
        <v>306</v>
      </c>
      <c r="L6" s="75">
        <v>20</v>
      </c>
      <c r="O6" s="57"/>
    </row>
    <row r="7" spans="1:15" x14ac:dyDescent="0.2">
      <c r="B7" s="58"/>
      <c r="C7" s="58"/>
      <c r="D7" s="58"/>
      <c r="E7" s="58"/>
      <c r="F7" s="58"/>
      <c r="G7" s="58"/>
      <c r="H7" s="58"/>
      <c r="I7" s="58"/>
      <c r="K7" s="6" t="s">
        <v>307</v>
      </c>
      <c r="L7" s="75">
        <v>16</v>
      </c>
      <c r="O7" s="57"/>
    </row>
    <row r="8" spans="1:15" x14ac:dyDescent="0.2">
      <c r="B8" s="58"/>
      <c r="C8" s="58"/>
      <c r="D8" s="58"/>
      <c r="E8" s="58"/>
      <c r="F8" s="58"/>
      <c r="G8" s="58"/>
      <c r="H8" s="58"/>
      <c r="I8" s="58"/>
      <c r="K8" s="6" t="s">
        <v>308</v>
      </c>
      <c r="L8" s="75">
        <v>17</v>
      </c>
      <c r="O8" s="57"/>
    </row>
    <row r="9" spans="1:15" x14ac:dyDescent="0.2">
      <c r="B9" s="58"/>
      <c r="C9" s="58"/>
      <c r="D9" s="58"/>
      <c r="E9" s="58"/>
      <c r="F9" s="58"/>
      <c r="G9" s="58"/>
      <c r="H9" s="58"/>
      <c r="I9" s="58"/>
      <c r="K9" s="6" t="s">
        <v>197</v>
      </c>
      <c r="L9" s="75">
        <v>12</v>
      </c>
      <c r="O9" s="57"/>
    </row>
    <row r="10" spans="1:15" ht="15" thickBot="1" x14ac:dyDescent="0.25">
      <c r="B10" s="58"/>
      <c r="C10" s="58"/>
      <c r="D10" s="58"/>
      <c r="E10" s="58"/>
      <c r="F10" s="58"/>
      <c r="G10" s="58"/>
      <c r="H10" s="58"/>
      <c r="I10" s="58"/>
      <c r="K10" s="46" t="s">
        <v>198</v>
      </c>
      <c r="L10" s="105">
        <v>15</v>
      </c>
      <c r="O10" s="57"/>
    </row>
    <row r="11" spans="1:15" x14ac:dyDescent="0.2">
      <c r="B11" s="58"/>
      <c r="C11" s="58"/>
      <c r="D11" s="58"/>
      <c r="E11" s="58"/>
      <c r="F11" s="58"/>
      <c r="G11" s="58"/>
      <c r="H11" s="58"/>
      <c r="I11" s="58"/>
      <c r="K11" s="52" t="s">
        <v>171</v>
      </c>
      <c r="O11" s="57"/>
    </row>
    <row r="12" spans="1:15" x14ac:dyDescent="0.2">
      <c r="B12" s="58"/>
      <c r="C12" s="58"/>
      <c r="D12" s="58"/>
      <c r="E12" s="58"/>
      <c r="F12" s="58"/>
      <c r="G12" s="58"/>
      <c r="H12" s="58"/>
      <c r="I12" s="58"/>
      <c r="O12" s="57"/>
    </row>
    <row r="13" spans="1:15" x14ac:dyDescent="0.2">
      <c r="B13" s="58"/>
      <c r="C13" s="58"/>
      <c r="D13" s="58"/>
      <c r="E13" s="58"/>
      <c r="F13" s="58"/>
      <c r="G13" s="58"/>
      <c r="H13" s="58"/>
      <c r="I13" s="58"/>
      <c r="O13" s="57"/>
    </row>
    <row r="14" spans="1:15" x14ac:dyDescent="0.2">
      <c r="B14" s="58"/>
      <c r="C14" s="58"/>
      <c r="D14" s="58"/>
      <c r="E14" s="58"/>
      <c r="F14" s="58"/>
      <c r="G14" s="58"/>
      <c r="H14" s="58"/>
      <c r="I14" s="58"/>
      <c r="K14" s="90"/>
      <c r="O14" s="57"/>
    </row>
    <row r="15" spans="1:15" x14ac:dyDescent="0.2">
      <c r="B15" s="58"/>
      <c r="C15" s="58"/>
      <c r="D15" s="58"/>
      <c r="E15" s="58"/>
      <c r="F15" s="58"/>
      <c r="G15" s="58"/>
      <c r="H15" s="58"/>
      <c r="I15" s="58"/>
      <c r="O15" s="57"/>
    </row>
    <row r="16" spans="1:15" x14ac:dyDescent="0.2">
      <c r="B16" s="58"/>
      <c r="C16" s="58"/>
      <c r="D16" s="58"/>
      <c r="E16" s="58"/>
      <c r="F16" s="58"/>
      <c r="G16" s="58"/>
      <c r="H16" s="58"/>
      <c r="I16" s="58"/>
      <c r="O16" s="57"/>
    </row>
    <row r="17" spans="2:15" x14ac:dyDescent="0.2">
      <c r="B17" s="58"/>
      <c r="C17" s="58"/>
      <c r="D17" s="58"/>
      <c r="E17" s="58"/>
      <c r="F17" s="58"/>
      <c r="G17" s="58"/>
      <c r="H17" s="58"/>
      <c r="I17" s="58"/>
      <c r="O17" s="57"/>
    </row>
    <row r="18" spans="2:15" x14ac:dyDescent="0.2">
      <c r="B18" s="58"/>
      <c r="C18" s="58"/>
      <c r="D18" s="58"/>
      <c r="E18" s="58"/>
      <c r="F18" s="58"/>
      <c r="G18" s="58"/>
      <c r="H18" s="58"/>
      <c r="I18" s="58"/>
    </row>
    <row r="19" spans="2:15" x14ac:dyDescent="0.2">
      <c r="B19" s="58"/>
      <c r="C19" s="58"/>
      <c r="D19" s="58"/>
      <c r="E19" s="58"/>
      <c r="F19" s="58"/>
      <c r="G19" s="58"/>
      <c r="H19" s="58"/>
      <c r="I19" s="58"/>
    </row>
    <row r="20" spans="2:15" x14ac:dyDescent="0.2">
      <c r="B20" s="58"/>
      <c r="C20" s="58"/>
      <c r="D20" s="58"/>
      <c r="E20" s="58"/>
      <c r="F20" s="58"/>
      <c r="G20" s="58"/>
      <c r="H20" s="58"/>
      <c r="I20" s="58"/>
    </row>
    <row r="21" spans="2:15" x14ac:dyDescent="0.2">
      <c r="B21" s="58"/>
      <c r="C21" s="58"/>
      <c r="D21" s="58"/>
      <c r="E21" s="58"/>
      <c r="F21" s="58"/>
      <c r="G21" s="58"/>
      <c r="H21" s="58"/>
      <c r="I21" s="58"/>
    </row>
    <row r="22" spans="2:15" x14ac:dyDescent="0.2">
      <c r="B22" s="58"/>
      <c r="C22" s="58"/>
      <c r="D22" s="58"/>
      <c r="E22" s="58"/>
      <c r="F22" s="58"/>
      <c r="G22" s="58"/>
      <c r="H22" s="58"/>
      <c r="I22" s="58"/>
    </row>
    <row r="23" spans="2:15" x14ac:dyDescent="0.2">
      <c r="B23" s="58"/>
      <c r="C23" s="58"/>
      <c r="D23" s="58"/>
      <c r="E23" s="58"/>
      <c r="F23" s="58"/>
      <c r="G23" s="58"/>
      <c r="H23" s="58"/>
      <c r="I23" s="58"/>
    </row>
    <row r="26" spans="2:15" x14ac:dyDescent="0.2">
      <c r="B26" s="58"/>
      <c r="C26" s="58"/>
      <c r="D26" s="58"/>
      <c r="E26" s="58"/>
      <c r="F26" s="58"/>
      <c r="G26" s="58"/>
      <c r="H26" s="58"/>
      <c r="I26" s="58"/>
    </row>
  </sheetData>
  <customSheetViews>
    <customSheetView guid="{41816220-B35C-45A9-9EE2-EC676D322318}">
      <selection activeCell="G38" sqref="G3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I3"/>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79998168889431442"/>
    <pageSetUpPr autoPageBreaks="0"/>
  </sheetPr>
  <dimension ref="A1:Q26"/>
  <sheetViews>
    <sheetView topLeftCell="E1" zoomScale="70" zoomScaleNormal="70" workbookViewId="0">
      <selection activeCell="M18" sqref="M18"/>
    </sheetView>
  </sheetViews>
  <sheetFormatPr defaultColWidth="9.109375" defaultRowHeight="14.25" x14ac:dyDescent="0.2"/>
  <cols>
    <col min="1" max="1" width="9.109375" style="10"/>
    <col min="2" max="2" width="19.109375" style="10" customWidth="1"/>
    <col min="3" max="8" width="9.109375" style="10"/>
    <col min="9" max="9" width="27.33203125" style="10" customWidth="1"/>
    <col min="10" max="10" width="9.109375" style="10"/>
    <col min="11" max="11" width="31" style="10" customWidth="1"/>
    <col min="12" max="12" width="21" style="52" customWidth="1"/>
    <col min="13" max="13" width="48" style="52" customWidth="1"/>
    <col min="14" max="14" width="22.33203125" style="10" customWidth="1"/>
    <col min="15" max="15" width="47.33203125" style="10" customWidth="1"/>
    <col min="16" max="16384" width="9.109375" style="10"/>
  </cols>
  <sheetData>
    <row r="1" spans="1:17" x14ac:dyDescent="0.2">
      <c r="A1" s="87"/>
    </row>
    <row r="2" spans="1:17" ht="15" thickBot="1" x14ac:dyDescent="0.25">
      <c r="K2" s="49"/>
    </row>
    <row r="3" spans="1:17" ht="15" thickBot="1" x14ac:dyDescent="0.25">
      <c r="B3" s="219" t="s">
        <v>219</v>
      </c>
      <c r="C3" s="220"/>
      <c r="D3" s="220"/>
      <c r="E3" s="220"/>
      <c r="F3" s="220"/>
      <c r="G3" s="220"/>
      <c r="H3" s="220"/>
      <c r="I3" s="221"/>
      <c r="K3" s="89"/>
      <c r="L3" s="68" t="s">
        <v>207</v>
      </c>
      <c r="M3" s="17" t="s">
        <v>280</v>
      </c>
      <c r="N3" s="68" t="s">
        <v>281</v>
      </c>
      <c r="O3" s="69" t="s">
        <v>282</v>
      </c>
    </row>
    <row r="4" spans="1:17" x14ac:dyDescent="0.2">
      <c r="B4" s="58"/>
      <c r="C4" s="58"/>
      <c r="D4" s="58"/>
      <c r="E4" s="58"/>
      <c r="F4" s="58"/>
      <c r="G4" s="58"/>
      <c r="H4" s="58"/>
      <c r="I4" s="58"/>
      <c r="K4" s="71" t="s">
        <v>19</v>
      </c>
      <c r="L4" s="19">
        <v>54.757980000000003</v>
      </c>
      <c r="M4" s="74">
        <v>10.112170000000001</v>
      </c>
      <c r="N4" s="19">
        <v>102.1786</v>
      </c>
      <c r="O4" s="91">
        <v>16.042490000000001</v>
      </c>
    </row>
    <row r="5" spans="1:17" x14ac:dyDescent="0.2">
      <c r="B5" s="58"/>
      <c r="C5" s="58"/>
      <c r="D5" s="58"/>
      <c r="E5" s="58"/>
      <c r="F5" s="58"/>
      <c r="G5" s="58"/>
      <c r="H5" s="58"/>
      <c r="I5" s="58"/>
      <c r="K5" s="77" t="s">
        <v>20</v>
      </c>
      <c r="L5" s="74">
        <v>67.408370000000005</v>
      </c>
      <c r="M5" s="74">
        <v>10.112170000000001</v>
      </c>
      <c r="N5" s="74">
        <v>122.0625</v>
      </c>
      <c r="O5" s="92">
        <v>15.974</v>
      </c>
    </row>
    <row r="6" spans="1:17" x14ac:dyDescent="0.2">
      <c r="B6" s="58"/>
      <c r="C6" s="58"/>
      <c r="D6" s="58"/>
      <c r="E6" s="58"/>
      <c r="F6" s="58"/>
      <c r="G6" s="58"/>
      <c r="H6" s="58"/>
      <c r="I6" s="58"/>
      <c r="K6" s="77" t="s">
        <v>21</v>
      </c>
      <c r="L6" s="74">
        <v>89.332049999999995</v>
      </c>
      <c r="M6" s="74">
        <v>12.400270000000001</v>
      </c>
      <c r="N6" s="74">
        <v>127.7229</v>
      </c>
      <c r="O6" s="92">
        <v>15.97071</v>
      </c>
      <c r="P6" s="57"/>
    </row>
    <row r="7" spans="1:17" x14ac:dyDescent="0.2">
      <c r="B7" s="58"/>
      <c r="C7" s="58"/>
      <c r="D7" s="58"/>
      <c r="E7" s="58"/>
      <c r="F7" s="58"/>
      <c r="G7" s="58"/>
      <c r="H7" s="58"/>
      <c r="I7" s="58"/>
      <c r="K7" s="77" t="s">
        <v>22</v>
      </c>
      <c r="L7" s="74">
        <v>88.121949999999998</v>
      </c>
      <c r="M7" s="34">
        <v>14.32386</v>
      </c>
      <c r="N7" s="74">
        <v>125.42319999999999</v>
      </c>
      <c r="O7" s="92">
        <v>16.81128</v>
      </c>
      <c r="P7" s="57"/>
    </row>
    <row r="8" spans="1:17" x14ac:dyDescent="0.2">
      <c r="B8" s="58"/>
      <c r="C8" s="58"/>
      <c r="D8" s="58"/>
      <c r="E8" s="58"/>
      <c r="F8" s="58"/>
      <c r="G8" s="58"/>
      <c r="H8" s="58"/>
      <c r="I8" s="58"/>
      <c r="K8" s="77" t="s">
        <v>23</v>
      </c>
      <c r="L8" s="74">
        <v>101.11490000000001</v>
      </c>
      <c r="M8" s="34">
        <v>15.703329999999999</v>
      </c>
      <c r="N8" s="74">
        <v>148.17150000000001</v>
      </c>
      <c r="O8" s="92">
        <v>17.30076</v>
      </c>
      <c r="P8" s="57"/>
    </row>
    <row r="9" spans="1:17" ht="15" thickBot="1" x14ac:dyDescent="0.25">
      <c r="B9" s="58"/>
      <c r="C9" s="58"/>
      <c r="D9" s="58"/>
      <c r="E9" s="58"/>
      <c r="F9" s="58"/>
      <c r="G9" s="58"/>
      <c r="H9" s="58"/>
      <c r="I9" s="58"/>
      <c r="K9" s="3" t="s">
        <v>24</v>
      </c>
      <c r="L9" s="98">
        <v>122.6717</v>
      </c>
      <c r="M9" s="94">
        <v>15.96739</v>
      </c>
      <c r="N9" s="98">
        <v>211.4923</v>
      </c>
      <c r="O9" s="93">
        <v>20.40108</v>
      </c>
      <c r="P9" s="57"/>
    </row>
    <row r="10" spans="1:17" x14ac:dyDescent="0.2">
      <c r="B10" s="58"/>
      <c r="C10" s="58"/>
      <c r="D10" s="58"/>
      <c r="E10" s="58"/>
      <c r="F10" s="58"/>
      <c r="G10" s="58"/>
      <c r="H10" s="58"/>
      <c r="I10" s="58"/>
      <c r="L10" s="10"/>
      <c r="M10" s="10"/>
      <c r="P10" s="57"/>
    </row>
    <row r="11" spans="1:17" x14ac:dyDescent="0.2">
      <c r="B11" s="58"/>
      <c r="C11" s="58"/>
      <c r="D11" s="58"/>
      <c r="E11" s="58"/>
      <c r="F11" s="58"/>
      <c r="G11" s="58"/>
      <c r="H11" s="58"/>
      <c r="I11" s="58"/>
      <c r="K11" s="57"/>
      <c r="L11" s="10"/>
      <c r="M11" s="10"/>
      <c r="P11" s="57"/>
    </row>
    <row r="12" spans="1:17" x14ac:dyDescent="0.2">
      <c r="B12" s="58"/>
      <c r="C12" s="58"/>
      <c r="D12" s="58"/>
      <c r="E12" s="58"/>
      <c r="F12" s="58"/>
      <c r="G12" s="58"/>
      <c r="H12" s="58"/>
      <c r="I12" s="58"/>
      <c r="L12" s="10"/>
      <c r="M12" s="10"/>
      <c r="P12" s="57"/>
    </row>
    <row r="13" spans="1:17" x14ac:dyDescent="0.2">
      <c r="B13" s="58"/>
      <c r="C13" s="58"/>
      <c r="D13" s="58"/>
      <c r="E13" s="58"/>
      <c r="F13" s="58"/>
      <c r="G13" s="58"/>
      <c r="H13" s="58"/>
      <c r="I13" s="58"/>
      <c r="L13" s="10"/>
      <c r="M13" s="10"/>
      <c r="P13" s="57"/>
    </row>
    <row r="14" spans="1:17" x14ac:dyDescent="0.2">
      <c r="B14" s="58"/>
      <c r="C14" s="58"/>
      <c r="D14" s="58"/>
      <c r="E14" s="58"/>
      <c r="F14" s="58"/>
      <c r="G14" s="58"/>
      <c r="H14" s="58"/>
      <c r="I14" s="58"/>
      <c r="L14" s="10"/>
      <c r="M14" s="57"/>
      <c r="P14" s="57"/>
    </row>
    <row r="15" spans="1:17" x14ac:dyDescent="0.2">
      <c r="B15" s="58"/>
      <c r="C15" s="58"/>
      <c r="D15" s="58"/>
      <c r="E15" s="58"/>
      <c r="F15" s="58"/>
      <c r="G15" s="58"/>
      <c r="H15" s="58"/>
      <c r="I15" s="58"/>
      <c r="L15" s="10"/>
      <c r="M15" s="57"/>
      <c r="O15" s="57"/>
      <c r="P15" s="57"/>
      <c r="Q15" s="57"/>
    </row>
    <row r="16" spans="1:17" x14ac:dyDescent="0.2">
      <c r="B16" s="58"/>
      <c r="C16" s="58"/>
      <c r="D16" s="58"/>
      <c r="E16" s="58"/>
      <c r="F16" s="58"/>
      <c r="G16" s="58"/>
      <c r="H16" s="58"/>
      <c r="I16" s="58"/>
      <c r="L16" s="10"/>
      <c r="M16" s="10"/>
      <c r="O16" s="57"/>
      <c r="P16" s="57"/>
      <c r="Q16" s="57"/>
    </row>
    <row r="17" spans="2:17" x14ac:dyDescent="0.2">
      <c r="B17" s="58"/>
      <c r="C17" s="58"/>
      <c r="D17" s="58"/>
      <c r="E17" s="58"/>
      <c r="F17" s="58"/>
      <c r="G17" s="58"/>
      <c r="H17" s="58"/>
      <c r="I17" s="58"/>
      <c r="K17" s="57"/>
      <c r="L17" s="57"/>
      <c r="M17" s="57"/>
      <c r="O17" s="57"/>
      <c r="Q17" s="57"/>
    </row>
    <row r="18" spans="2:17" x14ac:dyDescent="0.2">
      <c r="B18" s="58"/>
      <c r="C18" s="58"/>
      <c r="D18" s="58"/>
      <c r="E18" s="58"/>
      <c r="F18" s="58"/>
      <c r="G18" s="58"/>
      <c r="H18" s="58"/>
      <c r="I18" s="58"/>
      <c r="L18" s="10"/>
      <c r="M18" s="10"/>
      <c r="O18" s="57"/>
      <c r="Q18" s="57"/>
    </row>
    <row r="19" spans="2:17" x14ac:dyDescent="0.2">
      <c r="B19" s="58"/>
      <c r="C19" s="58"/>
      <c r="D19" s="58"/>
      <c r="E19" s="58"/>
      <c r="F19" s="58"/>
      <c r="G19" s="58"/>
      <c r="H19" s="58"/>
      <c r="I19" s="58"/>
      <c r="L19" s="10"/>
      <c r="M19" s="10"/>
      <c r="O19" s="57"/>
      <c r="Q19" s="57"/>
    </row>
    <row r="20" spans="2:17" x14ac:dyDescent="0.2">
      <c r="B20" s="58"/>
      <c r="C20" s="58"/>
      <c r="D20" s="58"/>
      <c r="E20" s="58"/>
      <c r="F20" s="58"/>
      <c r="G20" s="58"/>
      <c r="H20" s="58"/>
      <c r="I20" s="58"/>
      <c r="L20" s="10"/>
      <c r="M20" s="10"/>
      <c r="O20" s="57"/>
      <c r="Q20" s="57"/>
    </row>
    <row r="21" spans="2:17" x14ac:dyDescent="0.2">
      <c r="B21" s="58"/>
      <c r="C21" s="58"/>
      <c r="D21" s="58"/>
      <c r="E21" s="58"/>
      <c r="F21" s="58"/>
      <c r="G21" s="58"/>
      <c r="H21" s="58"/>
      <c r="I21" s="58"/>
      <c r="L21" s="10"/>
      <c r="M21" s="10"/>
      <c r="O21" s="57"/>
      <c r="Q21" s="57"/>
    </row>
    <row r="22" spans="2:17" x14ac:dyDescent="0.2">
      <c r="B22" s="58"/>
      <c r="C22" s="58"/>
      <c r="D22" s="58"/>
      <c r="E22" s="58"/>
      <c r="F22" s="58"/>
      <c r="G22" s="58"/>
      <c r="H22" s="58"/>
      <c r="I22" s="58"/>
      <c r="L22" s="10"/>
      <c r="M22" s="10"/>
      <c r="O22" s="57"/>
      <c r="Q22" s="57"/>
    </row>
    <row r="23" spans="2:17" x14ac:dyDescent="0.2">
      <c r="B23" s="58"/>
      <c r="C23" s="58"/>
      <c r="D23" s="58"/>
      <c r="E23" s="58"/>
      <c r="F23" s="58"/>
      <c r="G23" s="58"/>
      <c r="H23" s="58"/>
      <c r="I23" s="58"/>
      <c r="L23" s="10"/>
      <c r="M23" s="10"/>
      <c r="O23" s="57"/>
      <c r="P23" s="57"/>
      <c r="Q23" s="57"/>
    </row>
    <row r="24" spans="2:17" x14ac:dyDescent="0.2">
      <c r="L24" s="10"/>
      <c r="M24" s="10"/>
      <c r="O24" s="57"/>
      <c r="P24" s="57"/>
      <c r="Q24" s="57"/>
    </row>
    <row r="25" spans="2:17" x14ac:dyDescent="0.2">
      <c r="O25" s="57"/>
      <c r="P25" s="57"/>
      <c r="Q25" s="57"/>
    </row>
    <row r="26" spans="2:17" x14ac:dyDescent="0.2">
      <c r="B26" s="58"/>
      <c r="C26" s="58"/>
      <c r="D26" s="58"/>
      <c r="E26" s="58"/>
      <c r="F26" s="58"/>
      <c r="G26" s="58"/>
      <c r="H26" s="58"/>
      <c r="I26" s="58"/>
      <c r="N26" s="57"/>
      <c r="O26" s="57"/>
      <c r="P26" s="57"/>
      <c r="Q26" s="57"/>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I3"/>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79998168889431442"/>
    <pageSetUpPr autoPageBreaks="0"/>
  </sheetPr>
  <dimension ref="A1:K32"/>
  <sheetViews>
    <sheetView zoomScale="60" zoomScaleNormal="60" workbookViewId="0">
      <selection activeCell="B32" sqref="B32"/>
    </sheetView>
  </sheetViews>
  <sheetFormatPr defaultColWidth="9.109375" defaultRowHeight="14.25" x14ac:dyDescent="0.2"/>
  <cols>
    <col min="1" max="1" width="9.109375" style="10"/>
    <col min="2" max="2" width="33.6640625" style="10" customWidth="1"/>
    <col min="3" max="3" width="19.6640625" style="10" customWidth="1"/>
    <col min="4" max="5" width="19" style="10" customWidth="1"/>
    <col min="6" max="8" width="9.109375" style="10"/>
    <col min="9" max="10" width="13.6640625" style="10" customWidth="1"/>
    <col min="11" max="11" width="13.109375" style="10" customWidth="1"/>
    <col min="12" max="16384" width="9.109375" style="10"/>
  </cols>
  <sheetData>
    <row r="1" spans="1:11" x14ac:dyDescent="0.2">
      <c r="A1" s="87"/>
    </row>
    <row r="2" spans="1:11" ht="15" thickBot="1" x14ac:dyDescent="0.25"/>
    <row r="3" spans="1:11" ht="14.45" customHeight="1" thickBot="1" x14ac:dyDescent="0.25">
      <c r="B3" s="204" t="s">
        <v>202</v>
      </c>
      <c r="C3" s="205"/>
      <c r="D3" s="205"/>
      <c r="E3" s="206"/>
    </row>
    <row r="4" spans="1:11" ht="15" customHeight="1" thickBot="1" x14ac:dyDescent="0.25">
      <c r="B4" s="18"/>
      <c r="C4" s="17" t="s">
        <v>65</v>
      </c>
      <c r="D4" s="17" t="s">
        <v>66</v>
      </c>
      <c r="E4" s="97" t="s">
        <v>67</v>
      </c>
    </row>
    <row r="5" spans="1:11" ht="14.1" customHeight="1" x14ac:dyDescent="0.2">
      <c r="B5" s="78" t="s">
        <v>52</v>
      </c>
      <c r="C5" s="71"/>
      <c r="D5" s="71"/>
      <c r="E5" s="13"/>
    </row>
    <row r="6" spans="1:11" x14ac:dyDescent="0.2">
      <c r="B6" s="11" t="s">
        <v>40</v>
      </c>
      <c r="C6" s="107">
        <v>309695.40000000002</v>
      </c>
      <c r="D6" s="107">
        <v>407534.69</v>
      </c>
      <c r="E6" s="123" t="s">
        <v>291</v>
      </c>
      <c r="I6" s="130"/>
      <c r="J6" s="130"/>
      <c r="K6" s="130"/>
    </row>
    <row r="7" spans="1:11" x14ac:dyDescent="0.2">
      <c r="B7" s="11" t="s">
        <v>41</v>
      </c>
      <c r="C7" s="107">
        <v>506036.5</v>
      </c>
      <c r="D7" s="107">
        <v>462372.57</v>
      </c>
      <c r="E7" s="124" t="s">
        <v>292</v>
      </c>
      <c r="F7" s="86"/>
      <c r="I7" s="130"/>
      <c r="J7" s="130"/>
      <c r="K7" s="130"/>
    </row>
    <row r="8" spans="1:11" x14ac:dyDescent="0.2">
      <c r="B8" s="11" t="s">
        <v>42</v>
      </c>
      <c r="C8" s="107">
        <v>63.349085000000002</v>
      </c>
      <c r="D8" s="107">
        <v>88.384898000000007</v>
      </c>
      <c r="E8" s="123" t="s">
        <v>235</v>
      </c>
      <c r="I8" s="130"/>
      <c r="J8" s="130"/>
      <c r="K8" s="130"/>
    </row>
    <row r="9" spans="1:11" x14ac:dyDescent="0.2">
      <c r="B9" s="11" t="s">
        <v>43</v>
      </c>
      <c r="C9" s="107">
        <v>119120.1</v>
      </c>
      <c r="D9" s="107">
        <v>140131.94</v>
      </c>
      <c r="E9" s="123" t="s">
        <v>293</v>
      </c>
      <c r="I9" s="130"/>
      <c r="J9" s="130"/>
      <c r="K9" s="130"/>
    </row>
    <row r="10" spans="1:11" x14ac:dyDescent="0.2">
      <c r="B10" s="11" t="s">
        <v>44</v>
      </c>
      <c r="C10" s="107">
        <v>2.7123681999999998</v>
      </c>
      <c r="D10" s="107">
        <v>2.9421921000000002</v>
      </c>
      <c r="E10" s="123" t="s">
        <v>236</v>
      </c>
      <c r="I10" s="130"/>
      <c r="J10" s="130"/>
      <c r="K10" s="130"/>
    </row>
    <row r="11" spans="1:11" x14ac:dyDescent="0.2">
      <c r="B11" s="11" t="s">
        <v>45</v>
      </c>
      <c r="C11" s="107">
        <v>23.315121000000001</v>
      </c>
      <c r="D11" s="107">
        <v>26.823342</v>
      </c>
      <c r="E11" s="123" t="s">
        <v>237</v>
      </c>
      <c r="I11" s="130"/>
      <c r="J11" s="130"/>
      <c r="K11" s="130"/>
    </row>
    <row r="12" spans="1:11" x14ac:dyDescent="0.2">
      <c r="B12" s="11" t="s">
        <v>46</v>
      </c>
      <c r="C12" s="107">
        <v>1807.5</v>
      </c>
      <c r="D12" s="107">
        <v>1570.9391000000001</v>
      </c>
      <c r="E12" s="131">
        <v>-236.6</v>
      </c>
      <c r="I12" s="130"/>
      <c r="J12" s="130"/>
      <c r="K12" s="130"/>
    </row>
    <row r="13" spans="1:11" x14ac:dyDescent="0.2">
      <c r="B13" s="11" t="s">
        <v>47</v>
      </c>
      <c r="C13" s="107">
        <v>2.4923823999999999</v>
      </c>
      <c r="D13" s="107">
        <v>2.6581967</v>
      </c>
      <c r="E13" s="123" t="s">
        <v>236</v>
      </c>
      <c r="I13" s="130"/>
      <c r="J13" s="130"/>
      <c r="K13" s="130"/>
    </row>
    <row r="14" spans="1:11" x14ac:dyDescent="0.2">
      <c r="B14" s="11" t="s">
        <v>57</v>
      </c>
      <c r="C14" s="107"/>
      <c r="D14" s="107"/>
      <c r="E14" s="123"/>
      <c r="I14" s="130"/>
      <c r="J14" s="130"/>
      <c r="K14" s="130"/>
    </row>
    <row r="15" spans="1:11" x14ac:dyDescent="0.2">
      <c r="B15" s="25" t="s">
        <v>48</v>
      </c>
      <c r="C15" s="107">
        <v>81.757918000000004</v>
      </c>
      <c r="D15" s="107">
        <v>89.795918</v>
      </c>
      <c r="E15" s="123" t="s">
        <v>238</v>
      </c>
      <c r="I15" s="130"/>
      <c r="J15" s="130"/>
      <c r="K15" s="130"/>
    </row>
    <row r="16" spans="1:11" x14ac:dyDescent="0.2">
      <c r="B16" s="25" t="s">
        <v>49</v>
      </c>
      <c r="C16" s="107">
        <v>9.1333169999999999</v>
      </c>
      <c r="D16" s="107">
        <v>6.1224489999999996</v>
      </c>
      <c r="E16" s="124" t="s">
        <v>239</v>
      </c>
      <c r="I16" s="130"/>
      <c r="J16" s="130"/>
      <c r="K16" s="130"/>
    </row>
    <row r="17" spans="2:11" x14ac:dyDescent="0.2">
      <c r="B17" s="25" t="s">
        <v>50</v>
      </c>
      <c r="C17" s="107">
        <v>9.108765</v>
      </c>
      <c r="D17" s="107">
        <v>4.0816327000000001</v>
      </c>
      <c r="E17" s="124" t="s">
        <v>240</v>
      </c>
      <c r="I17" s="130"/>
      <c r="J17" s="130"/>
      <c r="K17" s="130"/>
    </row>
    <row r="18" spans="2:11" x14ac:dyDescent="0.2">
      <c r="B18" s="26" t="s">
        <v>51</v>
      </c>
      <c r="C18" s="107"/>
      <c r="D18" s="107"/>
      <c r="E18" s="123"/>
      <c r="I18" s="130"/>
      <c r="J18" s="130"/>
      <c r="K18" s="130"/>
    </row>
    <row r="19" spans="2:11" x14ac:dyDescent="0.2">
      <c r="B19" s="11" t="s">
        <v>53</v>
      </c>
      <c r="C19" s="107">
        <v>43.109149000000002</v>
      </c>
      <c r="D19" s="107">
        <v>40.678570999999998</v>
      </c>
      <c r="E19" s="124" t="s">
        <v>241</v>
      </c>
      <c r="I19" s="130"/>
      <c r="J19" s="130"/>
      <c r="K19" s="130"/>
    </row>
    <row r="20" spans="2:11" x14ac:dyDescent="0.2">
      <c r="B20" s="11" t="s">
        <v>54</v>
      </c>
      <c r="C20" s="107">
        <v>75.594800000000006</v>
      </c>
      <c r="D20" s="107">
        <v>85.204082</v>
      </c>
      <c r="E20" s="123" t="s">
        <v>242</v>
      </c>
      <c r="I20" s="130"/>
      <c r="J20" s="130"/>
      <c r="K20" s="130"/>
    </row>
    <row r="21" spans="2:11" x14ac:dyDescent="0.2">
      <c r="B21" s="11" t="s">
        <v>55</v>
      </c>
      <c r="C21" s="107">
        <v>92.690703999999997</v>
      </c>
      <c r="D21" s="107">
        <v>95.153060999999994</v>
      </c>
      <c r="E21" s="132">
        <v>2.5</v>
      </c>
      <c r="I21" s="130"/>
      <c r="J21" s="130"/>
      <c r="K21" s="130"/>
    </row>
    <row r="22" spans="2:11" x14ac:dyDescent="0.2">
      <c r="B22" s="11" t="s">
        <v>64</v>
      </c>
      <c r="C22" s="107">
        <v>36.129506999999997</v>
      </c>
      <c r="D22" s="107">
        <v>31.887754999999999</v>
      </c>
      <c r="E22" s="125">
        <v>-4.2</v>
      </c>
      <c r="I22" s="130"/>
      <c r="J22" s="130"/>
      <c r="K22" s="130"/>
    </row>
    <row r="23" spans="2:11" x14ac:dyDescent="0.2">
      <c r="B23" s="11" t="s">
        <v>56</v>
      </c>
      <c r="C23" s="107"/>
      <c r="D23" s="107"/>
      <c r="E23" s="123"/>
      <c r="I23" s="130"/>
      <c r="J23" s="130"/>
      <c r="K23" s="130"/>
    </row>
    <row r="24" spans="2:11" x14ac:dyDescent="0.2">
      <c r="B24" s="25" t="s">
        <v>59</v>
      </c>
      <c r="C24" s="107">
        <v>35.393672000000002</v>
      </c>
      <c r="D24" s="107">
        <v>36.734693999999998</v>
      </c>
      <c r="E24" s="132">
        <v>1.34</v>
      </c>
      <c r="I24" s="130"/>
      <c r="J24" s="130"/>
      <c r="K24" s="130"/>
    </row>
    <row r="25" spans="2:11" x14ac:dyDescent="0.2">
      <c r="B25" s="25" t="s">
        <v>60</v>
      </c>
      <c r="C25" s="107">
        <v>28.010791999999999</v>
      </c>
      <c r="D25" s="107">
        <v>34.183672999999999</v>
      </c>
      <c r="E25" s="123" t="s">
        <v>243</v>
      </c>
      <c r="I25" s="130"/>
      <c r="J25" s="130"/>
      <c r="K25" s="130"/>
    </row>
    <row r="26" spans="2:11" x14ac:dyDescent="0.2">
      <c r="B26" s="25" t="s">
        <v>61</v>
      </c>
      <c r="C26" s="107">
        <v>23.056169000000001</v>
      </c>
      <c r="D26" s="107">
        <v>20.153061000000001</v>
      </c>
      <c r="E26" s="131">
        <v>-2.9</v>
      </c>
      <c r="I26" s="130"/>
      <c r="J26" s="130"/>
      <c r="K26" s="130"/>
    </row>
    <row r="27" spans="2:11" x14ac:dyDescent="0.2">
      <c r="B27" s="25" t="s">
        <v>160</v>
      </c>
      <c r="C27" s="107">
        <v>9.9583027000000008</v>
      </c>
      <c r="D27" s="107">
        <v>6.8877550999999997</v>
      </c>
      <c r="E27" s="124" t="s">
        <v>239</v>
      </c>
      <c r="I27" s="130"/>
      <c r="J27" s="130"/>
      <c r="K27" s="130"/>
    </row>
    <row r="28" spans="2:11" ht="15" thickBot="1" x14ac:dyDescent="0.25">
      <c r="B28" s="51" t="s">
        <v>62</v>
      </c>
      <c r="C28" s="122">
        <v>3.5810645000000001</v>
      </c>
      <c r="D28" s="122">
        <v>2.0408162999999999</v>
      </c>
      <c r="E28" s="133">
        <v>-1.54</v>
      </c>
    </row>
    <row r="29" spans="2:11" x14ac:dyDescent="0.2">
      <c r="B29" s="62" t="s">
        <v>173</v>
      </c>
      <c r="C29" s="28"/>
      <c r="D29" s="28"/>
      <c r="E29" s="24"/>
    </row>
    <row r="30" spans="2:11" x14ac:dyDescent="0.2">
      <c r="B30" s="44" t="s">
        <v>63</v>
      </c>
      <c r="C30" s="12"/>
      <c r="D30" s="12"/>
      <c r="E30" s="14"/>
    </row>
    <row r="31" spans="2:11" x14ac:dyDescent="0.2">
      <c r="B31" s="44" t="s">
        <v>68</v>
      </c>
      <c r="C31" s="12"/>
      <c r="D31" s="12"/>
      <c r="E31" s="14"/>
    </row>
    <row r="32" spans="2:11" ht="15" thickBot="1" x14ac:dyDescent="0.25">
      <c r="B32" s="45" t="s">
        <v>180</v>
      </c>
      <c r="C32" s="29"/>
      <c r="D32" s="29"/>
      <c r="E32" s="27"/>
    </row>
  </sheetData>
  <customSheetViews>
    <customSheetView guid="{41816220-B35C-45A9-9EE2-EC676D322318}">
      <selection activeCell="J24" sqref="J24"/>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E3"/>
  </mergeCells>
  <hyperlinks>
    <hyperlink ref="B29" r:id="rId2" display="See previous files here "/>
  </hyperlinks>
  <pageMargins left="0.7" right="0.7" top="0.75" bottom="0.75" header="0.3" footer="0.3"/>
  <pageSetup paperSize="9" orientation="portrait" r:id="rId3"/>
  <headerFooter>
    <oddHeader>&amp;L&amp;"Times New Roman,Regular"&amp;12&amp;K000000 </oddHeader>
    <evenHeader>&amp;L&amp;"Times New Roman,Regular"&amp;12&amp;K000000 </evenHeader>
    <firstHeader>&amp;L&amp;"Times New Roman,Regular"&amp;12&amp;K000000 </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79998168889431442"/>
    <pageSetUpPr autoPageBreaks="0"/>
  </sheetPr>
  <dimension ref="A1:K43"/>
  <sheetViews>
    <sheetView topLeftCell="A16" zoomScale="115" zoomScaleNormal="115" workbookViewId="0">
      <selection activeCell="B4" sqref="B4"/>
    </sheetView>
  </sheetViews>
  <sheetFormatPr defaultColWidth="9.109375" defaultRowHeight="14.25" x14ac:dyDescent="0.2"/>
  <cols>
    <col min="1" max="1" width="9.109375" style="10"/>
    <col min="2" max="2" width="41.5546875" style="10" customWidth="1"/>
    <col min="3" max="3" width="18.6640625" style="10" customWidth="1"/>
    <col min="4" max="4" width="20.109375" style="10" customWidth="1"/>
    <col min="5" max="5" width="21.6640625" style="10" customWidth="1"/>
    <col min="6" max="8" width="9.109375" style="10"/>
    <col min="9" max="10" width="18.6640625" style="10" customWidth="1"/>
    <col min="11" max="11" width="11" style="10" customWidth="1"/>
    <col min="12" max="12" width="9.109375" style="10"/>
    <col min="13" max="13" width="11.88671875" style="10" bestFit="1" customWidth="1"/>
    <col min="14" max="14" width="11.33203125" style="10" bestFit="1" customWidth="1"/>
    <col min="15" max="16384" width="9.109375" style="10"/>
  </cols>
  <sheetData>
    <row r="1" spans="1:11" x14ac:dyDescent="0.2">
      <c r="A1" s="87"/>
    </row>
    <row r="2" spans="1:11" ht="15" thickBot="1" x14ac:dyDescent="0.25"/>
    <row r="3" spans="1:11" ht="15" customHeight="1" thickBot="1" x14ac:dyDescent="0.25">
      <c r="B3" s="204" t="s">
        <v>328</v>
      </c>
      <c r="C3" s="205"/>
      <c r="D3" s="205"/>
      <c r="E3" s="206"/>
      <c r="I3" s="130"/>
      <c r="J3" s="130"/>
      <c r="K3" s="130"/>
    </row>
    <row r="4" spans="1:11" ht="15" customHeight="1" thickBot="1" x14ac:dyDescent="0.25">
      <c r="B4" s="22"/>
      <c r="C4" s="17" t="s">
        <v>65</v>
      </c>
      <c r="D4" s="17" t="s">
        <v>66</v>
      </c>
      <c r="E4" s="97" t="s">
        <v>67</v>
      </c>
      <c r="I4" s="130"/>
      <c r="J4" s="130"/>
      <c r="K4" s="130"/>
    </row>
    <row r="5" spans="1:11" ht="14.1" customHeight="1" x14ac:dyDescent="0.2">
      <c r="B5" s="35" t="s">
        <v>70</v>
      </c>
      <c r="C5" s="77"/>
      <c r="D5" s="77"/>
      <c r="E5" s="77"/>
      <c r="I5" s="130"/>
      <c r="J5" s="130"/>
      <c r="K5" s="130"/>
    </row>
    <row r="6" spans="1:11" ht="14.45" customHeight="1" x14ac:dyDescent="0.2">
      <c r="B6" s="26" t="s">
        <v>52</v>
      </c>
      <c r="C6" s="77"/>
      <c r="D6" s="77"/>
      <c r="E6" s="77"/>
      <c r="I6" s="130"/>
      <c r="J6" s="130"/>
      <c r="K6" s="130"/>
    </row>
    <row r="7" spans="1:11" x14ac:dyDescent="0.2">
      <c r="B7" s="11" t="s">
        <v>40</v>
      </c>
      <c r="C7" s="120">
        <v>246967.2</v>
      </c>
      <c r="D7" s="120">
        <v>355877.8</v>
      </c>
      <c r="E7" s="120" t="s">
        <v>294</v>
      </c>
      <c r="F7" s="57"/>
      <c r="G7" s="57"/>
      <c r="H7" s="57"/>
      <c r="I7" s="130"/>
      <c r="J7" s="130"/>
      <c r="K7" s="130"/>
    </row>
    <row r="8" spans="1:11" x14ac:dyDescent="0.2">
      <c r="B8" s="11" t="s">
        <v>41</v>
      </c>
      <c r="C8" s="120">
        <v>314867.5</v>
      </c>
      <c r="D8" s="120">
        <v>436736</v>
      </c>
      <c r="E8" s="120" t="s">
        <v>295</v>
      </c>
      <c r="F8" s="57"/>
      <c r="G8" s="57"/>
      <c r="H8" s="57"/>
      <c r="I8" s="130"/>
      <c r="J8" s="130"/>
      <c r="K8" s="130"/>
    </row>
    <row r="9" spans="1:11" x14ac:dyDescent="0.2">
      <c r="B9" s="11" t="s">
        <v>42</v>
      </c>
      <c r="C9" s="120">
        <v>79.792288999999997</v>
      </c>
      <c r="D9" s="120">
        <v>82.140876000000006</v>
      </c>
      <c r="E9" s="120" t="s">
        <v>246</v>
      </c>
      <c r="F9" s="57"/>
      <c r="G9" s="57"/>
      <c r="H9" s="57"/>
      <c r="I9" s="130"/>
      <c r="J9" s="130"/>
      <c r="K9" s="130"/>
    </row>
    <row r="10" spans="1:11" x14ac:dyDescent="0.2">
      <c r="B10" s="11" t="s">
        <v>43</v>
      </c>
      <c r="C10" s="120">
        <v>81882.661999999997</v>
      </c>
      <c r="D10" s="120">
        <v>87529.1</v>
      </c>
      <c r="E10" s="120" t="s">
        <v>296</v>
      </c>
      <c r="F10" s="57"/>
      <c r="G10" s="57"/>
      <c r="H10" s="57"/>
      <c r="I10" s="130"/>
      <c r="J10" s="130"/>
      <c r="K10" s="130"/>
    </row>
    <row r="11" spans="1:11" x14ac:dyDescent="0.2">
      <c r="B11" s="11" t="s">
        <v>44</v>
      </c>
      <c r="C11" s="120">
        <v>3.0712076000000001</v>
      </c>
      <c r="D11" s="120">
        <v>4.0840825000000001</v>
      </c>
      <c r="E11" s="120" t="s">
        <v>247</v>
      </c>
      <c r="F11" s="57"/>
      <c r="G11" s="57"/>
      <c r="H11" s="57"/>
      <c r="I11" s="130"/>
      <c r="J11" s="130"/>
      <c r="K11" s="130"/>
    </row>
    <row r="12" spans="1:11" x14ac:dyDescent="0.2">
      <c r="B12" s="11" t="s">
        <v>45</v>
      </c>
      <c r="C12" s="120">
        <v>28.398228</v>
      </c>
      <c r="D12" s="120">
        <v>32.043162000000002</v>
      </c>
      <c r="E12" s="120" t="s">
        <v>248</v>
      </c>
      <c r="F12" s="57"/>
      <c r="G12" s="57"/>
      <c r="H12" s="57"/>
      <c r="I12" s="130"/>
      <c r="J12" s="130"/>
      <c r="K12" s="130"/>
    </row>
    <row r="13" spans="1:11" x14ac:dyDescent="0.2">
      <c r="B13" s="11" t="s">
        <v>47</v>
      </c>
      <c r="C13" s="120">
        <v>2.6132002999999999</v>
      </c>
      <c r="D13" s="120">
        <v>2.5899728</v>
      </c>
      <c r="E13" s="127" t="s">
        <v>249</v>
      </c>
      <c r="F13" s="57"/>
      <c r="G13" s="57"/>
      <c r="H13" s="57"/>
      <c r="I13" s="130"/>
      <c r="J13" s="130"/>
      <c r="K13" s="130"/>
    </row>
    <row r="14" spans="1:11" x14ac:dyDescent="0.2">
      <c r="B14" s="26" t="s">
        <v>51</v>
      </c>
      <c r="C14" s="120"/>
      <c r="D14" s="120"/>
      <c r="E14" s="120"/>
      <c r="F14" s="57"/>
      <c r="G14" s="57"/>
      <c r="H14" s="57"/>
      <c r="I14" s="130"/>
      <c r="J14" s="130"/>
      <c r="K14" s="130"/>
    </row>
    <row r="15" spans="1:11" x14ac:dyDescent="0.2">
      <c r="B15" s="11" t="s">
        <v>53</v>
      </c>
      <c r="C15" s="120">
        <v>35.619605999999997</v>
      </c>
      <c r="D15" s="120">
        <v>33.519295999999997</v>
      </c>
      <c r="E15" s="127" t="s">
        <v>250</v>
      </c>
      <c r="F15" s="57"/>
      <c r="G15" s="57"/>
      <c r="H15" s="57"/>
      <c r="I15" s="130"/>
      <c r="J15" s="130"/>
      <c r="K15" s="130"/>
    </row>
    <row r="16" spans="1:11" x14ac:dyDescent="0.2">
      <c r="B16" s="11" t="s">
        <v>54</v>
      </c>
      <c r="C16" s="120">
        <v>72.520747</v>
      </c>
      <c r="D16" s="120">
        <v>63.574814000000003</v>
      </c>
      <c r="E16" s="127" t="s">
        <v>297</v>
      </c>
      <c r="F16" s="86"/>
      <c r="G16" s="57"/>
      <c r="H16" s="57"/>
      <c r="I16" s="130"/>
      <c r="J16" s="130"/>
      <c r="K16" s="130"/>
    </row>
    <row r="17" spans="2:11" x14ac:dyDescent="0.2">
      <c r="B17" s="11" t="s">
        <v>64</v>
      </c>
      <c r="C17" s="120">
        <v>40.757261</v>
      </c>
      <c r="D17" s="120">
        <v>39.878131000000003</v>
      </c>
      <c r="E17" s="127">
        <v>-0.8</v>
      </c>
      <c r="F17" s="57"/>
      <c r="G17" s="57"/>
      <c r="H17" s="57"/>
      <c r="I17" s="130"/>
      <c r="J17" s="130"/>
      <c r="K17" s="130"/>
    </row>
    <row r="18" spans="2:11" x14ac:dyDescent="0.2">
      <c r="B18" s="11" t="s">
        <v>55</v>
      </c>
      <c r="C18" s="120">
        <v>96.701245</v>
      </c>
      <c r="D18" s="120">
        <v>97.765741000000006</v>
      </c>
      <c r="E18" s="120" t="s">
        <v>258</v>
      </c>
      <c r="F18" s="57"/>
      <c r="G18" s="57"/>
      <c r="H18" s="57"/>
      <c r="I18" s="130"/>
      <c r="J18" s="130"/>
      <c r="K18" s="130"/>
    </row>
    <row r="19" spans="2:11" x14ac:dyDescent="0.2">
      <c r="B19" s="11" t="s">
        <v>69</v>
      </c>
      <c r="C19" s="120">
        <v>23.796679999999999</v>
      </c>
      <c r="D19" s="120">
        <v>55.788761000000001</v>
      </c>
      <c r="E19" s="120" t="s">
        <v>203</v>
      </c>
      <c r="F19" s="57"/>
      <c r="G19" s="57"/>
      <c r="H19" s="57"/>
      <c r="I19" s="88"/>
      <c r="J19" s="88"/>
    </row>
    <row r="20" spans="2:11" x14ac:dyDescent="0.2">
      <c r="B20" s="36" t="s">
        <v>71</v>
      </c>
      <c r="C20" s="120"/>
      <c r="D20" s="120"/>
      <c r="E20" s="120"/>
      <c r="F20" s="57"/>
      <c r="G20" s="57"/>
      <c r="H20" s="57"/>
      <c r="I20" s="88"/>
      <c r="J20" s="88"/>
    </row>
    <row r="21" spans="2:11" x14ac:dyDescent="0.2">
      <c r="B21" s="26" t="s">
        <v>52</v>
      </c>
      <c r="C21" s="120"/>
      <c r="D21" s="120"/>
      <c r="E21" s="120"/>
      <c r="F21" s="57"/>
      <c r="G21" s="57"/>
      <c r="H21" s="57"/>
      <c r="I21" s="88"/>
      <c r="J21" s="88"/>
    </row>
    <row r="22" spans="2:11" x14ac:dyDescent="0.2">
      <c r="B22" s="11" t="s">
        <v>40</v>
      </c>
      <c r="C22" s="120">
        <v>307528.40000000002</v>
      </c>
      <c r="D22" s="120">
        <v>494388.26</v>
      </c>
      <c r="E22" s="120" t="s">
        <v>251</v>
      </c>
      <c r="F22" s="57"/>
      <c r="G22" s="57"/>
      <c r="H22" s="57"/>
      <c r="I22" s="88"/>
      <c r="J22" s="88"/>
    </row>
    <row r="23" spans="2:11" x14ac:dyDescent="0.2">
      <c r="B23" s="11" t="s">
        <v>41</v>
      </c>
      <c r="C23" s="120">
        <v>488864.51</v>
      </c>
      <c r="D23" s="120">
        <v>722002.26</v>
      </c>
      <c r="E23" s="120" t="s">
        <v>252</v>
      </c>
      <c r="F23" s="57"/>
      <c r="G23" s="57"/>
      <c r="H23" s="57"/>
      <c r="I23" s="88"/>
      <c r="J23" s="88"/>
    </row>
    <row r="24" spans="2:11" x14ac:dyDescent="0.2">
      <c r="B24" s="11" t="s">
        <v>42</v>
      </c>
      <c r="C24" s="120">
        <v>65.236452999999997</v>
      </c>
      <c r="D24" s="120">
        <v>70.645831000000001</v>
      </c>
      <c r="E24" s="120" t="s">
        <v>253</v>
      </c>
      <c r="F24" s="57"/>
      <c r="G24" s="57"/>
      <c r="H24" s="57"/>
      <c r="I24" s="88"/>
      <c r="J24" s="88"/>
    </row>
    <row r="25" spans="2:11" x14ac:dyDescent="0.2">
      <c r="B25" s="11" t="s">
        <v>43</v>
      </c>
      <c r="C25" s="120">
        <v>120857.49</v>
      </c>
      <c r="D25" s="120">
        <v>122678.48</v>
      </c>
      <c r="E25" s="120">
        <v>1820</v>
      </c>
      <c r="F25" s="57"/>
      <c r="G25" s="57"/>
      <c r="H25" s="57"/>
      <c r="I25" s="88"/>
      <c r="J25" s="88"/>
    </row>
    <row r="26" spans="2:11" x14ac:dyDescent="0.2">
      <c r="B26" s="11" t="s">
        <v>44</v>
      </c>
      <c r="C26" s="120">
        <v>2.6543948999999998</v>
      </c>
      <c r="D26" s="120">
        <v>4.0237024000000003</v>
      </c>
      <c r="E26" s="120" t="s">
        <v>254</v>
      </c>
      <c r="F26" s="57"/>
      <c r="G26" s="57"/>
      <c r="H26" s="57"/>
      <c r="I26" s="88"/>
      <c r="J26" s="88"/>
    </row>
    <row r="27" spans="2:11" x14ac:dyDescent="0.2">
      <c r="B27" s="11" t="s">
        <v>45</v>
      </c>
      <c r="C27" s="120">
        <v>23.29843</v>
      </c>
      <c r="D27" s="120">
        <v>28.983986999999999</v>
      </c>
      <c r="E27" s="120" t="s">
        <v>255</v>
      </c>
      <c r="F27" s="57"/>
      <c r="G27" s="57"/>
      <c r="H27" s="57"/>
      <c r="I27" s="88"/>
      <c r="J27" s="88"/>
    </row>
    <row r="28" spans="2:11" x14ac:dyDescent="0.2">
      <c r="B28" s="11" t="s">
        <v>47</v>
      </c>
      <c r="C28" s="120">
        <v>2.5056151</v>
      </c>
      <c r="D28" s="120">
        <v>2.5286051999999999</v>
      </c>
      <c r="E28" s="120">
        <v>0</v>
      </c>
      <c r="F28" s="57"/>
      <c r="G28" s="57"/>
      <c r="H28" s="57"/>
      <c r="I28" s="88"/>
      <c r="J28" s="88"/>
    </row>
    <row r="29" spans="2:11" x14ac:dyDescent="0.2">
      <c r="B29" s="26" t="s">
        <v>51</v>
      </c>
      <c r="C29" s="120"/>
      <c r="D29" s="120"/>
      <c r="E29" s="120"/>
      <c r="F29" s="57"/>
      <c r="G29" s="57"/>
      <c r="H29" s="57"/>
      <c r="I29" s="88"/>
      <c r="J29" s="88"/>
    </row>
    <row r="30" spans="2:11" x14ac:dyDescent="0.2">
      <c r="B30" s="11" t="s">
        <v>53</v>
      </c>
      <c r="C30" s="120">
        <v>43.111296000000003</v>
      </c>
      <c r="D30" s="120">
        <v>39.337254999999999</v>
      </c>
      <c r="E30" s="127" t="s">
        <v>256</v>
      </c>
      <c r="F30" s="57"/>
      <c r="G30" s="57"/>
      <c r="H30" s="57"/>
      <c r="I30" s="88"/>
      <c r="J30" s="88"/>
    </row>
    <row r="31" spans="2:11" x14ac:dyDescent="0.2">
      <c r="B31" s="11" t="s">
        <v>54</v>
      </c>
      <c r="C31" s="120">
        <v>76.791646999999998</v>
      </c>
      <c r="D31" s="120">
        <v>70.588234999999997</v>
      </c>
      <c r="E31" s="127" t="s">
        <v>257</v>
      </c>
      <c r="F31" s="57"/>
      <c r="G31" s="57"/>
      <c r="H31" s="57"/>
      <c r="I31" s="88"/>
      <c r="J31" s="88"/>
    </row>
    <row r="32" spans="2:11" x14ac:dyDescent="0.2">
      <c r="B32" s="11" t="s">
        <v>64</v>
      </c>
      <c r="C32" s="120">
        <v>35.927860000000003</v>
      </c>
      <c r="D32" s="120">
        <v>32.941175999999999</v>
      </c>
      <c r="E32" s="127">
        <v>-2.9</v>
      </c>
      <c r="F32" s="57"/>
      <c r="G32" s="57"/>
      <c r="H32" s="57"/>
      <c r="I32" s="88"/>
      <c r="J32" s="88"/>
    </row>
    <row r="33" spans="2:10" x14ac:dyDescent="0.2">
      <c r="B33" s="11" t="s">
        <v>55</v>
      </c>
      <c r="C33" s="120">
        <v>92.691029999999998</v>
      </c>
      <c r="D33" s="120">
        <v>96.470588000000006</v>
      </c>
      <c r="E33" s="120" t="s">
        <v>259</v>
      </c>
      <c r="F33" s="57"/>
      <c r="G33" s="57"/>
      <c r="H33" s="57"/>
      <c r="I33" s="88"/>
      <c r="J33" s="88"/>
    </row>
    <row r="34" spans="2:10" ht="15" thickBot="1" x14ac:dyDescent="0.25">
      <c r="B34" s="11" t="s">
        <v>69</v>
      </c>
      <c r="C34" s="126">
        <v>33.364973999999997</v>
      </c>
      <c r="D34" s="126">
        <v>70.980391999999995</v>
      </c>
      <c r="E34" s="126" t="s">
        <v>260</v>
      </c>
      <c r="F34" s="57"/>
      <c r="G34" s="57"/>
      <c r="H34" s="57"/>
      <c r="I34" s="88"/>
      <c r="J34" s="88"/>
    </row>
    <row r="35" spans="2:10" x14ac:dyDescent="0.2">
      <c r="B35" s="62" t="s">
        <v>174</v>
      </c>
      <c r="C35" s="63"/>
      <c r="D35" s="63"/>
      <c r="E35" s="64"/>
    </row>
    <row r="36" spans="2:10" x14ac:dyDescent="0.2">
      <c r="B36" s="44" t="s">
        <v>63</v>
      </c>
      <c r="C36" s="12"/>
      <c r="D36" s="12"/>
      <c r="E36" s="14"/>
    </row>
    <row r="37" spans="2:10" x14ac:dyDescent="0.2">
      <c r="B37" s="44" t="s">
        <v>68</v>
      </c>
      <c r="C37" s="12"/>
      <c r="D37" s="12"/>
      <c r="E37" s="14"/>
    </row>
    <row r="38" spans="2:10" ht="15" thickBot="1" x14ac:dyDescent="0.25">
      <c r="B38" s="45" t="s">
        <v>179</v>
      </c>
      <c r="C38" s="29"/>
      <c r="D38" s="29"/>
      <c r="E38" s="27"/>
    </row>
    <row r="43" spans="2:10" x14ac:dyDescent="0.2">
      <c r="C43" s="61"/>
    </row>
  </sheetData>
  <customSheetViews>
    <customSheetView guid="{41816220-B35C-45A9-9EE2-EC676D322318}" topLeftCell="E1">
      <selection activeCell="G3" sqref="G3:J34"/>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E3"/>
  </mergeCells>
  <hyperlinks>
    <hyperlink ref="B35" r:id="rId2"/>
  </hyperlinks>
  <pageMargins left="0.7" right="0.7" top="0.75" bottom="0.75" header="0.3" footer="0.3"/>
  <pageSetup paperSize="9" orientation="portrait" r:id="rId3"/>
  <headerFooter>
    <oddHeader>&amp;L&amp;"Times New Roman,Regular"&amp;12&amp;K000000 </oddHeader>
    <evenHeader>&amp;L&amp;"Times New Roman,Regular"&amp;12&amp;K000000 </evenHeader>
    <firstHeader>&amp;L&amp;"Times New Roman,Regular"&amp;12&amp;K000000 </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tint="0.79998168889431442"/>
    <pageSetUpPr autoPageBreaks="0"/>
  </sheetPr>
  <dimension ref="A1:R35"/>
  <sheetViews>
    <sheetView zoomScale="70" zoomScaleNormal="70" workbookViewId="0">
      <selection activeCell="G8" sqref="G8"/>
    </sheetView>
  </sheetViews>
  <sheetFormatPr defaultColWidth="9.109375" defaultRowHeight="14.25" x14ac:dyDescent="0.2"/>
  <cols>
    <col min="1" max="1" width="9.109375" style="10"/>
    <col min="2" max="2" width="43.6640625" style="10" customWidth="1"/>
    <col min="3" max="3" width="17.109375" style="10" customWidth="1"/>
    <col min="4" max="4" width="20.109375" style="10" customWidth="1"/>
    <col min="5" max="5" width="21.6640625" style="10" customWidth="1"/>
    <col min="6" max="6" width="9.109375" style="10"/>
    <col min="7" max="7" width="35.109375" style="10" customWidth="1"/>
    <col min="8" max="8" width="13.33203125" style="10" customWidth="1"/>
    <col min="9" max="9" width="23" style="10" customWidth="1"/>
    <col min="10" max="10" width="24.109375" style="10" customWidth="1"/>
    <col min="11" max="16384" width="9.109375" style="10"/>
  </cols>
  <sheetData>
    <row r="1" spans="1:18" x14ac:dyDescent="0.2">
      <c r="A1" s="87"/>
    </row>
    <row r="2" spans="1:18" ht="15" thickBot="1" x14ac:dyDescent="0.25"/>
    <row r="3" spans="1:18" ht="15" customHeight="1" thickBot="1" x14ac:dyDescent="0.25">
      <c r="B3" s="204" t="s">
        <v>220</v>
      </c>
      <c r="C3" s="205"/>
      <c r="D3" s="205"/>
      <c r="E3" s="206"/>
      <c r="G3" s="204" t="s">
        <v>221</v>
      </c>
      <c r="H3" s="205"/>
      <c r="I3" s="205"/>
      <c r="J3" s="206"/>
    </row>
    <row r="4" spans="1:18" ht="15" customHeight="1" thickBot="1" x14ac:dyDescent="0.25">
      <c r="B4" s="67"/>
      <c r="C4" s="68" t="s">
        <v>65</v>
      </c>
      <c r="D4" s="68" t="s">
        <v>66</v>
      </c>
      <c r="E4" s="69" t="s">
        <v>67</v>
      </c>
      <c r="G4" s="67"/>
      <c r="H4" s="17" t="s">
        <v>65</v>
      </c>
      <c r="I4" s="17" t="s">
        <v>66</v>
      </c>
      <c r="J4" s="97" t="s">
        <v>67</v>
      </c>
    </row>
    <row r="5" spans="1:18" ht="14.1" customHeight="1" x14ac:dyDescent="0.2">
      <c r="B5" s="35" t="s">
        <v>70</v>
      </c>
      <c r="C5" s="68"/>
      <c r="D5" s="68"/>
      <c r="E5" s="69"/>
      <c r="G5" s="70" t="s">
        <v>52</v>
      </c>
      <c r="H5" s="74"/>
      <c r="I5" s="74"/>
      <c r="J5" s="31"/>
      <c r="P5" s="57"/>
      <c r="Q5" s="57"/>
      <c r="R5" s="57"/>
    </row>
    <row r="6" spans="1:18" ht="14.45" customHeight="1" x14ac:dyDescent="0.2">
      <c r="B6" s="78" t="s">
        <v>52</v>
      </c>
      <c r="C6" s="77"/>
      <c r="D6" s="77"/>
      <c r="E6" s="14"/>
      <c r="G6" s="73" t="s">
        <v>40</v>
      </c>
      <c r="H6" s="107">
        <v>378802.98</v>
      </c>
      <c r="I6" s="107">
        <v>504262.2</v>
      </c>
      <c r="J6" s="113" t="s">
        <v>261</v>
      </c>
      <c r="P6" s="57"/>
      <c r="Q6" s="57"/>
    </row>
    <row r="7" spans="1:18" x14ac:dyDescent="0.2">
      <c r="B7" s="73" t="s">
        <v>40</v>
      </c>
      <c r="C7" s="107">
        <v>294715.81</v>
      </c>
      <c r="D7" s="107">
        <v>379940.85</v>
      </c>
      <c r="E7" s="128" t="s">
        <v>266</v>
      </c>
      <c r="F7" s="57"/>
      <c r="G7" s="73" t="s">
        <v>41</v>
      </c>
      <c r="H7" s="107">
        <v>622943.85</v>
      </c>
      <c r="I7" s="107">
        <v>571091.64</v>
      </c>
      <c r="J7" s="129">
        <v>-51852.2</v>
      </c>
      <c r="L7" s="57"/>
      <c r="M7" s="57"/>
    </row>
    <row r="8" spans="1:18" x14ac:dyDescent="0.2">
      <c r="B8" s="73" t="s">
        <v>41</v>
      </c>
      <c r="C8" s="107">
        <v>383101.32</v>
      </c>
      <c r="D8" s="107">
        <v>456630.55</v>
      </c>
      <c r="E8" s="112" t="s">
        <v>267</v>
      </c>
      <c r="F8" s="57"/>
      <c r="G8" s="73" t="s">
        <v>42</v>
      </c>
      <c r="H8" s="107">
        <v>63.196185999999997</v>
      </c>
      <c r="I8" s="107">
        <v>88.264921000000001</v>
      </c>
      <c r="J8" s="112" t="s">
        <v>235</v>
      </c>
      <c r="L8" s="57"/>
      <c r="M8" s="57"/>
    </row>
    <row r="9" spans="1:18" x14ac:dyDescent="0.2">
      <c r="B9" s="73" t="s">
        <v>42</v>
      </c>
      <c r="C9" s="107">
        <v>78.228128999999996</v>
      </c>
      <c r="D9" s="107">
        <v>83.915149999999997</v>
      </c>
      <c r="E9" s="113" t="s">
        <v>255</v>
      </c>
      <c r="F9" s="57"/>
      <c r="G9" s="73" t="s">
        <v>43</v>
      </c>
      <c r="H9" s="107">
        <v>141559.81</v>
      </c>
      <c r="I9" s="107">
        <v>179131.82</v>
      </c>
      <c r="J9" s="113" t="s">
        <v>262</v>
      </c>
      <c r="L9" s="57"/>
      <c r="M9" s="57"/>
    </row>
    <row r="10" spans="1:18" x14ac:dyDescent="0.2">
      <c r="B10" s="73" t="s">
        <v>43</v>
      </c>
      <c r="C10" s="107">
        <v>94765.714999999997</v>
      </c>
      <c r="D10" s="107">
        <v>92883.974000000002</v>
      </c>
      <c r="E10" s="129">
        <v>-1881.7</v>
      </c>
      <c r="F10" s="57"/>
      <c r="G10" s="73" t="s">
        <v>44</v>
      </c>
      <c r="H10" s="107">
        <v>2.8463484999999999</v>
      </c>
      <c r="I10" s="107">
        <v>2.9783973000000001</v>
      </c>
      <c r="J10" s="112" t="s">
        <v>263</v>
      </c>
      <c r="K10" s="87"/>
      <c r="L10" s="57"/>
      <c r="M10" s="57"/>
    </row>
    <row r="11" spans="1:18" x14ac:dyDescent="0.2">
      <c r="B11" s="73" t="s">
        <v>44</v>
      </c>
      <c r="C11" s="107">
        <v>3.1720421999999999</v>
      </c>
      <c r="D11" s="107">
        <v>4.1078185999999999</v>
      </c>
      <c r="E11" s="112" t="s">
        <v>268</v>
      </c>
      <c r="F11" s="57"/>
      <c r="G11" s="73" t="s">
        <v>45</v>
      </c>
      <c r="H11" s="107">
        <v>24.224098999999999</v>
      </c>
      <c r="I11" s="107">
        <v>27.073889000000001</v>
      </c>
      <c r="J11" s="112" t="s">
        <v>205</v>
      </c>
      <c r="L11" s="57"/>
      <c r="M11" s="57"/>
    </row>
    <row r="12" spans="1:18" x14ac:dyDescent="0.2">
      <c r="B12" s="73" t="s">
        <v>45</v>
      </c>
      <c r="C12" s="107">
        <v>28.576736</v>
      </c>
      <c r="D12" s="107">
        <v>32.507299000000003</v>
      </c>
      <c r="E12" s="113" t="s">
        <v>269</v>
      </c>
      <c r="F12" s="57"/>
      <c r="G12" s="73" t="s">
        <v>47</v>
      </c>
      <c r="H12" s="107">
        <v>2.5372558000000001</v>
      </c>
      <c r="I12" s="107">
        <v>2.7279404999999999</v>
      </c>
      <c r="J12" s="112" t="s">
        <v>264</v>
      </c>
      <c r="L12" s="57"/>
      <c r="M12" s="57"/>
    </row>
    <row r="13" spans="1:18" x14ac:dyDescent="0.2">
      <c r="B13" s="73" t="s">
        <v>47</v>
      </c>
      <c r="C13" s="107">
        <v>2.6313243000000002</v>
      </c>
      <c r="D13" s="107">
        <v>2.6443610999999998</v>
      </c>
      <c r="E13" s="128">
        <v>0</v>
      </c>
      <c r="F13" s="57"/>
      <c r="G13" s="78" t="s">
        <v>51</v>
      </c>
      <c r="H13" s="107"/>
      <c r="I13" s="107"/>
      <c r="J13" s="113"/>
      <c r="L13" s="57"/>
      <c r="M13" s="57"/>
    </row>
    <row r="14" spans="1:18" x14ac:dyDescent="0.2">
      <c r="B14" s="78" t="s">
        <v>51</v>
      </c>
      <c r="C14" s="107"/>
      <c r="D14" s="107"/>
      <c r="E14" s="112"/>
      <c r="F14" s="57"/>
      <c r="G14" s="73" t="s">
        <v>53</v>
      </c>
      <c r="H14" s="107">
        <v>42.401138000000003</v>
      </c>
      <c r="I14" s="107">
        <v>40.54</v>
      </c>
      <c r="J14" s="112" t="s">
        <v>265</v>
      </c>
      <c r="L14" s="57"/>
      <c r="M14" s="57"/>
    </row>
    <row r="15" spans="1:18" x14ac:dyDescent="0.2">
      <c r="B15" s="73" t="s">
        <v>53</v>
      </c>
      <c r="C15" s="107">
        <v>35.261600999999999</v>
      </c>
      <c r="D15" s="107">
        <v>33.191606</v>
      </c>
      <c r="E15" s="112" t="s">
        <v>270</v>
      </c>
      <c r="F15" s="57"/>
      <c r="G15" s="73" t="s">
        <v>54</v>
      </c>
      <c r="H15" s="107">
        <v>78.307254999999998</v>
      </c>
      <c r="I15" s="107">
        <v>90</v>
      </c>
      <c r="J15" s="112" t="s">
        <v>204</v>
      </c>
      <c r="L15" s="57"/>
      <c r="M15" s="57"/>
    </row>
    <row r="16" spans="1:18" x14ac:dyDescent="0.2">
      <c r="B16" s="73" t="s">
        <v>54</v>
      </c>
      <c r="C16" s="107">
        <v>69.836214999999996</v>
      </c>
      <c r="D16" s="107">
        <v>63.868613000000003</v>
      </c>
      <c r="E16" s="128" t="s">
        <v>271</v>
      </c>
      <c r="F16" s="57"/>
      <c r="G16" s="73" t="s">
        <v>55</v>
      </c>
      <c r="H16" s="107">
        <v>91.038407000000007</v>
      </c>
      <c r="I16" s="107">
        <v>92</v>
      </c>
      <c r="J16" s="113">
        <v>0.1</v>
      </c>
      <c r="L16" s="57"/>
      <c r="M16" s="57"/>
    </row>
    <row r="17" spans="2:13" ht="15" thickBot="1" x14ac:dyDescent="0.25">
      <c r="B17" s="73" t="s">
        <v>64</v>
      </c>
      <c r="C17" s="107">
        <v>44.995449999999998</v>
      </c>
      <c r="D17" s="107">
        <v>47.627737000000003</v>
      </c>
      <c r="E17" s="112">
        <v>2.6</v>
      </c>
      <c r="F17" s="57"/>
      <c r="G17" s="73" t="s">
        <v>64</v>
      </c>
      <c r="H17" s="107">
        <v>41.251778000000002</v>
      </c>
      <c r="I17" s="107">
        <v>47.333333000000003</v>
      </c>
      <c r="J17" s="112">
        <v>6.08</v>
      </c>
      <c r="L17" s="57"/>
      <c r="M17" s="57"/>
    </row>
    <row r="18" spans="2:13" x14ac:dyDescent="0.2">
      <c r="B18" s="73" t="s">
        <v>55</v>
      </c>
      <c r="C18" s="107">
        <v>96.633302999999998</v>
      </c>
      <c r="D18" s="107">
        <v>99.087591000000003</v>
      </c>
      <c r="E18" s="113" t="s">
        <v>230</v>
      </c>
      <c r="F18" s="57"/>
      <c r="G18" s="79" t="s">
        <v>63</v>
      </c>
      <c r="H18" s="28"/>
      <c r="I18" s="28"/>
      <c r="J18" s="72"/>
      <c r="L18" s="57"/>
      <c r="M18" s="57"/>
    </row>
    <row r="19" spans="2:13" x14ac:dyDescent="0.2">
      <c r="B19" s="36" t="s">
        <v>71</v>
      </c>
      <c r="C19" s="107"/>
      <c r="D19" s="107"/>
      <c r="E19" s="128"/>
      <c r="F19" s="57"/>
      <c r="G19" s="80" t="s">
        <v>68</v>
      </c>
      <c r="H19" s="12"/>
      <c r="I19" s="12"/>
      <c r="J19" s="14"/>
      <c r="L19" s="57"/>
      <c r="M19" s="57"/>
    </row>
    <row r="20" spans="2:13" ht="15" thickBot="1" x14ac:dyDescent="0.25">
      <c r="B20" s="78" t="s">
        <v>52</v>
      </c>
      <c r="C20" s="107"/>
      <c r="D20" s="107"/>
      <c r="E20" s="112"/>
      <c r="F20" s="57"/>
      <c r="G20" s="81" t="s">
        <v>178</v>
      </c>
      <c r="H20" s="29"/>
      <c r="I20" s="29"/>
      <c r="J20" s="27"/>
      <c r="L20" s="57"/>
      <c r="M20" s="57"/>
    </row>
    <row r="21" spans="2:13" x14ac:dyDescent="0.2">
      <c r="B21" s="73" t="s">
        <v>40</v>
      </c>
      <c r="C21" s="107">
        <v>382606.22</v>
      </c>
      <c r="D21" s="107">
        <v>499888.44</v>
      </c>
      <c r="E21" s="113" t="s">
        <v>272</v>
      </c>
      <c r="F21" s="57"/>
      <c r="L21" s="57"/>
      <c r="M21" s="57"/>
    </row>
    <row r="22" spans="2:13" ht="14.45" customHeight="1" x14ac:dyDescent="0.2">
      <c r="B22" s="73" t="s">
        <v>41</v>
      </c>
      <c r="C22" s="107">
        <v>611937.44999999995</v>
      </c>
      <c r="D22" s="107">
        <v>696920.45</v>
      </c>
      <c r="E22" s="128" t="s">
        <v>273</v>
      </c>
      <c r="F22" s="86"/>
      <c r="G22" s="52"/>
      <c r="L22" s="57"/>
      <c r="M22" s="57"/>
    </row>
    <row r="23" spans="2:13" x14ac:dyDescent="0.2">
      <c r="B23" s="73" t="s">
        <v>42</v>
      </c>
      <c r="C23" s="107">
        <v>65.034131000000002</v>
      </c>
      <c r="D23" s="107">
        <v>73.220206000000005</v>
      </c>
      <c r="E23" s="112" t="s">
        <v>274</v>
      </c>
      <c r="F23" s="57"/>
      <c r="L23" s="57"/>
      <c r="M23" s="57"/>
    </row>
    <row r="24" spans="2:13" x14ac:dyDescent="0.2">
      <c r="B24" s="73" t="s">
        <v>43</v>
      </c>
      <c r="C24" s="107">
        <v>146714.79</v>
      </c>
      <c r="D24" s="107">
        <v>125029.85</v>
      </c>
      <c r="E24" s="129">
        <v>-21685</v>
      </c>
      <c r="F24" s="57"/>
      <c r="L24" s="57"/>
      <c r="M24" s="57"/>
    </row>
    <row r="25" spans="2:13" x14ac:dyDescent="0.2">
      <c r="B25" s="73" t="s">
        <v>44</v>
      </c>
      <c r="C25" s="107">
        <v>2.7707823999999999</v>
      </c>
      <c r="D25" s="107">
        <v>4.0197664</v>
      </c>
      <c r="E25" s="128" t="s">
        <v>275</v>
      </c>
      <c r="F25" s="57"/>
      <c r="G25" s="52"/>
      <c r="L25" s="57"/>
      <c r="M25" s="57"/>
    </row>
    <row r="26" spans="2:13" x14ac:dyDescent="0.2">
      <c r="B26" s="73" t="s">
        <v>45</v>
      </c>
      <c r="C26" s="107">
        <v>24.110823</v>
      </c>
      <c r="D26" s="107">
        <v>29.599242</v>
      </c>
      <c r="E26" s="112" t="s">
        <v>276</v>
      </c>
      <c r="F26" s="57"/>
      <c r="G26" s="52"/>
      <c r="L26" s="57"/>
      <c r="M26" s="57"/>
    </row>
    <row r="27" spans="2:13" x14ac:dyDescent="0.2">
      <c r="B27" s="73" t="s">
        <v>47</v>
      </c>
      <c r="C27" s="107">
        <v>2.5542229000000001</v>
      </c>
      <c r="D27" s="107">
        <v>2.5742406999999998</v>
      </c>
      <c r="E27" s="113">
        <v>0</v>
      </c>
      <c r="F27" s="57"/>
      <c r="G27" s="52"/>
      <c r="L27" s="57"/>
      <c r="M27" s="57"/>
    </row>
    <row r="28" spans="2:13" x14ac:dyDescent="0.2">
      <c r="B28" s="78" t="s">
        <v>51</v>
      </c>
      <c r="C28" s="107"/>
      <c r="D28" s="107"/>
      <c r="E28" s="113"/>
      <c r="F28" s="57"/>
      <c r="G28" s="52"/>
      <c r="L28" s="57"/>
      <c r="M28" s="57"/>
    </row>
    <row r="29" spans="2:13" x14ac:dyDescent="0.2">
      <c r="B29" s="73" t="s">
        <v>53</v>
      </c>
      <c r="C29" s="107">
        <v>42.529736999999997</v>
      </c>
      <c r="D29" s="107">
        <v>38.172727000000002</v>
      </c>
      <c r="E29" s="112" t="s">
        <v>277</v>
      </c>
      <c r="F29" s="57"/>
      <c r="G29" s="52"/>
      <c r="L29" s="57"/>
      <c r="M29" s="57"/>
    </row>
    <row r="30" spans="2:13" x14ac:dyDescent="0.2">
      <c r="B30" s="73" t="s">
        <v>54</v>
      </c>
      <c r="C30" s="107">
        <v>79.045642999999998</v>
      </c>
      <c r="D30" s="107">
        <v>84.545455000000004</v>
      </c>
      <c r="E30" s="113">
        <v>5.5</v>
      </c>
      <c r="F30" s="57"/>
      <c r="G30" s="52"/>
      <c r="L30" s="57"/>
      <c r="M30" s="57"/>
    </row>
    <row r="31" spans="2:13" x14ac:dyDescent="0.2">
      <c r="B31" s="73" t="s">
        <v>64</v>
      </c>
      <c r="C31" s="107">
        <v>42.047026000000002</v>
      </c>
      <c r="D31" s="107">
        <v>39.090909000000003</v>
      </c>
      <c r="E31" s="129">
        <v>-2.2999999999999998</v>
      </c>
      <c r="F31" s="57"/>
      <c r="G31" s="52"/>
    </row>
    <row r="32" spans="2:13" ht="15" thickBot="1" x14ac:dyDescent="0.25">
      <c r="B32" s="73" t="s">
        <v>55</v>
      </c>
      <c r="C32" s="107">
        <v>91.217151000000001</v>
      </c>
      <c r="D32" s="107">
        <v>90</v>
      </c>
      <c r="E32" s="112">
        <v>-1.2</v>
      </c>
      <c r="F32" s="57"/>
      <c r="G32" s="52"/>
    </row>
    <row r="33" spans="2:7" x14ac:dyDescent="0.2">
      <c r="B33" s="79" t="s">
        <v>63</v>
      </c>
      <c r="C33" s="28"/>
      <c r="D33" s="28"/>
      <c r="E33" s="72"/>
      <c r="F33" s="57"/>
      <c r="G33" s="52"/>
    </row>
    <row r="34" spans="2:7" x14ac:dyDescent="0.2">
      <c r="B34" s="80" t="s">
        <v>68</v>
      </c>
      <c r="C34" s="12"/>
      <c r="D34" s="12"/>
      <c r="E34" s="14"/>
      <c r="F34" s="57"/>
      <c r="G34" s="52"/>
    </row>
    <row r="35" spans="2:7" ht="15" thickBot="1" x14ac:dyDescent="0.25">
      <c r="B35" s="81" t="s">
        <v>177</v>
      </c>
      <c r="C35" s="29"/>
      <c r="D35" s="29"/>
      <c r="E35" s="27"/>
    </row>
  </sheetData>
  <customSheetViews>
    <customSheetView guid="{41816220-B35C-45A9-9EE2-EC676D322318}" topLeftCell="E2">
      <selection activeCell="K19" sqref="K19"/>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2">
    <mergeCell ref="B3:E3"/>
    <mergeCell ref="G3:J3"/>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tint="0.79998168889431442"/>
    <pageSetUpPr autoPageBreaks="0"/>
  </sheetPr>
  <dimension ref="A1:Q25"/>
  <sheetViews>
    <sheetView zoomScale="80" zoomScaleNormal="80" workbookViewId="0">
      <selection activeCell="T24" sqref="T24"/>
    </sheetView>
  </sheetViews>
  <sheetFormatPr defaultColWidth="9.109375" defaultRowHeight="14.25" x14ac:dyDescent="0.2"/>
  <cols>
    <col min="1" max="16384" width="9.109375" style="10"/>
  </cols>
  <sheetData>
    <row r="1" spans="1:17" x14ac:dyDescent="0.2">
      <c r="A1" s="87"/>
    </row>
    <row r="2" spans="1:17" ht="15" thickBot="1" x14ac:dyDescent="0.25"/>
    <row r="3" spans="1:17" ht="15" thickBot="1" x14ac:dyDescent="0.25">
      <c r="B3" s="204" t="s">
        <v>222</v>
      </c>
      <c r="C3" s="205"/>
      <c r="D3" s="205"/>
      <c r="E3" s="205"/>
      <c r="F3" s="205"/>
      <c r="G3" s="205"/>
      <c r="H3" s="205"/>
      <c r="I3" s="205"/>
      <c r="J3" s="205"/>
      <c r="K3" s="205"/>
      <c r="L3" s="205"/>
      <c r="M3" s="205"/>
      <c r="N3" s="205"/>
      <c r="O3" s="205"/>
      <c r="P3" s="205"/>
      <c r="Q3" s="206"/>
    </row>
    <row r="4" spans="1:17" ht="15" thickBot="1" x14ac:dyDescent="0.25">
      <c r="B4" s="204" t="s">
        <v>70</v>
      </c>
      <c r="C4" s="205"/>
      <c r="D4" s="205"/>
      <c r="E4" s="205"/>
      <c r="F4" s="205"/>
      <c r="G4" s="205"/>
      <c r="H4" s="205"/>
      <c r="I4" s="206"/>
      <c r="J4" s="204" t="s">
        <v>71</v>
      </c>
      <c r="K4" s="205"/>
      <c r="L4" s="205"/>
      <c r="M4" s="205"/>
      <c r="N4" s="205"/>
      <c r="O4" s="205"/>
      <c r="P4" s="205"/>
      <c r="Q4" s="206"/>
    </row>
    <row r="5" spans="1:17" x14ac:dyDescent="0.2">
      <c r="B5" s="22"/>
      <c r="C5" s="28"/>
      <c r="D5" s="28"/>
      <c r="E5" s="28"/>
      <c r="F5" s="28"/>
      <c r="G5" s="28"/>
      <c r="H5" s="28"/>
      <c r="I5" s="53"/>
      <c r="J5" s="22"/>
      <c r="K5" s="28"/>
      <c r="L5" s="28"/>
      <c r="M5" s="28"/>
      <c r="N5" s="28"/>
      <c r="O5" s="28"/>
      <c r="P5" s="28"/>
      <c r="Q5" s="53"/>
    </row>
    <row r="6" spans="1:17" x14ac:dyDescent="0.2">
      <c r="B6" s="11"/>
      <c r="C6" s="12"/>
      <c r="D6" s="12"/>
      <c r="E6" s="12"/>
      <c r="F6" s="12"/>
      <c r="G6" s="12"/>
      <c r="H6" s="12"/>
      <c r="I6" s="13"/>
      <c r="J6" s="11"/>
      <c r="K6" s="12"/>
      <c r="L6" s="12"/>
      <c r="M6" s="12"/>
      <c r="N6" s="12"/>
      <c r="O6" s="12"/>
      <c r="P6" s="12"/>
      <c r="Q6" s="13"/>
    </row>
    <row r="7" spans="1:17" x14ac:dyDescent="0.2">
      <c r="B7" s="11"/>
      <c r="C7" s="12"/>
      <c r="D7" s="12"/>
      <c r="E7" s="12"/>
      <c r="F7" s="12"/>
      <c r="G7" s="12"/>
      <c r="H7" s="12"/>
      <c r="I7" s="13"/>
      <c r="J7" s="11"/>
      <c r="K7" s="12"/>
      <c r="L7" s="12"/>
      <c r="M7" s="12"/>
      <c r="N7" s="12"/>
      <c r="O7" s="12"/>
      <c r="P7" s="12"/>
      <c r="Q7" s="13"/>
    </row>
    <row r="8" spans="1:17" x14ac:dyDescent="0.2">
      <c r="B8" s="11"/>
      <c r="C8" s="12"/>
      <c r="D8" s="12"/>
      <c r="E8" s="12"/>
      <c r="F8" s="12"/>
      <c r="G8" s="12"/>
      <c r="H8" s="12"/>
      <c r="I8" s="13"/>
      <c r="J8" s="11"/>
      <c r="K8" s="12"/>
      <c r="L8" s="12"/>
      <c r="M8" s="12"/>
      <c r="N8" s="12"/>
      <c r="O8" s="12"/>
      <c r="P8" s="12"/>
      <c r="Q8" s="13"/>
    </row>
    <row r="9" spans="1:17" x14ac:dyDescent="0.2">
      <c r="B9" s="11"/>
      <c r="C9" s="12"/>
      <c r="D9" s="12"/>
      <c r="E9" s="12"/>
      <c r="F9" s="12"/>
      <c r="G9" s="12"/>
      <c r="H9" s="12"/>
      <c r="I9" s="13"/>
      <c r="J9" s="11"/>
      <c r="K9" s="12"/>
      <c r="L9" s="12"/>
      <c r="M9" s="12"/>
      <c r="N9" s="12"/>
      <c r="O9" s="12"/>
      <c r="P9" s="12"/>
      <c r="Q9" s="13"/>
    </row>
    <row r="10" spans="1:17" x14ac:dyDescent="0.2">
      <c r="B10" s="11"/>
      <c r="C10" s="12"/>
      <c r="D10" s="12"/>
      <c r="E10" s="12"/>
      <c r="F10" s="12"/>
      <c r="G10" s="12"/>
      <c r="H10" s="12"/>
      <c r="I10" s="13"/>
      <c r="J10" s="11"/>
      <c r="K10" s="12"/>
      <c r="L10" s="12"/>
      <c r="M10" s="12"/>
      <c r="N10" s="12"/>
      <c r="O10" s="12"/>
      <c r="P10" s="12"/>
      <c r="Q10" s="13"/>
    </row>
    <row r="11" spans="1:17" x14ac:dyDescent="0.2">
      <c r="B11" s="11"/>
      <c r="C11" s="12"/>
      <c r="D11" s="12"/>
      <c r="E11" s="12"/>
      <c r="F11" s="12"/>
      <c r="G11" s="12"/>
      <c r="H11" s="12"/>
      <c r="I11" s="13"/>
      <c r="J11" s="11"/>
      <c r="K11" s="12"/>
      <c r="L11" s="12"/>
      <c r="M11" s="12"/>
      <c r="N11" s="12"/>
      <c r="O11" s="12"/>
      <c r="P11" s="12"/>
      <c r="Q11" s="13"/>
    </row>
    <row r="12" spans="1:17" x14ac:dyDescent="0.2">
      <c r="B12" s="11"/>
      <c r="C12" s="12"/>
      <c r="D12" s="12"/>
      <c r="E12" s="12"/>
      <c r="F12" s="12"/>
      <c r="G12" s="12"/>
      <c r="H12" s="12"/>
      <c r="I12" s="13"/>
      <c r="J12" s="11"/>
      <c r="K12" s="12"/>
      <c r="L12" s="12"/>
      <c r="M12" s="12"/>
      <c r="N12" s="12"/>
      <c r="O12" s="12"/>
      <c r="P12" s="12"/>
      <c r="Q12" s="13"/>
    </row>
    <row r="13" spans="1:17" x14ac:dyDescent="0.2">
      <c r="B13" s="11"/>
      <c r="C13" s="12"/>
      <c r="D13" s="12"/>
      <c r="E13" s="12"/>
      <c r="F13" s="12"/>
      <c r="G13" s="12"/>
      <c r="H13" s="12"/>
      <c r="I13" s="13"/>
      <c r="J13" s="11"/>
      <c r="K13" s="12"/>
      <c r="L13" s="12"/>
      <c r="M13" s="12"/>
      <c r="N13" s="12"/>
      <c r="O13" s="12"/>
      <c r="P13" s="12"/>
      <c r="Q13" s="13"/>
    </row>
    <row r="14" spans="1:17" x14ac:dyDescent="0.2">
      <c r="B14" s="11"/>
      <c r="C14" s="12"/>
      <c r="D14" s="12"/>
      <c r="E14" s="12"/>
      <c r="F14" s="12"/>
      <c r="G14" s="12"/>
      <c r="H14" s="12"/>
      <c r="I14" s="13"/>
      <c r="J14" s="11"/>
      <c r="K14" s="12"/>
      <c r="L14" s="12"/>
      <c r="M14" s="12"/>
      <c r="N14" s="12"/>
      <c r="O14" s="12"/>
      <c r="P14" s="12"/>
      <c r="Q14" s="13"/>
    </row>
    <row r="15" spans="1:17" x14ac:dyDescent="0.2">
      <c r="B15" s="11"/>
      <c r="C15" s="12"/>
      <c r="D15" s="12"/>
      <c r="E15" s="12"/>
      <c r="F15" s="12"/>
      <c r="G15" s="12"/>
      <c r="H15" s="12"/>
      <c r="I15" s="13"/>
      <c r="J15" s="11"/>
      <c r="K15" s="12"/>
      <c r="L15" s="12"/>
      <c r="M15" s="12"/>
      <c r="N15" s="12"/>
      <c r="O15" s="12"/>
      <c r="P15" s="12"/>
      <c r="Q15" s="13"/>
    </row>
    <row r="16" spans="1:17" x14ac:dyDescent="0.2">
      <c r="B16" s="11"/>
      <c r="C16" s="12"/>
      <c r="D16" s="12"/>
      <c r="E16" s="12"/>
      <c r="F16" s="12"/>
      <c r="G16" s="12"/>
      <c r="H16" s="12"/>
      <c r="I16" s="13"/>
      <c r="J16" s="11"/>
      <c r="K16" s="12"/>
      <c r="L16" s="12"/>
      <c r="M16" s="12"/>
      <c r="N16" s="12"/>
      <c r="O16" s="12"/>
      <c r="P16" s="12"/>
      <c r="Q16" s="13"/>
    </row>
    <row r="17" spans="2:17" x14ac:dyDescent="0.2">
      <c r="B17" s="11"/>
      <c r="C17" s="12"/>
      <c r="D17" s="12"/>
      <c r="E17" s="12"/>
      <c r="F17" s="12"/>
      <c r="G17" s="12"/>
      <c r="H17" s="12"/>
      <c r="I17" s="13"/>
      <c r="J17" s="11"/>
      <c r="K17" s="12"/>
      <c r="L17" s="12"/>
      <c r="M17" s="12"/>
      <c r="N17" s="12"/>
      <c r="O17" s="12"/>
      <c r="P17" s="12"/>
      <c r="Q17" s="13"/>
    </row>
    <row r="18" spans="2:17" x14ac:dyDescent="0.2">
      <c r="B18" s="11"/>
      <c r="C18" s="12"/>
      <c r="D18" s="12"/>
      <c r="E18" s="12"/>
      <c r="F18" s="12"/>
      <c r="G18" s="12"/>
      <c r="H18" s="12"/>
      <c r="I18" s="13"/>
      <c r="J18" s="11"/>
      <c r="K18" s="12"/>
      <c r="L18" s="12"/>
      <c r="M18" s="12"/>
      <c r="N18" s="12"/>
      <c r="O18" s="12"/>
      <c r="P18" s="12"/>
      <c r="Q18" s="13"/>
    </row>
    <row r="19" spans="2:17" x14ac:dyDescent="0.2">
      <c r="B19" s="11"/>
      <c r="C19" s="12"/>
      <c r="D19" s="12"/>
      <c r="E19" s="12"/>
      <c r="F19" s="12"/>
      <c r="G19" s="12"/>
      <c r="H19" s="12"/>
      <c r="I19" s="13"/>
      <c r="J19" s="11"/>
      <c r="K19" s="12"/>
      <c r="L19" s="12"/>
      <c r="M19" s="12"/>
      <c r="N19" s="12"/>
      <c r="O19" s="12"/>
      <c r="P19" s="12"/>
      <c r="Q19" s="13"/>
    </row>
    <row r="20" spans="2:17" x14ac:dyDescent="0.2">
      <c r="B20" s="11"/>
      <c r="C20" s="12"/>
      <c r="D20" s="12"/>
      <c r="E20" s="12"/>
      <c r="F20" s="12"/>
      <c r="G20" s="12"/>
      <c r="H20" s="12"/>
      <c r="I20" s="13"/>
      <c r="J20" s="11"/>
      <c r="K20" s="12"/>
      <c r="L20" s="12"/>
      <c r="M20" s="12"/>
      <c r="N20" s="12"/>
      <c r="O20" s="12"/>
      <c r="P20" s="12"/>
      <c r="Q20" s="13"/>
    </row>
    <row r="21" spans="2:17" x14ac:dyDescent="0.2">
      <c r="B21" s="11"/>
      <c r="C21" s="12"/>
      <c r="D21" s="12"/>
      <c r="E21" s="12"/>
      <c r="F21" s="12"/>
      <c r="G21" s="12"/>
      <c r="H21" s="12"/>
      <c r="I21" s="13"/>
      <c r="J21" s="11"/>
      <c r="K21" s="12"/>
      <c r="L21" s="12"/>
      <c r="M21" s="12"/>
      <c r="N21" s="12"/>
      <c r="O21" s="12"/>
      <c r="P21" s="12"/>
      <c r="Q21" s="13"/>
    </row>
    <row r="22" spans="2:17" x14ac:dyDescent="0.2">
      <c r="B22" s="11"/>
      <c r="C22" s="12"/>
      <c r="D22" s="12"/>
      <c r="E22" s="12"/>
      <c r="F22" s="12"/>
      <c r="G22" s="12"/>
      <c r="H22" s="12"/>
      <c r="I22" s="13"/>
      <c r="J22" s="11"/>
      <c r="K22" s="12"/>
      <c r="L22" s="12"/>
      <c r="M22" s="12"/>
      <c r="N22" s="12"/>
      <c r="O22" s="12"/>
      <c r="P22" s="12"/>
      <c r="Q22" s="13"/>
    </row>
    <row r="23" spans="2:17" x14ac:dyDescent="0.2">
      <c r="B23" s="11"/>
      <c r="C23" s="12"/>
      <c r="D23" s="12"/>
      <c r="E23" s="12"/>
      <c r="F23" s="12"/>
      <c r="G23" s="12"/>
      <c r="H23" s="12"/>
      <c r="I23" s="13"/>
      <c r="J23" s="11"/>
      <c r="K23" s="12"/>
      <c r="L23" s="12"/>
      <c r="M23" s="12"/>
      <c r="N23" s="12"/>
      <c r="O23" s="12"/>
      <c r="P23" s="12"/>
      <c r="Q23" s="13"/>
    </row>
    <row r="24" spans="2:17" ht="15" thickBot="1" x14ac:dyDescent="0.25">
      <c r="B24" s="15"/>
      <c r="C24" s="29"/>
      <c r="D24" s="29"/>
      <c r="E24" s="29"/>
      <c r="F24" s="29"/>
      <c r="G24" s="29"/>
      <c r="H24" s="29"/>
      <c r="I24" s="54"/>
      <c r="J24" s="15"/>
      <c r="K24" s="29"/>
      <c r="L24" s="29"/>
      <c r="M24" s="29"/>
      <c r="N24" s="29"/>
      <c r="O24" s="29"/>
      <c r="P24" s="29"/>
      <c r="Q24" s="54"/>
    </row>
    <row r="25" spans="2:17" ht="15.75" customHeight="1" thickBot="1" x14ac:dyDescent="0.25">
      <c r="B25" s="222" t="s">
        <v>162</v>
      </c>
      <c r="C25" s="223"/>
      <c r="D25" s="223"/>
      <c r="E25" s="223"/>
      <c r="F25" s="223"/>
      <c r="G25" s="223"/>
      <c r="H25" s="223"/>
      <c r="I25" s="223"/>
      <c r="J25" s="223"/>
      <c r="K25" s="223"/>
      <c r="L25" s="223"/>
      <c r="M25" s="223"/>
      <c r="N25" s="223"/>
      <c r="O25" s="223"/>
      <c r="P25" s="223"/>
      <c r="Q25" s="224"/>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B3:Q3"/>
    <mergeCell ref="B4:I4"/>
    <mergeCell ref="J4:Q4"/>
    <mergeCell ref="B25:Q25"/>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autoPageBreaks="0"/>
  </sheetPr>
  <dimension ref="A1:I23"/>
  <sheetViews>
    <sheetView tabSelected="1" zoomScaleNormal="100" workbookViewId="0">
      <selection activeCell="H33" sqref="H33"/>
    </sheetView>
  </sheetViews>
  <sheetFormatPr defaultRowHeight="14.25" x14ac:dyDescent="0.2"/>
  <cols>
    <col min="2" max="2" width="16.6640625" customWidth="1"/>
    <col min="3" max="3" width="44.33203125" customWidth="1"/>
    <col min="4" max="4" width="52.88671875" customWidth="1"/>
    <col min="7" max="7" width="17.21875" customWidth="1"/>
    <col min="8" max="8" width="48" customWidth="1"/>
    <col min="9" max="9" width="52.44140625" customWidth="1"/>
    <col min="10" max="10" width="26.21875" customWidth="1"/>
    <col min="11" max="11" width="43.21875" customWidth="1"/>
    <col min="12" max="12" width="51.21875" customWidth="1"/>
    <col min="13" max="13" width="26.33203125" customWidth="1"/>
    <col min="15" max="15" width="8.21875" bestFit="1" customWidth="1"/>
  </cols>
  <sheetData>
    <row r="1" spans="1:9" ht="15" thickBot="1" x14ac:dyDescent="0.25"/>
    <row r="2" spans="1:9" ht="15" thickBot="1" x14ac:dyDescent="0.25">
      <c r="B2" s="204" t="s">
        <v>299</v>
      </c>
      <c r="C2" s="205"/>
      <c r="D2" s="206"/>
    </row>
    <row r="3" spans="1:9" ht="15" thickBot="1" x14ac:dyDescent="0.25">
      <c r="B3" s="150" t="s">
        <v>300</v>
      </c>
      <c r="C3" s="149" t="s">
        <v>325</v>
      </c>
      <c r="D3" s="149" t="s">
        <v>326</v>
      </c>
    </row>
    <row r="4" spans="1:9" x14ac:dyDescent="0.2">
      <c r="B4" s="74" t="s">
        <v>301</v>
      </c>
      <c r="C4" s="75">
        <v>265</v>
      </c>
      <c r="D4" s="75">
        <v>147</v>
      </c>
    </row>
    <row r="5" spans="1:9" x14ac:dyDescent="0.2">
      <c r="B5" s="74" t="s">
        <v>302</v>
      </c>
      <c r="C5" s="75">
        <v>164</v>
      </c>
      <c r="D5" s="75">
        <v>43</v>
      </c>
    </row>
    <row r="6" spans="1:9" ht="15" thickBot="1" x14ac:dyDescent="0.25">
      <c r="B6" s="98" t="s">
        <v>303</v>
      </c>
      <c r="C6" s="75">
        <v>413</v>
      </c>
      <c r="D6" s="75">
        <v>59</v>
      </c>
    </row>
    <row r="7" spans="1:9" x14ac:dyDescent="0.2">
      <c r="B7" s="79" t="s">
        <v>339</v>
      </c>
      <c r="C7" s="28"/>
      <c r="D7" s="53"/>
    </row>
    <row r="8" spans="1:9" x14ac:dyDescent="0.2">
      <c r="B8" s="80" t="s">
        <v>336</v>
      </c>
      <c r="C8" s="12"/>
      <c r="D8" s="13"/>
    </row>
    <row r="9" spans="1:9" x14ac:dyDescent="0.2">
      <c r="B9" s="80" t="s">
        <v>337</v>
      </c>
      <c r="C9" s="12"/>
      <c r="D9" s="13"/>
    </row>
    <row r="10" spans="1:9" ht="15" thickBot="1" x14ac:dyDescent="0.25">
      <c r="B10" s="81" t="s">
        <v>338</v>
      </c>
      <c r="C10" s="154"/>
      <c r="D10" s="155"/>
    </row>
    <row r="11" spans="1:9" x14ac:dyDescent="0.2">
      <c r="A11" s="156"/>
      <c r="B11" s="153"/>
      <c r="C11" s="156"/>
    </row>
    <row r="12" spans="1:9" x14ac:dyDescent="0.2">
      <c r="A12" s="156"/>
      <c r="B12" s="153"/>
      <c r="C12" s="156"/>
    </row>
    <row r="13" spans="1:9" ht="15" thickBot="1" x14ac:dyDescent="0.25">
      <c r="A13" s="156"/>
      <c r="B13" s="153"/>
      <c r="C13" s="156"/>
    </row>
    <row r="14" spans="1:9" ht="15" thickBot="1" x14ac:dyDescent="0.25">
      <c r="B14" s="204" t="s">
        <v>329</v>
      </c>
      <c r="C14" s="205"/>
      <c r="D14" s="206"/>
      <c r="G14" s="204" t="s">
        <v>333</v>
      </c>
      <c r="H14" s="205"/>
      <c r="I14" s="206"/>
    </row>
    <row r="15" spans="1:9" ht="15" thickBot="1" x14ac:dyDescent="0.25">
      <c r="G15" s="150" t="s">
        <v>332</v>
      </c>
      <c r="H15" s="149" t="s">
        <v>335</v>
      </c>
      <c r="I15" s="149" t="s">
        <v>334</v>
      </c>
    </row>
    <row r="16" spans="1:9" x14ac:dyDescent="0.2">
      <c r="G16" s="74" t="s">
        <v>330</v>
      </c>
      <c r="H16" s="75">
        <v>147.78</v>
      </c>
      <c r="I16" s="75">
        <v>204.32805300000001</v>
      </c>
    </row>
    <row r="17" spans="3:9" ht="15" thickBot="1" x14ac:dyDescent="0.25">
      <c r="G17" s="98" t="s">
        <v>331</v>
      </c>
      <c r="H17" s="105">
        <v>440.93410999999998</v>
      </c>
      <c r="I17" s="105">
        <v>45.603971000000001</v>
      </c>
    </row>
    <row r="18" spans="3:9" x14ac:dyDescent="0.2">
      <c r="G18" s="152"/>
      <c r="H18" s="151"/>
      <c r="I18" s="151"/>
    </row>
    <row r="19" spans="3:9" x14ac:dyDescent="0.2">
      <c r="G19" s="153"/>
      <c r="H19" s="55"/>
      <c r="I19" s="55"/>
    </row>
    <row r="21" spans="3:9" x14ac:dyDescent="0.2">
      <c r="C21" s="148"/>
      <c r="D21" s="148"/>
    </row>
    <row r="22" spans="3:9" x14ac:dyDescent="0.2">
      <c r="C22" s="148"/>
      <c r="D22" s="148"/>
    </row>
    <row r="23" spans="3:9" x14ac:dyDescent="0.2">
      <c r="C23" s="148"/>
      <c r="D23" s="148"/>
    </row>
  </sheetData>
  <mergeCells count="3">
    <mergeCell ref="B2:D2"/>
    <mergeCell ref="G14:I14"/>
    <mergeCell ref="B14:D14"/>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79998168889431442"/>
    <pageSetUpPr autoPageBreaks="0"/>
  </sheetPr>
  <dimension ref="B2:D25"/>
  <sheetViews>
    <sheetView zoomScale="70" zoomScaleNormal="70" workbookViewId="0">
      <selection activeCell="B4" sqref="B4"/>
    </sheetView>
  </sheetViews>
  <sheetFormatPr defaultColWidth="9.109375" defaultRowHeight="14.25" x14ac:dyDescent="0.2"/>
  <cols>
    <col min="1" max="1" width="9.109375" style="10"/>
    <col min="2" max="2" width="37.5546875" style="10" customWidth="1"/>
    <col min="3" max="3" width="20" style="10" customWidth="1"/>
    <col min="4" max="4" width="58.5546875" style="10" customWidth="1"/>
    <col min="5" max="16384" width="9.109375" style="10"/>
  </cols>
  <sheetData>
    <row r="2" spans="2:4" ht="15" thickBot="1" x14ac:dyDescent="0.25"/>
    <row r="3" spans="2:4" ht="15" thickBot="1" x14ac:dyDescent="0.25">
      <c r="B3" s="174" t="s">
        <v>341</v>
      </c>
      <c r="C3" s="188"/>
      <c r="D3" s="189"/>
    </row>
    <row r="4" spans="2:4" ht="15" thickBot="1" x14ac:dyDescent="0.25">
      <c r="B4" s="11"/>
      <c r="C4" s="12"/>
      <c r="D4" s="13"/>
    </row>
    <row r="5" spans="2:4" ht="17.100000000000001" customHeight="1" thickBot="1" x14ac:dyDescent="0.25">
      <c r="B5" s="190" t="s">
        <v>0</v>
      </c>
      <c r="C5" s="191"/>
      <c r="D5" s="32" t="s">
        <v>7</v>
      </c>
    </row>
    <row r="6" spans="2:4" x14ac:dyDescent="0.2">
      <c r="B6" s="1" t="s">
        <v>6</v>
      </c>
      <c r="C6" s="4" t="s">
        <v>1</v>
      </c>
      <c r="D6" s="5" t="s">
        <v>3</v>
      </c>
    </row>
    <row r="7" spans="2:4" x14ac:dyDescent="0.2">
      <c r="B7" s="2"/>
      <c r="C7" s="6"/>
      <c r="D7" s="7"/>
    </row>
    <row r="8" spans="2:4" x14ac:dyDescent="0.2">
      <c r="B8" s="2"/>
      <c r="C8" s="6" t="s">
        <v>2</v>
      </c>
      <c r="D8" s="7" t="s">
        <v>4</v>
      </c>
    </row>
    <row r="9" spans="2:4" x14ac:dyDescent="0.2">
      <c r="B9" s="2"/>
      <c r="C9" s="6"/>
      <c r="D9" s="7"/>
    </row>
    <row r="10" spans="2:4" x14ac:dyDescent="0.2">
      <c r="B10" s="2" t="s">
        <v>9</v>
      </c>
      <c r="C10" s="8" t="s">
        <v>8</v>
      </c>
      <c r="D10" s="7" t="s">
        <v>5</v>
      </c>
    </row>
    <row r="11" spans="2:4" ht="15" thickBot="1" x14ac:dyDescent="0.25">
      <c r="B11" s="3"/>
      <c r="C11" s="3"/>
      <c r="D11" s="9"/>
    </row>
    <row r="12" spans="2:4" ht="15" thickBot="1" x14ac:dyDescent="0.25">
      <c r="B12" s="192" t="s">
        <v>10</v>
      </c>
      <c r="C12" s="193"/>
      <c r="D12" s="33" t="s">
        <v>7</v>
      </c>
    </row>
    <row r="13" spans="2:4" x14ac:dyDescent="0.2">
      <c r="B13" s="1" t="s">
        <v>6</v>
      </c>
      <c r="C13" s="1" t="s">
        <v>11</v>
      </c>
      <c r="D13" s="5" t="s">
        <v>12</v>
      </c>
    </row>
    <row r="14" spans="2:4" x14ac:dyDescent="0.2">
      <c r="B14" s="2"/>
      <c r="C14" s="2"/>
      <c r="D14" s="7"/>
    </row>
    <row r="15" spans="2:4" x14ac:dyDescent="0.2">
      <c r="B15" s="2"/>
      <c r="C15" s="2"/>
      <c r="D15" s="7" t="s">
        <v>13</v>
      </c>
    </row>
    <row r="16" spans="2:4" x14ac:dyDescent="0.2">
      <c r="B16" s="2"/>
      <c r="C16" s="2"/>
      <c r="D16" s="7"/>
    </row>
    <row r="17" spans="2:4" ht="15" thickBot="1" x14ac:dyDescent="0.25">
      <c r="B17" s="3"/>
      <c r="C17" s="3"/>
      <c r="D17" s="9"/>
    </row>
    <row r="18" spans="2:4" ht="15" thickBot="1" x14ac:dyDescent="0.25">
      <c r="B18" s="192" t="s">
        <v>14</v>
      </c>
      <c r="C18" s="193"/>
      <c r="D18" s="194"/>
    </row>
    <row r="19" spans="2:4" x14ac:dyDescent="0.2">
      <c r="B19" s="1" t="s">
        <v>15</v>
      </c>
      <c r="C19" s="1"/>
      <c r="D19" s="1" t="s">
        <v>16</v>
      </c>
    </row>
    <row r="20" spans="2:4" x14ac:dyDescent="0.2">
      <c r="B20" s="2"/>
      <c r="C20" s="2"/>
      <c r="D20" s="2"/>
    </row>
    <row r="21" spans="2:4" x14ac:dyDescent="0.2">
      <c r="B21" s="2" t="s">
        <v>17</v>
      </c>
      <c r="C21" s="2"/>
      <c r="D21" s="2" t="s">
        <v>176</v>
      </c>
    </row>
    <row r="22" spans="2:4" x14ac:dyDescent="0.2">
      <c r="B22" s="2"/>
      <c r="C22" s="2"/>
      <c r="D22" s="2"/>
    </row>
    <row r="23" spans="2:4" x14ac:dyDescent="0.2">
      <c r="B23" s="2" t="s">
        <v>18</v>
      </c>
      <c r="C23" s="2"/>
      <c r="D23" s="2" t="s">
        <v>158</v>
      </c>
    </row>
    <row r="24" spans="2:4" ht="15" thickBot="1" x14ac:dyDescent="0.25">
      <c r="B24" s="3"/>
      <c r="C24" s="3"/>
      <c r="D24" s="3" t="s">
        <v>157</v>
      </c>
    </row>
    <row r="25" spans="2:4" ht="16.5" customHeight="1" thickBot="1" x14ac:dyDescent="0.25">
      <c r="B25" s="195" t="s">
        <v>184</v>
      </c>
      <c r="C25" s="196"/>
      <c r="D25" s="197"/>
    </row>
  </sheetData>
  <customSheetViews>
    <customSheetView guid="{41816220-B35C-45A9-9EE2-EC676D322318}">
      <selection activeCell="L33" sqref="L33"/>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5">
    <mergeCell ref="B3:D3"/>
    <mergeCell ref="B5:C5"/>
    <mergeCell ref="B12:C12"/>
    <mergeCell ref="B18:D18"/>
    <mergeCell ref="B25:D25"/>
  </mergeCells>
  <hyperlinks>
    <hyperlink ref="B25:D25" r:id="rId2" display="Click here for information on the 2020 review of the mortgage measures  "/>
  </hyperlinks>
  <pageMargins left="0.7" right="0.7" top="0.75" bottom="0.75" header="0.3" footer="0.3"/>
  <pageSetup paperSize="9" orientation="portrait" r:id="rId3"/>
  <headerFooter>
    <oddHeader>&amp;L&amp;"Times New Roman,Regular"&amp;12&amp;K000000 </oddHeader>
    <evenHeader>&amp;L&amp;"Times New Roman,Regular"&amp;12&amp;K000000 </evenHeader>
    <firstHeader>&amp;L&amp;"Times New Roman,Regular"&amp;12&amp;K000000 </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79998168889431442"/>
    <pageSetUpPr autoPageBreaks="0"/>
  </sheetPr>
  <dimension ref="B2:H32"/>
  <sheetViews>
    <sheetView topLeftCell="A2" zoomScale="115" zoomScaleNormal="115" workbookViewId="0">
      <selection activeCell="H29" sqref="H29"/>
    </sheetView>
  </sheetViews>
  <sheetFormatPr defaultColWidth="9.109375" defaultRowHeight="14.25" x14ac:dyDescent="0.2"/>
  <cols>
    <col min="1" max="1" width="9.109375" style="10"/>
    <col min="2" max="2" width="35.6640625" style="10" customWidth="1"/>
    <col min="3" max="3" width="30.109375" style="10" customWidth="1"/>
    <col min="4" max="4" width="25.109375" style="10" customWidth="1"/>
    <col min="5" max="5" width="20.109375" style="10" customWidth="1"/>
    <col min="6" max="6" width="29" style="10" customWidth="1"/>
    <col min="7" max="7" width="19.6640625" style="10" customWidth="1"/>
    <col min="8" max="16384" width="9.109375" style="10"/>
  </cols>
  <sheetData>
    <row r="2" spans="2:8" ht="15" thickBot="1" x14ac:dyDescent="0.25"/>
    <row r="3" spans="2:8" ht="15" customHeight="1" thickBot="1" x14ac:dyDescent="0.25">
      <c r="B3" s="204" t="s">
        <v>185</v>
      </c>
      <c r="C3" s="205"/>
      <c r="D3" s="205"/>
      <c r="E3" s="205"/>
      <c r="F3" s="205"/>
      <c r="G3" s="206"/>
    </row>
    <row r="4" spans="2:8" ht="15" thickBot="1" x14ac:dyDescent="0.25">
      <c r="B4" s="18"/>
      <c r="C4" s="17" t="s">
        <v>191</v>
      </c>
      <c r="D4" s="17" t="s">
        <v>192</v>
      </c>
      <c r="E4" s="17" t="s">
        <v>193</v>
      </c>
      <c r="F4" s="17" t="s">
        <v>194</v>
      </c>
      <c r="G4" s="50" t="s">
        <v>195</v>
      </c>
    </row>
    <row r="5" spans="2:8" x14ac:dyDescent="0.2">
      <c r="B5" s="2" t="s">
        <v>25</v>
      </c>
      <c r="C5" s="74">
        <v>5720.8145000000004</v>
      </c>
      <c r="D5" s="74">
        <v>21855</v>
      </c>
      <c r="E5" s="74">
        <v>100</v>
      </c>
      <c r="F5" s="74">
        <v>4469.0438999999997</v>
      </c>
      <c r="G5" s="74">
        <v>100</v>
      </c>
      <c r="H5" s="60"/>
    </row>
    <row r="6" spans="2:8" x14ac:dyDescent="0.2">
      <c r="B6" s="2" t="s">
        <v>26</v>
      </c>
      <c r="C6" s="74">
        <v>4931.4350999999997</v>
      </c>
      <c r="D6" s="74">
        <v>18850</v>
      </c>
      <c r="E6" s="74">
        <v>86.201622</v>
      </c>
      <c r="F6" s="74">
        <v>4028.9740999999999</v>
      </c>
      <c r="G6" s="74">
        <v>90.152930999999995</v>
      </c>
      <c r="H6" s="60"/>
    </row>
    <row r="7" spans="2:8" x14ac:dyDescent="0.2">
      <c r="B7" s="20" t="s">
        <v>27</v>
      </c>
      <c r="C7" s="74"/>
      <c r="D7" s="74"/>
      <c r="E7" s="74"/>
      <c r="F7" s="74"/>
      <c r="G7" s="74"/>
    </row>
    <row r="8" spans="2:8" x14ac:dyDescent="0.2">
      <c r="B8" s="21" t="s">
        <v>28</v>
      </c>
      <c r="C8" s="74">
        <v>4839.6279000000004</v>
      </c>
      <c r="D8" s="74">
        <v>18282</v>
      </c>
      <c r="E8" s="74">
        <v>98.138328999999999</v>
      </c>
      <c r="F8" s="74">
        <v>3948.2602999999999</v>
      </c>
      <c r="G8" s="74">
        <v>97.996666000000005</v>
      </c>
    </row>
    <row r="9" spans="2:8" x14ac:dyDescent="0.2">
      <c r="B9" s="2" t="s">
        <v>29</v>
      </c>
      <c r="C9" s="74">
        <v>2918.1406000000002</v>
      </c>
      <c r="D9" s="74">
        <v>11181</v>
      </c>
      <c r="E9" s="74">
        <v>60.296799</v>
      </c>
      <c r="F9" s="74">
        <v>2295.7898</v>
      </c>
      <c r="G9" s="74">
        <v>58.14687</v>
      </c>
    </row>
    <row r="10" spans="2:8" x14ac:dyDescent="0.2">
      <c r="B10" s="20" t="s">
        <v>30</v>
      </c>
      <c r="C10" s="74">
        <v>0.87</v>
      </c>
      <c r="D10" s="74">
        <v>3</v>
      </c>
      <c r="E10" s="74">
        <v>2.9813510000000001E-2</v>
      </c>
      <c r="F10" s="74">
        <v>0.45800000000000002</v>
      </c>
      <c r="G10" s="74">
        <v>1.9949560000000002E-2</v>
      </c>
    </row>
    <row r="11" spans="2:8" x14ac:dyDescent="0.2">
      <c r="B11" s="20" t="s">
        <v>152</v>
      </c>
      <c r="C11" s="74">
        <v>525.98755000000006</v>
      </c>
      <c r="D11" s="74">
        <v>1478</v>
      </c>
      <c r="E11" s="74">
        <v>18.024750000000001</v>
      </c>
      <c r="F11" s="74">
        <v>294.37302</v>
      </c>
      <c r="G11" s="74">
        <v>12.822298</v>
      </c>
    </row>
    <row r="12" spans="2:8" x14ac:dyDescent="0.2">
      <c r="B12" s="20"/>
      <c r="C12" s="74"/>
      <c r="D12" s="74"/>
      <c r="E12" s="74"/>
      <c r="F12" s="74"/>
      <c r="G12" s="74"/>
    </row>
    <row r="13" spans="2:8" x14ac:dyDescent="0.2">
      <c r="B13" s="2" t="s">
        <v>31</v>
      </c>
      <c r="C13" s="74">
        <v>1921.4869000000001</v>
      </c>
      <c r="D13" s="74">
        <v>7101</v>
      </c>
      <c r="E13" s="74">
        <v>39.703194000000003</v>
      </c>
      <c r="F13" s="74">
        <v>1652.4708000000001</v>
      </c>
      <c r="G13" s="74">
        <v>41.853138000000001</v>
      </c>
    </row>
    <row r="14" spans="2:8" x14ac:dyDescent="0.2">
      <c r="B14" s="20" t="s">
        <v>32</v>
      </c>
      <c r="C14" s="74">
        <v>171.18185</v>
      </c>
      <c r="D14" s="74">
        <v>459</v>
      </c>
      <c r="E14" s="74">
        <v>8.9088221000000001</v>
      </c>
      <c r="F14" s="74">
        <v>149.86529999999999</v>
      </c>
      <c r="G14" s="74">
        <v>9.0691643000000006</v>
      </c>
    </row>
    <row r="15" spans="2:8" x14ac:dyDescent="0.2">
      <c r="B15" s="20" t="s">
        <v>153</v>
      </c>
      <c r="C15" s="74">
        <v>146.97289000000001</v>
      </c>
      <c r="D15" s="74">
        <v>326</v>
      </c>
      <c r="E15" s="74">
        <v>7.6443377000000003</v>
      </c>
      <c r="F15" s="74">
        <v>82.906609000000003</v>
      </c>
      <c r="G15" s="74">
        <v>5.0007010000000003</v>
      </c>
    </row>
    <row r="16" spans="2:8" x14ac:dyDescent="0.2">
      <c r="B16" s="20"/>
      <c r="C16" s="74"/>
      <c r="D16" s="74"/>
      <c r="E16" s="74"/>
      <c r="F16" s="74"/>
      <c r="G16" s="74"/>
    </row>
    <row r="17" spans="2:7" x14ac:dyDescent="0.2">
      <c r="B17" s="21" t="s">
        <v>33</v>
      </c>
      <c r="C17" s="74">
        <v>91.807365000000004</v>
      </c>
      <c r="D17" s="74">
        <v>568</v>
      </c>
      <c r="E17" s="74">
        <v>1.8616765</v>
      </c>
      <c r="F17" s="74">
        <v>80.713645999999997</v>
      </c>
      <c r="G17" s="74">
        <v>2.0033300000000001</v>
      </c>
    </row>
    <row r="18" spans="2:7" x14ac:dyDescent="0.2">
      <c r="B18" s="2" t="s">
        <v>34</v>
      </c>
      <c r="C18" s="74">
        <v>1.77325</v>
      </c>
      <c r="D18" s="74">
        <v>8</v>
      </c>
      <c r="E18" s="74">
        <v>1.9314899000000001</v>
      </c>
      <c r="F18" s="74">
        <v>0.435</v>
      </c>
      <c r="G18" s="74">
        <v>0.53894233999999996</v>
      </c>
    </row>
    <row r="19" spans="2:7" x14ac:dyDescent="0.2">
      <c r="B19" s="2"/>
      <c r="C19" s="74"/>
      <c r="D19" s="74"/>
      <c r="E19" s="74"/>
      <c r="F19" s="74"/>
      <c r="G19" s="74"/>
    </row>
    <row r="20" spans="2:7" x14ac:dyDescent="0.2">
      <c r="B20" s="2" t="s">
        <v>35</v>
      </c>
      <c r="C20" s="74">
        <v>789.37951999999996</v>
      </c>
      <c r="D20" s="74">
        <v>3005</v>
      </c>
      <c r="E20" s="74">
        <v>13.798375999999999</v>
      </c>
      <c r="F20" s="74">
        <v>440.06954999999999</v>
      </c>
      <c r="G20" s="74">
        <v>9.8470621000000005</v>
      </c>
    </row>
    <row r="21" spans="2:7" x14ac:dyDescent="0.2">
      <c r="B21" s="20" t="s">
        <v>27</v>
      </c>
      <c r="C21" s="74"/>
      <c r="D21" s="74"/>
      <c r="E21" s="74"/>
      <c r="F21" s="74"/>
      <c r="G21" s="74"/>
    </row>
    <row r="22" spans="2:7" x14ac:dyDescent="0.2">
      <c r="B22" s="2" t="s">
        <v>159</v>
      </c>
      <c r="C22" s="74">
        <v>780.49401999999998</v>
      </c>
      <c r="D22" s="74">
        <v>2953</v>
      </c>
      <c r="E22" s="74">
        <v>98.874367000000007</v>
      </c>
      <c r="F22" s="74">
        <v>423.47368999999998</v>
      </c>
      <c r="G22" s="74">
        <v>96.228813000000002</v>
      </c>
    </row>
    <row r="23" spans="2:7" x14ac:dyDescent="0.2">
      <c r="B23" s="2" t="s">
        <v>36</v>
      </c>
      <c r="C23" s="74">
        <v>1.1502964</v>
      </c>
      <c r="D23" s="74">
        <v>5</v>
      </c>
      <c r="E23" s="74">
        <v>0.14572160000000001</v>
      </c>
      <c r="F23" s="74">
        <v>5.4291109999999998</v>
      </c>
      <c r="G23" s="74">
        <v>1.2336938</v>
      </c>
    </row>
    <row r="24" spans="2:7" ht="15" thickBot="1" x14ac:dyDescent="0.25">
      <c r="B24" s="2" t="s">
        <v>37</v>
      </c>
      <c r="C24" s="74">
        <v>7.7352141999999997</v>
      </c>
      <c r="D24" s="74">
        <v>47</v>
      </c>
      <c r="E24" s="74">
        <v>0.97991066999999998</v>
      </c>
      <c r="F24" s="74">
        <v>11.16675</v>
      </c>
      <c r="G24" s="74">
        <v>2.5374965999999999</v>
      </c>
    </row>
    <row r="25" spans="2:7" x14ac:dyDescent="0.2">
      <c r="B25" s="207" t="s">
        <v>38</v>
      </c>
      <c r="C25" s="208"/>
      <c r="D25" s="208"/>
      <c r="E25" s="208"/>
      <c r="F25" s="208"/>
      <c r="G25" s="209"/>
    </row>
    <row r="26" spans="2:7" x14ac:dyDescent="0.2">
      <c r="B26" s="198" t="s">
        <v>39</v>
      </c>
      <c r="C26" s="199"/>
      <c r="D26" s="199"/>
      <c r="E26" s="199"/>
      <c r="F26" s="199"/>
      <c r="G26" s="200"/>
    </row>
    <row r="27" spans="2:7" ht="14.45" customHeight="1" x14ac:dyDescent="0.2">
      <c r="B27" s="210" t="s">
        <v>161</v>
      </c>
      <c r="C27" s="211"/>
      <c r="D27" s="211"/>
      <c r="E27" s="211"/>
      <c r="F27" s="211"/>
      <c r="G27" s="212"/>
    </row>
    <row r="28" spans="2:7" ht="15.6" customHeight="1" x14ac:dyDescent="0.2">
      <c r="B28" s="198" t="s">
        <v>321</v>
      </c>
      <c r="C28" s="199"/>
      <c r="D28" s="199"/>
      <c r="E28" s="199"/>
      <c r="F28" s="199"/>
      <c r="G28" s="200"/>
    </row>
    <row r="29" spans="2:7" ht="14.45" customHeight="1" x14ac:dyDescent="0.2">
      <c r="B29" s="198" t="s">
        <v>322</v>
      </c>
      <c r="C29" s="199"/>
      <c r="D29" s="199"/>
      <c r="E29" s="199"/>
      <c r="F29" s="199"/>
      <c r="G29" s="200"/>
    </row>
    <row r="30" spans="2:7" x14ac:dyDescent="0.2">
      <c r="B30" s="198" t="s">
        <v>323</v>
      </c>
      <c r="C30" s="199"/>
      <c r="D30" s="199"/>
      <c r="E30" s="199"/>
      <c r="F30" s="199"/>
      <c r="G30" s="200"/>
    </row>
    <row r="31" spans="2:7" ht="15" thickBot="1" x14ac:dyDescent="0.25">
      <c r="B31" s="201" t="s">
        <v>324</v>
      </c>
      <c r="C31" s="202"/>
      <c r="D31" s="202"/>
      <c r="E31" s="202"/>
      <c r="F31" s="202"/>
      <c r="G31" s="203"/>
    </row>
    <row r="32" spans="2:7" ht="26.1" customHeight="1" x14ac:dyDescent="0.2">
      <c r="C32" s="57"/>
    </row>
  </sheetData>
  <customSheetViews>
    <customSheetView guid="{41816220-B35C-45A9-9EE2-EC676D322318}">
      <selection activeCell="G20" sqref="G20"/>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8">
    <mergeCell ref="B29:G29"/>
    <mergeCell ref="B30:G30"/>
    <mergeCell ref="B31:G31"/>
    <mergeCell ref="B3:G3"/>
    <mergeCell ref="B25:G25"/>
    <mergeCell ref="B26:G26"/>
    <mergeCell ref="B27:G27"/>
    <mergeCell ref="B28:G28"/>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79998168889431442"/>
    <pageSetUpPr autoPageBreaks="0"/>
  </sheetPr>
  <dimension ref="B2:P31"/>
  <sheetViews>
    <sheetView zoomScale="70" zoomScaleNormal="70" workbookViewId="0">
      <selection activeCell="K22" sqref="K22"/>
    </sheetView>
  </sheetViews>
  <sheetFormatPr defaultColWidth="9.109375" defaultRowHeight="14.25" x14ac:dyDescent="0.2"/>
  <cols>
    <col min="1" max="10" width="9.109375" style="10"/>
    <col min="11" max="11" width="31" style="10" customWidth="1"/>
    <col min="12" max="12" width="21.5546875" style="52" customWidth="1"/>
    <col min="13" max="13" width="15.109375" style="52" customWidth="1"/>
    <col min="14" max="14" width="21.5546875" style="10" customWidth="1"/>
    <col min="15" max="15" width="18.33203125" style="10" customWidth="1"/>
    <col min="16" max="16384" width="9.109375" style="10"/>
  </cols>
  <sheetData>
    <row r="2" spans="2:16" ht="15" thickBot="1" x14ac:dyDescent="0.25"/>
    <row r="3" spans="2:16" ht="15" thickBot="1" x14ac:dyDescent="0.25">
      <c r="B3" s="204" t="s">
        <v>190</v>
      </c>
      <c r="C3" s="205"/>
      <c r="D3" s="205"/>
      <c r="E3" s="205"/>
      <c r="F3" s="205"/>
      <c r="G3" s="205"/>
      <c r="H3" s="205"/>
      <c r="I3" s="206"/>
      <c r="K3" s="16"/>
      <c r="L3" s="17" t="s">
        <v>186</v>
      </c>
      <c r="M3" s="17" t="s">
        <v>187</v>
      </c>
      <c r="N3" s="17" t="s">
        <v>188</v>
      </c>
      <c r="O3" s="96" t="s">
        <v>189</v>
      </c>
    </row>
    <row r="4" spans="2:16" x14ac:dyDescent="0.2">
      <c r="B4" s="58"/>
      <c r="C4" s="58"/>
      <c r="D4" s="58"/>
      <c r="E4" s="58"/>
      <c r="F4" s="58"/>
      <c r="G4" s="58"/>
      <c r="H4" s="58"/>
      <c r="I4" s="58"/>
      <c r="K4" s="77" t="s">
        <v>19</v>
      </c>
      <c r="L4" s="74">
        <v>613.79830000000004</v>
      </c>
      <c r="M4" s="74">
        <v>2504</v>
      </c>
      <c r="N4" s="74">
        <v>740.19259999999997</v>
      </c>
      <c r="O4" s="74">
        <v>2844</v>
      </c>
    </row>
    <row r="5" spans="2:16" x14ac:dyDescent="0.2">
      <c r="B5" s="58"/>
      <c r="C5" s="58"/>
      <c r="D5" s="58"/>
      <c r="E5" s="58"/>
      <c r="F5" s="58"/>
      <c r="G5" s="58"/>
      <c r="H5" s="58"/>
      <c r="I5" s="58"/>
      <c r="K5" s="77" t="s">
        <v>20</v>
      </c>
      <c r="L5" s="74">
        <v>744.23209999999995</v>
      </c>
      <c r="M5" s="74">
        <v>3061</v>
      </c>
      <c r="N5" s="74">
        <v>876.21169999999995</v>
      </c>
      <c r="O5" s="74">
        <v>3437</v>
      </c>
    </row>
    <row r="6" spans="2:16" x14ac:dyDescent="0.2">
      <c r="B6" s="58"/>
      <c r="C6" s="58"/>
      <c r="D6" s="58"/>
      <c r="E6" s="58"/>
      <c r="F6" s="58"/>
      <c r="G6" s="58"/>
      <c r="H6" s="58"/>
      <c r="I6" s="58"/>
      <c r="K6" s="77" t="s">
        <v>21</v>
      </c>
      <c r="L6" s="74">
        <v>810.58450000000005</v>
      </c>
      <c r="M6" s="74">
        <v>3341</v>
      </c>
      <c r="N6" s="74">
        <v>936.67430000000002</v>
      </c>
      <c r="O6" s="74">
        <v>3603</v>
      </c>
      <c r="P6" s="57"/>
    </row>
    <row r="7" spans="2:16" x14ac:dyDescent="0.2">
      <c r="B7" s="58"/>
      <c r="C7" s="58"/>
      <c r="D7" s="58"/>
      <c r="E7" s="58"/>
      <c r="F7" s="58"/>
      <c r="G7" s="58"/>
      <c r="H7" s="58"/>
      <c r="I7" s="58"/>
      <c r="K7" s="77" t="s">
        <v>22</v>
      </c>
      <c r="L7" s="74">
        <v>705.52620000000002</v>
      </c>
      <c r="M7" s="74">
        <v>2959</v>
      </c>
      <c r="N7" s="74">
        <v>887.00530000000003</v>
      </c>
      <c r="O7" s="74">
        <v>3475</v>
      </c>
      <c r="P7" s="57"/>
    </row>
    <row r="8" spans="2:16" x14ac:dyDescent="0.2">
      <c r="B8" s="58"/>
      <c r="C8" s="58"/>
      <c r="D8" s="58"/>
      <c r="E8" s="58"/>
      <c r="F8" s="58"/>
      <c r="G8" s="58"/>
      <c r="H8" s="58"/>
      <c r="I8" s="58"/>
      <c r="K8" s="77" t="s">
        <v>23</v>
      </c>
      <c r="L8" s="74">
        <v>731.03240000000005</v>
      </c>
      <c r="M8" s="74">
        <v>3055</v>
      </c>
      <c r="N8" s="74">
        <v>1018.93</v>
      </c>
      <c r="O8" s="74">
        <v>3896</v>
      </c>
      <c r="P8" s="57"/>
    </row>
    <row r="9" spans="2:16" ht="15" thickBot="1" x14ac:dyDescent="0.25">
      <c r="B9" s="58"/>
      <c r="C9" s="58"/>
      <c r="D9" s="58"/>
      <c r="E9" s="58"/>
      <c r="F9" s="58"/>
      <c r="G9" s="58"/>
      <c r="H9" s="58"/>
      <c r="I9" s="58"/>
      <c r="K9" s="3" t="s">
        <v>24</v>
      </c>
      <c r="L9" s="98">
        <v>863.87019999999995</v>
      </c>
      <c r="M9" s="98">
        <v>3499</v>
      </c>
      <c r="N9" s="98">
        <v>1260.548</v>
      </c>
      <c r="O9" s="98">
        <v>4600</v>
      </c>
      <c r="P9" s="57"/>
    </row>
    <row r="10" spans="2:16" x14ac:dyDescent="0.2">
      <c r="B10" s="58"/>
      <c r="C10" s="58"/>
      <c r="D10" s="58"/>
      <c r="E10" s="58"/>
      <c r="F10" s="58"/>
      <c r="G10" s="58"/>
      <c r="H10" s="58"/>
      <c r="I10" s="58"/>
      <c r="L10" s="10"/>
      <c r="M10" s="10"/>
    </row>
    <row r="11" spans="2:16" x14ac:dyDescent="0.2">
      <c r="B11" s="58"/>
      <c r="C11" s="58"/>
      <c r="D11" s="58"/>
      <c r="E11" s="58"/>
      <c r="F11" s="58"/>
      <c r="G11" s="58"/>
      <c r="H11" s="58"/>
      <c r="I11" s="58"/>
      <c r="L11" s="10"/>
      <c r="M11" s="10"/>
    </row>
    <row r="12" spans="2:16" x14ac:dyDescent="0.2">
      <c r="B12" s="58"/>
      <c r="C12" s="58"/>
      <c r="D12" s="58"/>
      <c r="E12" s="58"/>
      <c r="F12" s="58"/>
      <c r="G12" s="58"/>
      <c r="H12" s="58"/>
      <c r="I12" s="58"/>
      <c r="L12" s="10"/>
      <c r="M12" s="10"/>
    </row>
    <row r="13" spans="2:16" x14ac:dyDescent="0.2">
      <c r="B13" s="58"/>
      <c r="C13" s="58"/>
      <c r="D13" s="58"/>
      <c r="E13" s="58"/>
      <c r="F13" s="58"/>
      <c r="G13" s="58"/>
      <c r="H13" s="58"/>
      <c r="I13" s="58"/>
      <c r="L13" s="10"/>
      <c r="M13" s="10"/>
    </row>
    <row r="14" spans="2:16" x14ac:dyDescent="0.2">
      <c r="B14" s="58"/>
      <c r="C14" s="58"/>
      <c r="D14" s="58"/>
      <c r="E14" s="58"/>
      <c r="F14" s="58"/>
      <c r="G14" s="58"/>
      <c r="H14" s="58"/>
      <c r="I14" s="58"/>
      <c r="L14" s="10"/>
      <c r="M14" s="10"/>
    </row>
    <row r="15" spans="2:16" x14ac:dyDescent="0.2">
      <c r="B15" s="58"/>
      <c r="C15" s="58"/>
      <c r="D15" s="58"/>
      <c r="E15" s="58"/>
      <c r="F15" s="58"/>
      <c r="G15" s="58"/>
      <c r="H15" s="58"/>
      <c r="I15" s="58"/>
      <c r="L15" s="10"/>
      <c r="M15" s="10"/>
    </row>
    <row r="16" spans="2:16" x14ac:dyDescent="0.2">
      <c r="B16" s="58"/>
      <c r="C16" s="58"/>
      <c r="D16" s="58"/>
      <c r="E16" s="58"/>
      <c r="F16" s="58"/>
      <c r="G16" s="58"/>
      <c r="H16" s="58"/>
      <c r="I16" s="58"/>
      <c r="L16" s="10"/>
      <c r="M16" s="10"/>
    </row>
    <row r="17" spans="2:15" x14ac:dyDescent="0.2">
      <c r="B17" s="58"/>
      <c r="C17" s="58"/>
      <c r="D17" s="58"/>
      <c r="E17" s="58"/>
      <c r="F17" s="58"/>
      <c r="G17" s="58"/>
      <c r="H17" s="58"/>
      <c r="I17" s="58"/>
      <c r="L17" s="10"/>
      <c r="M17" s="10"/>
    </row>
    <row r="18" spans="2:15" x14ac:dyDescent="0.2">
      <c r="B18" s="58"/>
      <c r="C18" s="58"/>
      <c r="D18" s="58"/>
      <c r="E18" s="58"/>
      <c r="F18" s="58"/>
      <c r="G18" s="58"/>
      <c r="H18" s="58"/>
      <c r="I18" s="58"/>
      <c r="L18" s="10"/>
      <c r="M18" s="10"/>
      <c r="N18" s="57"/>
      <c r="O18" s="57"/>
    </row>
    <row r="19" spans="2:15" x14ac:dyDescent="0.2">
      <c r="B19" s="58"/>
      <c r="C19" s="58"/>
      <c r="D19" s="58"/>
      <c r="E19" s="58"/>
      <c r="F19" s="58"/>
      <c r="G19" s="58"/>
      <c r="H19" s="58"/>
      <c r="I19" s="58"/>
      <c r="L19" s="10"/>
      <c r="M19" s="10"/>
    </row>
    <row r="20" spans="2:15" x14ac:dyDescent="0.2">
      <c r="B20" s="58"/>
      <c r="C20" s="58"/>
      <c r="D20" s="58"/>
      <c r="E20" s="58"/>
      <c r="F20" s="58"/>
      <c r="G20" s="58"/>
      <c r="H20" s="58"/>
      <c r="I20" s="58"/>
      <c r="L20" s="10"/>
      <c r="M20" s="10"/>
    </row>
    <row r="21" spans="2:15" x14ac:dyDescent="0.2">
      <c r="B21" s="58"/>
      <c r="C21" s="58"/>
      <c r="D21" s="58"/>
      <c r="E21" s="58"/>
      <c r="F21" s="58"/>
      <c r="G21" s="58"/>
      <c r="H21" s="58"/>
      <c r="I21" s="58"/>
      <c r="L21" s="10"/>
      <c r="M21" s="10"/>
    </row>
    <row r="22" spans="2:15" x14ac:dyDescent="0.2">
      <c r="B22" s="58"/>
      <c r="C22" s="58"/>
      <c r="D22" s="58"/>
      <c r="E22" s="58"/>
      <c r="F22" s="58"/>
      <c r="G22" s="58"/>
      <c r="H22" s="58"/>
      <c r="I22" s="58"/>
      <c r="L22" s="10"/>
      <c r="M22" s="10"/>
    </row>
    <row r="23" spans="2:15" x14ac:dyDescent="0.2">
      <c r="B23" s="58"/>
      <c r="C23" s="58"/>
      <c r="D23" s="58"/>
      <c r="E23" s="58"/>
      <c r="F23" s="58"/>
      <c r="G23" s="58"/>
      <c r="H23" s="58"/>
      <c r="I23" s="58"/>
      <c r="L23" s="10"/>
      <c r="M23" s="10"/>
    </row>
    <row r="24" spans="2:15" x14ac:dyDescent="0.2">
      <c r="L24" s="10"/>
      <c r="M24" s="10"/>
    </row>
    <row r="25" spans="2:15" x14ac:dyDescent="0.2">
      <c r="L25" s="10"/>
      <c r="M25" s="10"/>
    </row>
    <row r="26" spans="2:15" x14ac:dyDescent="0.2">
      <c r="B26" s="58"/>
      <c r="C26" s="58"/>
      <c r="D26" s="58"/>
      <c r="E26" s="58"/>
      <c r="F26" s="58"/>
      <c r="G26" s="58"/>
      <c r="H26" s="58"/>
      <c r="I26" s="58"/>
      <c r="L26" s="10"/>
      <c r="M26" s="10"/>
    </row>
    <row r="27" spans="2:15" x14ac:dyDescent="0.2">
      <c r="L27" s="10"/>
      <c r="M27" s="10"/>
    </row>
    <row r="28" spans="2:15" x14ac:dyDescent="0.2">
      <c r="L28" s="10"/>
      <c r="M28" s="10"/>
    </row>
    <row r="29" spans="2:15" x14ac:dyDescent="0.2">
      <c r="L29" s="10"/>
      <c r="M29" s="10"/>
    </row>
    <row r="30" spans="2:15" x14ac:dyDescent="0.2">
      <c r="L30" s="10"/>
      <c r="M30" s="10"/>
    </row>
    <row r="31" spans="2:15" x14ac:dyDescent="0.2">
      <c r="M31" s="10"/>
    </row>
  </sheetData>
  <customSheetViews>
    <customSheetView guid="{41816220-B35C-45A9-9EE2-EC676D322318}">
      <selection activeCell="L21" sqref="L21"/>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I3"/>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79998168889431442"/>
    <pageSetUpPr autoPageBreaks="0"/>
  </sheetPr>
  <dimension ref="B2:E33"/>
  <sheetViews>
    <sheetView zoomScale="80" zoomScaleNormal="80" workbookViewId="0">
      <selection activeCell="B31" sqref="B31"/>
    </sheetView>
  </sheetViews>
  <sheetFormatPr defaultColWidth="9.109375" defaultRowHeight="14.25" x14ac:dyDescent="0.2"/>
  <cols>
    <col min="1" max="1" width="9.109375" style="10"/>
    <col min="2" max="2" width="40.109375" style="10" customWidth="1"/>
    <col min="3" max="3" width="22" style="10" customWidth="1"/>
    <col min="4" max="4" width="20" style="10" customWidth="1"/>
    <col min="5" max="5" width="24.33203125" style="52" customWidth="1"/>
    <col min="6" max="8" width="9.109375" style="10"/>
    <col min="9" max="10" width="10.21875" style="10" bestFit="1" customWidth="1"/>
    <col min="11" max="11" width="9.21875" style="10" bestFit="1" customWidth="1"/>
    <col min="12" max="16384" width="9.109375" style="10"/>
  </cols>
  <sheetData>
    <row r="2" spans="2:5" ht="15" thickBot="1" x14ac:dyDescent="0.25"/>
    <row r="3" spans="2:5" ht="15" thickBot="1" x14ac:dyDescent="0.25">
      <c r="B3" s="204" t="s">
        <v>196</v>
      </c>
      <c r="C3" s="205"/>
      <c r="D3" s="205"/>
      <c r="E3" s="206"/>
    </row>
    <row r="4" spans="2:5" ht="15" thickBot="1" x14ac:dyDescent="0.25">
      <c r="B4" s="22"/>
      <c r="C4" s="17" t="s">
        <v>197</v>
      </c>
      <c r="D4" s="17" t="s">
        <v>198</v>
      </c>
      <c r="E4" s="95" t="s">
        <v>58</v>
      </c>
    </row>
    <row r="5" spans="2:5" x14ac:dyDescent="0.2">
      <c r="B5" s="23" t="s">
        <v>52</v>
      </c>
      <c r="C5" s="109"/>
      <c r="D5" s="109"/>
      <c r="E5" s="76"/>
    </row>
    <row r="6" spans="2:5" x14ac:dyDescent="0.2">
      <c r="B6" s="11" t="s">
        <v>40</v>
      </c>
      <c r="C6" s="108">
        <v>240453.85</v>
      </c>
      <c r="D6" s="108">
        <v>261442.9</v>
      </c>
      <c r="E6" s="110" t="s">
        <v>283</v>
      </c>
    </row>
    <row r="7" spans="2:5" x14ac:dyDescent="0.2">
      <c r="B7" s="11" t="s">
        <v>41</v>
      </c>
      <c r="C7" s="108">
        <v>302145.42</v>
      </c>
      <c r="D7" s="108">
        <v>331065.48</v>
      </c>
      <c r="E7" s="110" t="s">
        <v>284</v>
      </c>
    </row>
    <row r="8" spans="2:5" x14ac:dyDescent="0.2">
      <c r="B8" s="11" t="s">
        <v>42</v>
      </c>
      <c r="C8" s="108">
        <v>80.832886999999999</v>
      </c>
      <c r="D8" s="108">
        <v>80.104320999999999</v>
      </c>
      <c r="E8" s="111" t="s">
        <v>199</v>
      </c>
    </row>
    <row r="9" spans="2:5" x14ac:dyDescent="0.2">
      <c r="B9" s="11" t="s">
        <v>43</v>
      </c>
      <c r="C9" s="108">
        <v>78148.566999999995</v>
      </c>
      <c r="D9" s="108">
        <v>82633.179999999993</v>
      </c>
      <c r="E9" s="110" t="s">
        <v>285</v>
      </c>
    </row>
    <row r="10" spans="2:5" x14ac:dyDescent="0.2">
      <c r="B10" s="11" t="s">
        <v>44</v>
      </c>
      <c r="C10" s="108">
        <v>3.1086165000000001</v>
      </c>
      <c r="D10" s="108">
        <v>3.2057777999999999</v>
      </c>
      <c r="E10" s="110" t="s">
        <v>225</v>
      </c>
    </row>
    <row r="11" spans="2:5" x14ac:dyDescent="0.2">
      <c r="B11" s="11" t="s">
        <v>45</v>
      </c>
      <c r="C11" s="108">
        <v>28.997413000000002</v>
      </c>
      <c r="D11" s="108">
        <v>28.882491999999999</v>
      </c>
      <c r="E11" s="112">
        <v>-0.1</v>
      </c>
    </row>
    <row r="12" spans="2:5" x14ac:dyDescent="0.2">
      <c r="B12" s="11" t="s">
        <v>46</v>
      </c>
      <c r="C12" s="108">
        <v>1429.3224</v>
      </c>
      <c r="D12" s="108">
        <v>1362.03</v>
      </c>
      <c r="E12" s="112">
        <v>-67.2</v>
      </c>
    </row>
    <row r="13" spans="2:5" x14ac:dyDescent="0.2">
      <c r="B13" s="11" t="s">
        <v>47</v>
      </c>
      <c r="C13" s="108">
        <v>2.6997194000000002</v>
      </c>
      <c r="D13" s="108">
        <v>2.6101143000000002</v>
      </c>
      <c r="E13" s="111" t="s">
        <v>226</v>
      </c>
    </row>
    <row r="14" spans="2:5" x14ac:dyDescent="0.2">
      <c r="B14" s="11" t="s">
        <v>57</v>
      </c>
      <c r="C14" s="108"/>
      <c r="D14" s="108"/>
      <c r="E14" s="110"/>
    </row>
    <row r="15" spans="2:5" x14ac:dyDescent="0.2">
      <c r="B15" s="25" t="s">
        <v>48</v>
      </c>
      <c r="C15" s="108">
        <v>91.696484999999996</v>
      </c>
      <c r="D15" s="108">
        <v>92.271704999999997</v>
      </c>
      <c r="E15" s="113">
        <v>0.5</v>
      </c>
    </row>
    <row r="16" spans="2:5" x14ac:dyDescent="0.2">
      <c r="B16" s="25" t="s">
        <v>49</v>
      </c>
      <c r="C16" s="108">
        <v>7.5773520999999997</v>
      </c>
      <c r="D16" s="108">
        <v>7.3144399</v>
      </c>
      <c r="E16" s="112">
        <v>-0.2</v>
      </c>
    </row>
    <row r="17" spans="2:5" x14ac:dyDescent="0.2">
      <c r="B17" s="25" t="s">
        <v>50</v>
      </c>
      <c r="C17" s="108">
        <v>0.72616290999999999</v>
      </c>
      <c r="D17" s="108">
        <v>0.41385515</v>
      </c>
      <c r="E17" s="111" t="s">
        <v>227</v>
      </c>
    </row>
    <row r="18" spans="2:5" x14ac:dyDescent="0.2">
      <c r="B18" s="26" t="s">
        <v>51</v>
      </c>
      <c r="C18" s="108"/>
      <c r="D18" s="108"/>
      <c r="E18" s="110"/>
    </row>
    <row r="19" spans="2:5" x14ac:dyDescent="0.2">
      <c r="B19" s="11" t="s">
        <v>53</v>
      </c>
      <c r="C19" s="108">
        <v>34.784278999999998</v>
      </c>
      <c r="D19" s="108">
        <v>35.340560000000004</v>
      </c>
      <c r="E19" s="110" t="s">
        <v>228</v>
      </c>
    </row>
    <row r="20" spans="2:5" x14ac:dyDescent="0.2">
      <c r="B20" s="11" t="s">
        <v>54</v>
      </c>
      <c r="C20" s="108">
        <v>66.978848999999997</v>
      </c>
      <c r="D20" s="108">
        <v>71.332194000000001</v>
      </c>
      <c r="E20" s="110" t="s">
        <v>229</v>
      </c>
    </row>
    <row r="21" spans="2:5" x14ac:dyDescent="0.2">
      <c r="B21" s="11" t="s">
        <v>55</v>
      </c>
      <c r="C21" s="108">
        <v>97.053561999999999</v>
      </c>
      <c r="D21" s="108">
        <v>96.842673000000005</v>
      </c>
      <c r="E21" s="112">
        <v>-0.2</v>
      </c>
    </row>
    <row r="22" spans="2:5" x14ac:dyDescent="0.2">
      <c r="B22" s="11" t="s">
        <v>56</v>
      </c>
      <c r="C22" s="108"/>
      <c r="D22" s="108"/>
      <c r="E22" s="110"/>
    </row>
    <row r="23" spans="2:5" x14ac:dyDescent="0.2">
      <c r="B23" s="25" t="s">
        <v>59</v>
      </c>
      <c r="C23" s="108">
        <v>28.896138000000001</v>
      </c>
      <c r="D23" s="108">
        <v>28.047135000000001</v>
      </c>
      <c r="E23" s="114">
        <v>-0.8</v>
      </c>
    </row>
    <row r="24" spans="2:5" x14ac:dyDescent="0.2">
      <c r="B24" s="25" t="s">
        <v>60</v>
      </c>
      <c r="C24" s="108">
        <v>30.769231000000001</v>
      </c>
      <c r="D24" s="108">
        <v>33.237383999999999</v>
      </c>
      <c r="E24" s="110" t="s">
        <v>230</v>
      </c>
    </row>
    <row r="25" spans="2:5" x14ac:dyDescent="0.2">
      <c r="B25" s="25" t="s">
        <v>61</v>
      </c>
      <c r="C25" s="108">
        <v>24.834263</v>
      </c>
      <c r="D25" s="108">
        <v>24.655932</v>
      </c>
      <c r="E25" s="112">
        <v>-0.1</v>
      </c>
    </row>
    <row r="26" spans="2:5" x14ac:dyDescent="0.2">
      <c r="B26" s="25" t="s">
        <v>160</v>
      </c>
      <c r="C26" s="108">
        <v>10.712407000000001</v>
      </c>
      <c r="D26" s="108">
        <v>9.7328416000000004</v>
      </c>
      <c r="E26" s="111" t="s">
        <v>231</v>
      </c>
    </row>
    <row r="27" spans="2:5" ht="15" thickBot="1" x14ac:dyDescent="0.25">
      <c r="B27" s="25" t="s">
        <v>62</v>
      </c>
      <c r="C27" s="108">
        <v>4.7879617000000003</v>
      </c>
      <c r="D27" s="108">
        <v>4.3267068000000002</v>
      </c>
      <c r="E27" s="112">
        <v>-0.4</v>
      </c>
    </row>
    <row r="28" spans="2:5" x14ac:dyDescent="0.2">
      <c r="B28" s="43" t="s">
        <v>155</v>
      </c>
      <c r="C28" s="37"/>
      <c r="D28" s="37"/>
      <c r="E28" s="38"/>
    </row>
    <row r="29" spans="2:5" x14ac:dyDescent="0.2">
      <c r="B29" s="44" t="s">
        <v>72</v>
      </c>
      <c r="C29" s="39"/>
      <c r="D29" s="39"/>
      <c r="E29" s="40"/>
    </row>
    <row r="30" spans="2:5" ht="38.1" customHeight="1" x14ac:dyDescent="0.2">
      <c r="B30" s="213" t="s">
        <v>181</v>
      </c>
      <c r="C30" s="214"/>
      <c r="D30" s="214"/>
      <c r="E30" s="215"/>
    </row>
    <row r="31" spans="2:5" ht="15" thickBot="1" x14ac:dyDescent="0.25">
      <c r="B31" s="81" t="s">
        <v>342</v>
      </c>
      <c r="C31" s="41"/>
      <c r="D31" s="41"/>
      <c r="E31" s="42"/>
    </row>
    <row r="33" ht="14.1" customHeight="1" x14ac:dyDescent="0.2"/>
  </sheetData>
  <customSheetViews>
    <customSheetView guid="{41816220-B35C-45A9-9EE2-EC676D322318}" topLeftCell="A4">
      <selection activeCell="E10" sqref="E10"/>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2">
    <mergeCell ref="B3:E3"/>
    <mergeCell ref="B30:E30"/>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79998168889431442"/>
    <pageSetUpPr autoPageBreaks="0"/>
  </sheetPr>
  <dimension ref="B2:AB112"/>
  <sheetViews>
    <sheetView topLeftCell="A24" zoomScale="85" zoomScaleNormal="85" workbookViewId="0">
      <selection activeCell="Z25" sqref="Z25"/>
    </sheetView>
  </sheetViews>
  <sheetFormatPr defaultColWidth="9.109375" defaultRowHeight="14.25" x14ac:dyDescent="0.2"/>
  <cols>
    <col min="1" max="10" width="9.109375" style="49"/>
    <col min="11" max="11" width="9.109375" style="49" customWidth="1"/>
    <col min="12" max="12" width="52.6640625" style="49" customWidth="1"/>
    <col min="13" max="13" width="30.33203125" style="49" customWidth="1"/>
    <col min="14" max="14" width="34.109375" style="49" customWidth="1"/>
    <col min="15" max="18" width="9.109375" style="49"/>
    <col min="19" max="19" width="11.109375" style="49" customWidth="1"/>
    <col min="20" max="20" width="9.109375" style="49"/>
    <col min="21" max="21" width="11.109375" style="49" customWidth="1"/>
    <col min="22" max="25" width="9.109375" style="49"/>
    <col min="26" max="26" width="23.6640625" style="49" customWidth="1"/>
    <col min="27" max="27" width="35" style="49" customWidth="1"/>
    <col min="28" max="28" width="35.6640625" style="49" customWidth="1"/>
    <col min="29" max="16384" width="9.109375" style="49"/>
  </cols>
  <sheetData>
    <row r="2" spans="2:28" ht="15" thickBot="1" x14ac:dyDescent="0.25"/>
    <row r="3" spans="2:28" ht="15" thickBot="1" x14ac:dyDescent="0.25">
      <c r="B3" s="174" t="s">
        <v>208</v>
      </c>
      <c r="C3" s="188"/>
      <c r="D3" s="188"/>
      <c r="E3" s="188"/>
      <c r="F3" s="188"/>
      <c r="G3" s="188"/>
      <c r="H3" s="188"/>
      <c r="I3" s="188"/>
      <c r="J3" s="189"/>
      <c r="L3" s="174" t="s">
        <v>211</v>
      </c>
      <c r="M3" s="188"/>
      <c r="N3" s="189"/>
      <c r="P3" s="174" t="s">
        <v>213</v>
      </c>
      <c r="Q3" s="188"/>
      <c r="R3" s="188"/>
      <c r="S3" s="188"/>
      <c r="T3" s="188"/>
      <c r="U3" s="188"/>
      <c r="V3" s="188"/>
      <c r="W3" s="188"/>
      <c r="X3" s="189"/>
      <c r="Z3" s="174" t="s">
        <v>279</v>
      </c>
      <c r="AA3" s="188"/>
      <c r="AB3" s="189"/>
    </row>
    <row r="4" spans="2:28" ht="15" thickBot="1" x14ac:dyDescent="0.25">
      <c r="B4" s="22"/>
      <c r="C4" s="28"/>
      <c r="D4" s="28"/>
      <c r="E4" s="28"/>
      <c r="F4" s="28"/>
      <c r="G4" s="28"/>
      <c r="H4" s="28"/>
      <c r="I4" s="28"/>
      <c r="J4" s="53"/>
      <c r="L4" s="17" t="s">
        <v>146</v>
      </c>
      <c r="M4" s="17" t="s">
        <v>209</v>
      </c>
      <c r="N4" s="97" t="s">
        <v>210</v>
      </c>
      <c r="P4" s="22"/>
      <c r="Q4" s="28"/>
      <c r="R4" s="28"/>
      <c r="S4" s="28"/>
      <c r="T4" s="28"/>
      <c r="U4" s="28"/>
      <c r="V4" s="28"/>
      <c r="W4" s="28"/>
      <c r="X4" s="53"/>
      <c r="Z4" s="17" t="s">
        <v>151</v>
      </c>
      <c r="AA4" s="17" t="s">
        <v>212</v>
      </c>
      <c r="AB4" s="106" t="s">
        <v>210</v>
      </c>
    </row>
    <row r="5" spans="2:28" x14ac:dyDescent="0.2">
      <c r="B5" s="11"/>
      <c r="C5" s="12"/>
      <c r="D5" s="12"/>
      <c r="E5" s="12"/>
      <c r="F5" s="12"/>
      <c r="G5" s="12"/>
      <c r="H5" s="12"/>
      <c r="I5" s="12"/>
      <c r="J5" s="13"/>
      <c r="K5" s="59"/>
      <c r="L5" s="6" t="s">
        <v>165</v>
      </c>
      <c r="M5" s="76">
        <v>3.1588900000000003E-2</v>
      </c>
      <c r="N5" s="76">
        <v>2.6980799999999999E-2</v>
      </c>
      <c r="O5" s="59"/>
      <c r="P5" s="11"/>
      <c r="Q5" s="12"/>
      <c r="R5" s="12"/>
      <c r="S5" s="12"/>
      <c r="T5" s="12"/>
      <c r="U5" s="12"/>
      <c r="V5" s="12"/>
      <c r="W5" s="12"/>
      <c r="X5" s="13"/>
      <c r="Z5" s="103" t="s">
        <v>168</v>
      </c>
      <c r="AA5" s="76">
        <v>3.1569E-2</v>
      </c>
      <c r="AB5" s="76">
        <v>1.7985600000000001E-2</v>
      </c>
    </row>
    <row r="6" spans="2:28" x14ac:dyDescent="0.2">
      <c r="B6" s="11"/>
      <c r="C6" s="12"/>
      <c r="D6" s="12"/>
      <c r="E6" s="12"/>
      <c r="F6" s="12"/>
      <c r="G6" s="12"/>
      <c r="H6" s="12"/>
      <c r="I6" s="12"/>
      <c r="J6" s="13"/>
      <c r="L6" s="6" t="s">
        <v>115</v>
      </c>
      <c r="M6" s="76">
        <v>6.3177800000000006E-2</v>
      </c>
      <c r="N6" s="76">
        <v>5.3961700000000001E-2</v>
      </c>
      <c r="O6" s="59"/>
      <c r="P6" s="11"/>
      <c r="Q6" s="12"/>
      <c r="R6" s="12"/>
      <c r="S6" s="12"/>
      <c r="T6" s="12"/>
      <c r="U6" s="12"/>
      <c r="V6" s="12"/>
      <c r="W6" s="12"/>
      <c r="X6" s="13"/>
      <c r="Z6" s="6" t="s">
        <v>169</v>
      </c>
      <c r="AA6" s="76">
        <v>9.4706899999999997E-2</v>
      </c>
      <c r="AB6" s="76">
        <v>5.3956799999999999E-2</v>
      </c>
    </row>
    <row r="7" spans="2:28" x14ac:dyDescent="0.2">
      <c r="B7" s="11"/>
      <c r="C7" s="12"/>
      <c r="D7" s="12"/>
      <c r="E7" s="12"/>
      <c r="F7" s="12"/>
      <c r="G7" s="12"/>
      <c r="H7" s="12"/>
      <c r="I7" s="12"/>
      <c r="J7" s="13"/>
      <c r="L7" s="6" t="s">
        <v>116</v>
      </c>
      <c r="M7" s="76">
        <v>2.10593E-2</v>
      </c>
      <c r="N7" s="76">
        <v>4.4968099999999997E-2</v>
      </c>
      <c r="O7" s="59"/>
      <c r="P7" s="11"/>
      <c r="Q7" s="12"/>
      <c r="R7" s="12"/>
      <c r="S7" s="12"/>
      <c r="T7" s="12"/>
      <c r="U7" s="12"/>
      <c r="V7" s="12"/>
      <c r="W7" s="12"/>
      <c r="X7" s="13"/>
      <c r="Z7" s="6" t="s">
        <v>73</v>
      </c>
      <c r="AA7" s="76">
        <v>0.1999369</v>
      </c>
      <c r="AB7" s="76">
        <v>0.1708633</v>
      </c>
    </row>
    <row r="8" spans="2:28" x14ac:dyDescent="0.2">
      <c r="B8" s="11"/>
      <c r="C8" s="12"/>
      <c r="D8" s="12"/>
      <c r="E8" s="12"/>
      <c r="F8" s="12"/>
      <c r="G8" s="12"/>
      <c r="H8" s="12"/>
      <c r="I8" s="12"/>
      <c r="J8" s="13"/>
      <c r="L8" s="6" t="s">
        <v>117</v>
      </c>
      <c r="M8" s="76">
        <v>7.3707499999999995E-2</v>
      </c>
      <c r="N8" s="76">
        <v>8.9936100000000005E-2</v>
      </c>
      <c r="O8" s="59"/>
      <c r="P8" s="11"/>
      <c r="Q8" s="12"/>
      <c r="R8" s="12"/>
      <c r="S8" s="12"/>
      <c r="T8" s="12"/>
      <c r="U8" s="12"/>
      <c r="V8" s="12"/>
      <c r="W8" s="12"/>
      <c r="X8" s="13"/>
      <c r="Z8" s="6" t="s">
        <v>74</v>
      </c>
      <c r="AA8" s="76">
        <v>0.69451750000000001</v>
      </c>
      <c r="AB8" s="76">
        <v>0.30575540000000001</v>
      </c>
    </row>
    <row r="9" spans="2:28" x14ac:dyDescent="0.2">
      <c r="B9" s="11"/>
      <c r="C9" s="12"/>
      <c r="D9" s="12"/>
      <c r="E9" s="12"/>
      <c r="F9" s="12"/>
      <c r="G9" s="12"/>
      <c r="H9" s="12"/>
      <c r="I9" s="12"/>
      <c r="J9" s="13"/>
      <c r="L9" s="6" t="s">
        <v>118</v>
      </c>
      <c r="M9" s="76">
        <v>5.2648199999999999E-2</v>
      </c>
      <c r="N9" s="76">
        <v>6.2955300000000006E-2</v>
      </c>
      <c r="O9" s="59"/>
      <c r="P9" s="11"/>
      <c r="Q9" s="12"/>
      <c r="R9" s="12"/>
      <c r="S9" s="12"/>
      <c r="T9" s="12"/>
      <c r="U9" s="12"/>
      <c r="V9" s="12"/>
      <c r="W9" s="12"/>
      <c r="X9" s="13"/>
      <c r="Z9" s="6" t="s">
        <v>75</v>
      </c>
      <c r="AA9" s="76">
        <v>0.77870150000000005</v>
      </c>
      <c r="AB9" s="76">
        <v>0.70143880000000003</v>
      </c>
    </row>
    <row r="10" spans="2:28" x14ac:dyDescent="0.2">
      <c r="B10" s="11"/>
      <c r="C10" s="12"/>
      <c r="D10" s="12"/>
      <c r="E10" s="12"/>
      <c r="F10" s="12"/>
      <c r="G10" s="12"/>
      <c r="H10" s="12"/>
      <c r="I10" s="12"/>
      <c r="J10" s="13"/>
      <c r="L10" s="6" t="s">
        <v>119</v>
      </c>
      <c r="M10" s="76">
        <v>0.13688529999999999</v>
      </c>
      <c r="N10" s="76">
        <v>0.12591060000000001</v>
      </c>
      <c r="O10" s="59"/>
      <c r="P10" s="11"/>
      <c r="Q10" s="12"/>
      <c r="R10" s="12"/>
      <c r="S10" s="12"/>
      <c r="T10" s="12"/>
      <c r="U10" s="12"/>
      <c r="V10" s="12"/>
      <c r="W10" s="12"/>
      <c r="X10" s="13"/>
      <c r="Z10" s="6" t="s">
        <v>76</v>
      </c>
      <c r="AA10" s="76">
        <v>1.54688</v>
      </c>
      <c r="AB10" s="76">
        <v>1.169065</v>
      </c>
    </row>
    <row r="11" spans="2:28" x14ac:dyDescent="0.2">
      <c r="B11" s="11"/>
      <c r="C11" s="12"/>
      <c r="D11" s="12"/>
      <c r="E11" s="12"/>
      <c r="F11" s="12"/>
      <c r="G11" s="12"/>
      <c r="H11" s="12"/>
      <c r="I11" s="12"/>
      <c r="J11" s="13"/>
      <c r="L11" s="6" t="s">
        <v>120</v>
      </c>
      <c r="M11" s="76">
        <v>9.4766799999999998E-2</v>
      </c>
      <c r="N11" s="76">
        <v>0.12591060000000001</v>
      </c>
      <c r="O11" s="59"/>
      <c r="P11" s="11"/>
      <c r="Q11" s="12"/>
      <c r="R11" s="12"/>
      <c r="S11" s="12"/>
      <c r="T11" s="12"/>
      <c r="U11" s="12"/>
      <c r="V11" s="12"/>
      <c r="W11" s="12"/>
      <c r="X11" s="13"/>
      <c r="Z11" s="6" t="s">
        <v>77</v>
      </c>
      <c r="AA11" s="76">
        <v>2.5991789999999999</v>
      </c>
      <c r="AB11" s="76">
        <v>1.9064749999999999</v>
      </c>
    </row>
    <row r="12" spans="2:28" x14ac:dyDescent="0.2">
      <c r="B12" s="11"/>
      <c r="C12" s="12"/>
      <c r="D12" s="12"/>
      <c r="E12" s="12"/>
      <c r="F12" s="12"/>
      <c r="G12" s="12"/>
      <c r="H12" s="12"/>
      <c r="I12" s="12"/>
      <c r="J12" s="13"/>
      <c r="L12" s="100" t="s">
        <v>121</v>
      </c>
      <c r="M12" s="76">
        <v>0.115826</v>
      </c>
      <c r="N12" s="76">
        <v>0.1079234</v>
      </c>
      <c r="O12" s="59"/>
      <c r="P12" s="11"/>
      <c r="Q12" s="12"/>
      <c r="R12" s="12"/>
      <c r="S12" s="12"/>
      <c r="T12" s="12"/>
      <c r="U12" s="12"/>
      <c r="V12" s="12"/>
      <c r="W12" s="12"/>
      <c r="X12" s="13"/>
      <c r="Z12" s="6" t="s">
        <v>78</v>
      </c>
      <c r="AA12" s="76">
        <v>4.0513519999999996</v>
      </c>
      <c r="AB12" s="76">
        <v>3.2194240000000001</v>
      </c>
    </row>
    <row r="13" spans="2:28" x14ac:dyDescent="0.2">
      <c r="B13" s="11"/>
      <c r="C13" s="12"/>
      <c r="D13" s="12"/>
      <c r="E13" s="12"/>
      <c r="F13" s="12"/>
      <c r="G13" s="12"/>
      <c r="H13" s="12"/>
      <c r="I13" s="12"/>
      <c r="J13" s="13"/>
      <c r="L13" s="6" t="s">
        <v>122</v>
      </c>
      <c r="M13" s="76">
        <v>0.13688529999999999</v>
      </c>
      <c r="N13" s="76">
        <v>0.2428276</v>
      </c>
      <c r="O13" s="59"/>
      <c r="P13" s="11"/>
      <c r="Q13" s="12"/>
      <c r="R13" s="12"/>
      <c r="S13" s="12"/>
      <c r="T13" s="12"/>
      <c r="U13" s="12"/>
      <c r="V13" s="12"/>
      <c r="W13" s="12"/>
      <c r="X13" s="13"/>
      <c r="Z13" s="6" t="s">
        <v>79</v>
      </c>
      <c r="AA13" s="76">
        <v>5.8297379999999999</v>
      </c>
      <c r="AB13" s="76">
        <v>4.784173</v>
      </c>
    </row>
    <row r="14" spans="2:28" x14ac:dyDescent="0.2">
      <c r="B14" s="11"/>
      <c r="C14" s="12"/>
      <c r="D14" s="12"/>
      <c r="E14" s="12"/>
      <c r="F14" s="12"/>
      <c r="G14" s="12"/>
      <c r="H14" s="12"/>
      <c r="I14" s="12"/>
      <c r="J14" s="13"/>
      <c r="L14" s="6" t="s">
        <v>123</v>
      </c>
      <c r="M14" s="76">
        <v>0.18953349999999999</v>
      </c>
      <c r="N14" s="76">
        <v>0.26081480000000001</v>
      </c>
      <c r="O14" s="59"/>
      <c r="P14" s="11"/>
      <c r="Q14" s="12"/>
      <c r="R14" s="12"/>
      <c r="S14" s="12"/>
      <c r="T14" s="12"/>
      <c r="U14" s="12"/>
      <c r="V14" s="12"/>
      <c r="W14" s="12"/>
      <c r="X14" s="13"/>
      <c r="Z14" s="6" t="s">
        <v>80</v>
      </c>
      <c r="AA14" s="76">
        <v>7.3871409999999997</v>
      </c>
      <c r="AB14" s="76">
        <v>6.9064750000000004</v>
      </c>
    </row>
    <row r="15" spans="2:28" x14ac:dyDescent="0.2">
      <c r="B15" s="11"/>
      <c r="C15" s="12"/>
      <c r="D15" s="12"/>
      <c r="E15" s="12"/>
      <c r="F15" s="12"/>
      <c r="G15" s="12"/>
      <c r="H15" s="12"/>
      <c r="I15" s="12"/>
      <c r="J15" s="13"/>
      <c r="L15" s="6" t="s">
        <v>124</v>
      </c>
      <c r="M15" s="76">
        <v>0.25271139999999997</v>
      </c>
      <c r="N15" s="76">
        <v>0.2158467</v>
      </c>
      <c r="O15" s="59"/>
      <c r="P15" s="11"/>
      <c r="Q15" s="12"/>
      <c r="R15" s="12"/>
      <c r="S15" s="12"/>
      <c r="T15" s="12"/>
      <c r="U15" s="12"/>
      <c r="V15" s="12"/>
      <c r="W15" s="12"/>
      <c r="X15" s="13"/>
      <c r="Z15" s="6" t="s">
        <v>81</v>
      </c>
      <c r="AA15" s="76">
        <v>10.901820000000001</v>
      </c>
      <c r="AB15" s="76">
        <v>9.5323740000000008</v>
      </c>
    </row>
    <row r="16" spans="2:28" x14ac:dyDescent="0.2">
      <c r="B16" s="11"/>
      <c r="C16" s="12"/>
      <c r="D16" s="12"/>
      <c r="E16" s="12"/>
      <c r="F16" s="12"/>
      <c r="G16" s="12"/>
      <c r="H16" s="12"/>
      <c r="I16" s="12"/>
      <c r="J16" s="13"/>
      <c r="L16" s="6" t="s">
        <v>125</v>
      </c>
      <c r="M16" s="76">
        <v>0.28430030000000001</v>
      </c>
      <c r="N16" s="76">
        <v>0.32377010000000001</v>
      </c>
      <c r="O16" s="59"/>
      <c r="P16" s="11"/>
      <c r="Q16" s="12"/>
      <c r="R16" s="12"/>
      <c r="S16" s="12"/>
      <c r="T16" s="12"/>
      <c r="U16" s="12"/>
      <c r="V16" s="12"/>
      <c r="W16" s="12"/>
      <c r="X16" s="13"/>
      <c r="Z16" s="6" t="s">
        <v>82</v>
      </c>
      <c r="AA16" s="76">
        <v>13.64832</v>
      </c>
      <c r="AB16" s="76">
        <v>13.35432</v>
      </c>
    </row>
    <row r="17" spans="2:28" x14ac:dyDescent="0.2">
      <c r="B17" s="11"/>
      <c r="C17" s="12"/>
      <c r="D17" s="12"/>
      <c r="E17" s="12"/>
      <c r="F17" s="12"/>
      <c r="G17" s="12"/>
      <c r="H17" s="12"/>
      <c r="I17" s="12"/>
      <c r="J17" s="13"/>
      <c r="L17" s="6" t="s">
        <v>126</v>
      </c>
      <c r="M17" s="76">
        <v>0.2421817</v>
      </c>
      <c r="N17" s="76">
        <v>0.37773180000000001</v>
      </c>
      <c r="O17" s="59"/>
      <c r="P17" s="11"/>
      <c r="Q17" s="12"/>
      <c r="R17" s="12"/>
      <c r="S17" s="12"/>
      <c r="T17" s="12"/>
      <c r="U17" s="12"/>
      <c r="V17" s="12"/>
      <c r="W17" s="12"/>
      <c r="X17" s="13"/>
      <c r="Z17" s="6" t="s">
        <v>183</v>
      </c>
      <c r="AA17" s="76">
        <v>43.586239999999997</v>
      </c>
      <c r="AB17" s="76">
        <v>44.586329999999997</v>
      </c>
    </row>
    <row r="18" spans="2:28" x14ac:dyDescent="0.2">
      <c r="B18" s="11"/>
      <c r="C18" s="12"/>
      <c r="D18" s="12"/>
      <c r="E18" s="12"/>
      <c r="F18" s="12"/>
      <c r="G18" s="12"/>
      <c r="H18" s="12"/>
      <c r="I18" s="12"/>
      <c r="J18" s="13"/>
      <c r="L18" s="6" t="s">
        <v>127</v>
      </c>
      <c r="M18" s="76">
        <v>0.41065600000000002</v>
      </c>
      <c r="N18" s="76">
        <v>0.47666160000000002</v>
      </c>
      <c r="O18" s="59"/>
      <c r="P18" s="11"/>
      <c r="Q18" s="12"/>
      <c r="R18" s="12"/>
      <c r="S18" s="12"/>
      <c r="T18" s="12"/>
      <c r="U18" s="12"/>
      <c r="V18" s="12"/>
      <c r="W18" s="12"/>
      <c r="X18" s="13"/>
      <c r="Z18" s="6" t="s">
        <v>84</v>
      </c>
      <c r="AA18" s="76">
        <v>1.420604</v>
      </c>
      <c r="AB18" s="76">
        <v>2.3111510000000002</v>
      </c>
    </row>
    <row r="19" spans="2:28" x14ac:dyDescent="0.2">
      <c r="B19" s="11"/>
      <c r="C19" s="12"/>
      <c r="D19" s="12"/>
      <c r="E19" s="12"/>
      <c r="F19" s="12"/>
      <c r="G19" s="12"/>
      <c r="H19" s="12"/>
      <c r="I19" s="12"/>
      <c r="J19" s="13"/>
      <c r="L19" s="6" t="s">
        <v>128</v>
      </c>
      <c r="M19" s="76">
        <v>0.47383380000000003</v>
      </c>
      <c r="N19" s="76">
        <v>0.59357859999999996</v>
      </c>
      <c r="O19" s="59"/>
      <c r="P19" s="11"/>
      <c r="Q19" s="12"/>
      <c r="R19" s="12"/>
      <c r="S19" s="12"/>
      <c r="T19" s="12"/>
      <c r="U19" s="12"/>
      <c r="V19" s="12"/>
      <c r="W19" s="12"/>
      <c r="X19" s="13"/>
      <c r="Z19" s="6" t="s">
        <v>85</v>
      </c>
      <c r="AA19" s="76">
        <v>2.8622540000000001</v>
      </c>
      <c r="AB19" s="76">
        <v>3.8489209999999998</v>
      </c>
    </row>
    <row r="20" spans="2:28" x14ac:dyDescent="0.2">
      <c r="B20" s="11"/>
      <c r="C20" s="12"/>
      <c r="D20" s="12"/>
      <c r="E20" s="12"/>
      <c r="F20" s="12"/>
      <c r="G20" s="12"/>
      <c r="H20" s="12"/>
      <c r="I20" s="12"/>
      <c r="J20" s="13"/>
      <c r="L20" s="6" t="s">
        <v>129</v>
      </c>
      <c r="M20" s="76">
        <v>0.32641890000000001</v>
      </c>
      <c r="N20" s="76">
        <v>0.57559130000000003</v>
      </c>
      <c r="O20" s="59"/>
      <c r="P20" s="11"/>
      <c r="Q20" s="12"/>
      <c r="R20" s="12"/>
      <c r="S20" s="12"/>
      <c r="T20" s="12"/>
      <c r="U20" s="12"/>
      <c r="V20" s="12"/>
      <c r="W20" s="12"/>
      <c r="X20" s="13"/>
      <c r="Z20" s="6" t="s">
        <v>86</v>
      </c>
      <c r="AA20" s="76">
        <v>1.9783230000000001</v>
      </c>
      <c r="AB20" s="76">
        <v>3.0845319999999998</v>
      </c>
    </row>
    <row r="21" spans="2:28" x14ac:dyDescent="0.2">
      <c r="B21" s="11"/>
      <c r="C21" s="12"/>
      <c r="D21" s="12"/>
      <c r="E21" s="12"/>
      <c r="F21" s="12"/>
      <c r="G21" s="12"/>
      <c r="H21" s="12"/>
      <c r="I21" s="12"/>
      <c r="J21" s="13"/>
      <c r="L21" s="6" t="s">
        <v>130</v>
      </c>
      <c r="M21" s="76">
        <v>0.53701169999999998</v>
      </c>
      <c r="N21" s="76">
        <v>0.55760410000000005</v>
      </c>
      <c r="O21" s="59"/>
      <c r="P21" s="11"/>
      <c r="Q21" s="12"/>
      <c r="R21" s="12"/>
      <c r="S21" s="12"/>
      <c r="T21" s="12"/>
      <c r="U21" s="12"/>
      <c r="V21" s="12"/>
      <c r="W21" s="12"/>
      <c r="X21" s="13"/>
      <c r="Z21" s="6" t="s">
        <v>167</v>
      </c>
      <c r="AA21" s="76">
        <v>1.5679259999999999</v>
      </c>
      <c r="AB21" s="76">
        <v>2.7787769999999998</v>
      </c>
    </row>
    <row r="22" spans="2:28" ht="15" thickBot="1" x14ac:dyDescent="0.25">
      <c r="B22" s="11"/>
      <c r="C22" s="12"/>
      <c r="D22" s="12"/>
      <c r="E22" s="12"/>
      <c r="F22" s="12"/>
      <c r="G22" s="12"/>
      <c r="H22" s="12"/>
      <c r="I22" s="12"/>
      <c r="J22" s="13"/>
      <c r="L22" s="6" t="s">
        <v>131</v>
      </c>
      <c r="M22" s="76">
        <v>0.85290089999999996</v>
      </c>
      <c r="N22" s="76">
        <v>0.87238059999999995</v>
      </c>
      <c r="O22" s="59"/>
      <c r="P22" s="11"/>
      <c r="Q22" s="12"/>
      <c r="R22" s="12"/>
      <c r="S22" s="12"/>
      <c r="T22" s="12"/>
      <c r="U22" s="12"/>
      <c r="V22" s="12"/>
      <c r="W22" s="12"/>
      <c r="X22" s="13"/>
      <c r="Z22" s="6" t="s">
        <v>172</v>
      </c>
      <c r="AA22" s="76">
        <v>0.82</v>
      </c>
      <c r="AB22" s="76">
        <v>1.26</v>
      </c>
    </row>
    <row r="23" spans="2:28" x14ac:dyDescent="0.2">
      <c r="B23" s="11"/>
      <c r="C23" s="12"/>
      <c r="D23" s="12"/>
      <c r="E23" s="12"/>
      <c r="F23" s="12"/>
      <c r="G23" s="12"/>
      <c r="H23" s="12"/>
      <c r="I23" s="12"/>
      <c r="J23" s="13"/>
      <c r="L23" s="6" t="s">
        <v>132</v>
      </c>
      <c r="M23" s="76">
        <v>0.63177850000000002</v>
      </c>
      <c r="N23" s="76">
        <v>0.75546360000000001</v>
      </c>
      <c r="O23" s="59"/>
      <c r="P23" s="11"/>
      <c r="Q23" s="12"/>
      <c r="R23" s="12"/>
      <c r="S23" s="12"/>
      <c r="T23" s="12"/>
      <c r="U23" s="12"/>
      <c r="V23" s="12"/>
      <c r="W23" s="12"/>
      <c r="X23" s="13"/>
      <c r="Z23" s="79" t="s">
        <v>170</v>
      </c>
      <c r="AA23" s="28"/>
      <c r="AB23" s="53"/>
    </row>
    <row r="24" spans="2:28" ht="15" thickBot="1" x14ac:dyDescent="0.25">
      <c r="B24" s="15"/>
      <c r="C24" s="29"/>
      <c r="D24" s="29"/>
      <c r="E24" s="29"/>
      <c r="F24" s="29"/>
      <c r="G24" s="29"/>
      <c r="H24" s="29"/>
      <c r="I24" s="29"/>
      <c r="J24" s="54"/>
      <c r="L24" s="6" t="s">
        <v>133</v>
      </c>
      <c r="M24" s="76">
        <v>0.74760450000000001</v>
      </c>
      <c r="N24" s="76">
        <v>0.72848279999999999</v>
      </c>
      <c r="O24" s="59"/>
      <c r="P24" s="15"/>
      <c r="Q24" s="29"/>
      <c r="R24" s="29"/>
      <c r="S24" s="29"/>
      <c r="T24" s="29"/>
      <c r="U24" s="29"/>
      <c r="V24" s="29"/>
      <c r="W24" s="29"/>
      <c r="X24" s="54"/>
      <c r="Z24" s="81" t="s">
        <v>327</v>
      </c>
      <c r="AA24" s="29"/>
      <c r="AB24" s="54"/>
    </row>
    <row r="25" spans="2:28" x14ac:dyDescent="0.2">
      <c r="L25" s="6" t="s">
        <v>134</v>
      </c>
      <c r="M25" s="76">
        <v>0.74760450000000001</v>
      </c>
      <c r="N25" s="76">
        <v>0.77345090000000005</v>
      </c>
      <c r="O25" s="59"/>
      <c r="Y25" s="55"/>
      <c r="Z25" s="55"/>
    </row>
    <row r="26" spans="2:28" x14ac:dyDescent="0.2">
      <c r="L26" s="6" t="s">
        <v>135</v>
      </c>
      <c r="M26" s="76">
        <v>0.89501949999999997</v>
      </c>
      <c r="N26" s="76">
        <v>0.91734870000000002</v>
      </c>
      <c r="O26" s="59"/>
      <c r="Y26" s="47"/>
      <c r="Z26" s="55"/>
    </row>
    <row r="27" spans="2:28" x14ac:dyDescent="0.2">
      <c r="L27" s="6" t="s">
        <v>136</v>
      </c>
      <c r="M27" s="76">
        <v>1.1266719999999999</v>
      </c>
      <c r="N27" s="76">
        <v>1.1601760000000001</v>
      </c>
      <c r="O27" s="59"/>
      <c r="W27" s="66"/>
      <c r="X27" s="47"/>
      <c r="Y27" s="55"/>
      <c r="AB27" s="66"/>
    </row>
    <row r="28" spans="2:28" x14ac:dyDescent="0.2">
      <c r="L28" s="6" t="s">
        <v>137</v>
      </c>
      <c r="M28" s="76">
        <v>1.0319050000000001</v>
      </c>
      <c r="N28" s="76">
        <v>0.92634229999999995</v>
      </c>
      <c r="O28" s="59"/>
      <c r="W28" s="66"/>
      <c r="X28" s="47"/>
      <c r="Y28" s="55"/>
      <c r="AB28" s="66"/>
    </row>
    <row r="29" spans="2:28" x14ac:dyDescent="0.2">
      <c r="L29" s="6" t="s">
        <v>138</v>
      </c>
      <c r="M29" s="76">
        <v>1.231968</v>
      </c>
      <c r="N29" s="76">
        <v>1.2321249999999999</v>
      </c>
      <c r="O29" s="59"/>
      <c r="T29" s="59"/>
      <c r="W29" s="66"/>
      <c r="X29" s="47"/>
      <c r="Y29" s="55"/>
    </row>
    <row r="30" spans="2:28" x14ac:dyDescent="0.2">
      <c r="L30" s="6" t="s">
        <v>139</v>
      </c>
      <c r="M30" s="76">
        <v>1.326735</v>
      </c>
      <c r="N30" s="76">
        <v>1.277093</v>
      </c>
      <c r="O30" s="59"/>
      <c r="S30" s="66"/>
      <c r="T30" s="59"/>
      <c r="U30" s="66"/>
      <c r="W30" s="66"/>
      <c r="X30" s="47"/>
      <c r="Y30" s="55"/>
    </row>
    <row r="31" spans="2:28" x14ac:dyDescent="0.2">
      <c r="L31" s="6" t="s">
        <v>140</v>
      </c>
      <c r="M31" s="76">
        <v>1.389913</v>
      </c>
      <c r="N31" s="76">
        <v>1.4929399999999999</v>
      </c>
      <c r="O31" s="59"/>
      <c r="S31" s="66"/>
      <c r="T31" s="59"/>
      <c r="U31" s="66"/>
      <c r="W31" s="66"/>
      <c r="X31" s="47"/>
      <c r="Y31" s="55"/>
    </row>
    <row r="32" spans="2:28" x14ac:dyDescent="0.2">
      <c r="L32" s="6" t="s">
        <v>166</v>
      </c>
      <c r="M32" s="76">
        <v>2.6955879999999999</v>
      </c>
      <c r="N32" s="76">
        <v>3.3726060000000002</v>
      </c>
      <c r="O32" s="59"/>
      <c r="R32" s="59"/>
      <c r="S32" s="66"/>
      <c r="T32" s="59"/>
      <c r="U32" s="66"/>
      <c r="W32" s="66"/>
      <c r="X32" s="47"/>
      <c r="Y32" s="55"/>
    </row>
    <row r="33" spans="12:26" x14ac:dyDescent="0.2">
      <c r="L33" s="6" t="s">
        <v>141</v>
      </c>
      <c r="M33" s="76">
        <v>2.8430029999999999</v>
      </c>
      <c r="N33" s="76">
        <v>3.3456250000000001</v>
      </c>
      <c r="O33" s="59"/>
      <c r="S33" s="66"/>
      <c r="T33" s="59"/>
      <c r="U33" s="66"/>
      <c r="W33" s="66"/>
      <c r="X33" s="47"/>
      <c r="Y33" s="55"/>
    </row>
    <row r="34" spans="12:26" x14ac:dyDescent="0.2">
      <c r="L34" s="6" t="s">
        <v>142</v>
      </c>
      <c r="M34" s="76">
        <v>2.65347</v>
      </c>
      <c r="N34" s="76">
        <v>3.2556880000000001</v>
      </c>
      <c r="O34" s="59"/>
      <c r="S34" s="66"/>
      <c r="T34" s="59"/>
      <c r="U34" s="66"/>
      <c r="W34" s="66"/>
      <c r="X34" s="47"/>
      <c r="Y34" s="55"/>
    </row>
    <row r="35" spans="12:26" x14ac:dyDescent="0.2">
      <c r="L35" s="6" t="s">
        <v>143</v>
      </c>
      <c r="M35" s="76">
        <v>3.5169000000000001</v>
      </c>
      <c r="N35" s="76">
        <v>3.390593</v>
      </c>
      <c r="O35" s="59"/>
      <c r="S35" s="66"/>
      <c r="T35" s="59"/>
      <c r="U35" s="66"/>
      <c r="W35" s="66"/>
      <c r="X35" s="47"/>
      <c r="Y35" s="55"/>
    </row>
    <row r="36" spans="12:26" x14ac:dyDescent="0.2">
      <c r="L36" s="6" t="s">
        <v>144</v>
      </c>
      <c r="M36" s="76">
        <v>3.6853739999999999</v>
      </c>
      <c r="N36" s="76">
        <v>3.9661840000000002</v>
      </c>
      <c r="O36" s="59"/>
      <c r="S36" s="66"/>
      <c r="T36" s="59"/>
      <c r="U36" s="66"/>
      <c r="W36" s="66"/>
      <c r="X36" s="47"/>
      <c r="Y36" s="55"/>
    </row>
    <row r="37" spans="12:26" x14ac:dyDescent="0.2">
      <c r="L37" s="6" t="s">
        <v>145</v>
      </c>
      <c r="M37" s="76">
        <v>6.4125509999999997</v>
      </c>
      <c r="N37" s="76">
        <v>5.9447789999999996</v>
      </c>
      <c r="O37" s="59"/>
      <c r="S37" s="66"/>
      <c r="T37" s="59"/>
      <c r="U37" s="66"/>
      <c r="W37" s="66"/>
      <c r="X37" s="47"/>
      <c r="Y37" s="55"/>
    </row>
    <row r="38" spans="12:26" x14ac:dyDescent="0.2">
      <c r="L38" s="6" t="s">
        <v>147</v>
      </c>
      <c r="M38" s="76">
        <v>4.4224490000000003</v>
      </c>
      <c r="N38" s="76">
        <v>4.4428450000000002</v>
      </c>
      <c r="O38" s="59"/>
      <c r="S38" s="66"/>
      <c r="T38" s="59"/>
      <c r="U38" s="66"/>
      <c r="W38" s="66"/>
      <c r="X38" s="47"/>
      <c r="Y38" s="55"/>
    </row>
    <row r="39" spans="12:26" x14ac:dyDescent="0.2">
      <c r="L39" s="6" t="s">
        <v>148</v>
      </c>
      <c r="M39" s="76">
        <v>4.9068129999999996</v>
      </c>
      <c r="N39" s="76">
        <v>4.9195070000000003</v>
      </c>
      <c r="O39" s="59"/>
      <c r="S39" s="66"/>
      <c r="T39" s="59"/>
      <c r="U39" s="66"/>
      <c r="W39" s="66"/>
      <c r="X39" s="47"/>
      <c r="Y39" s="55"/>
    </row>
    <row r="40" spans="12:26" x14ac:dyDescent="0.2">
      <c r="L40" s="6" t="s">
        <v>149</v>
      </c>
      <c r="M40" s="76">
        <v>6.0124250000000004</v>
      </c>
      <c r="N40" s="76">
        <v>6.0796830000000002</v>
      </c>
      <c r="O40" s="59"/>
      <c r="S40" s="66"/>
      <c r="T40" s="59"/>
      <c r="U40" s="66"/>
      <c r="W40" s="66"/>
      <c r="X40" s="47"/>
      <c r="Y40" s="55"/>
    </row>
    <row r="41" spans="12:26" x14ac:dyDescent="0.2">
      <c r="L41" s="6" t="s">
        <v>150</v>
      </c>
      <c r="M41" s="76">
        <v>6.7389700000000001</v>
      </c>
      <c r="N41" s="76">
        <v>6.8171600000000003</v>
      </c>
      <c r="O41" s="59"/>
      <c r="S41" s="66"/>
      <c r="T41" s="59"/>
      <c r="U41" s="66"/>
      <c r="W41" s="66"/>
      <c r="X41" s="47"/>
      <c r="Y41" s="55"/>
    </row>
    <row r="42" spans="12:26" x14ac:dyDescent="0.2">
      <c r="L42" s="6" t="s">
        <v>278</v>
      </c>
      <c r="M42" s="76">
        <v>42.655569999999997</v>
      </c>
      <c r="N42" s="76">
        <v>40.039569999999998</v>
      </c>
      <c r="O42" s="59"/>
      <c r="S42" s="66"/>
      <c r="T42" s="59"/>
      <c r="U42" s="66"/>
      <c r="W42" s="66"/>
      <c r="X42" s="55"/>
      <c r="Y42" s="55"/>
    </row>
    <row r="43" spans="12:26" ht="15" thickBot="1" x14ac:dyDescent="0.25">
      <c r="L43" s="46" t="s">
        <v>164</v>
      </c>
      <c r="M43" s="76">
        <v>3.1588900000000003E-2</v>
      </c>
      <c r="N43" s="76">
        <v>2.6980799999999999E-2</v>
      </c>
      <c r="O43" s="59"/>
      <c r="S43" s="66"/>
      <c r="T43" s="59"/>
      <c r="U43" s="66"/>
      <c r="W43" s="66"/>
      <c r="X43" s="55"/>
      <c r="Y43" s="55"/>
    </row>
    <row r="44" spans="12:26" x14ac:dyDescent="0.2">
      <c r="L44" s="43" t="s">
        <v>163</v>
      </c>
      <c r="M44" s="28"/>
      <c r="N44" s="53"/>
      <c r="S44" s="66"/>
      <c r="T44" s="59"/>
      <c r="U44" s="66"/>
      <c r="W44" s="66"/>
      <c r="X44" s="55"/>
      <c r="Y44" s="55"/>
    </row>
    <row r="45" spans="12:26" ht="15" thickBot="1" x14ac:dyDescent="0.25">
      <c r="L45" s="45" t="s">
        <v>327</v>
      </c>
      <c r="M45" s="29"/>
      <c r="N45" s="54"/>
      <c r="S45" s="66"/>
      <c r="T45" s="59"/>
      <c r="U45" s="66"/>
      <c r="Y45" s="55"/>
      <c r="Z45" s="55"/>
    </row>
    <row r="46" spans="12:26" x14ac:dyDescent="0.2">
      <c r="S46" s="66"/>
      <c r="T46" s="59"/>
      <c r="U46" s="66"/>
      <c r="V46" s="65"/>
      <c r="W46" s="65"/>
      <c r="Y46" s="55"/>
      <c r="Z46" s="55"/>
    </row>
    <row r="47" spans="12:26" x14ac:dyDescent="0.2">
      <c r="M47" s="59"/>
      <c r="N47" s="59"/>
      <c r="S47" s="66"/>
      <c r="T47" s="59"/>
      <c r="U47" s="66"/>
      <c r="Y47" s="55"/>
      <c r="Z47" s="55"/>
    </row>
    <row r="48" spans="12:26" x14ac:dyDescent="0.2">
      <c r="M48" s="66"/>
      <c r="N48" s="66"/>
      <c r="S48" s="66"/>
      <c r="T48" s="59"/>
      <c r="U48" s="66"/>
      <c r="Y48" s="55"/>
      <c r="Z48" s="55"/>
    </row>
    <row r="49" spans="19:26" x14ac:dyDescent="0.2">
      <c r="S49" s="66"/>
      <c r="T49" s="59"/>
      <c r="U49" s="66"/>
      <c r="Y49" s="55"/>
      <c r="Z49" s="55"/>
    </row>
    <row r="50" spans="19:26" x14ac:dyDescent="0.2">
      <c r="S50" s="66"/>
      <c r="T50" s="59"/>
      <c r="U50" s="66"/>
      <c r="Y50" s="55"/>
      <c r="Z50" s="55"/>
    </row>
    <row r="51" spans="19:26" x14ac:dyDescent="0.2">
      <c r="S51" s="66"/>
      <c r="T51" s="59"/>
      <c r="U51" s="66"/>
      <c r="Y51" s="55"/>
      <c r="Z51" s="55"/>
    </row>
    <row r="52" spans="19:26" x14ac:dyDescent="0.2">
      <c r="S52" s="66"/>
      <c r="T52" s="59"/>
      <c r="U52" s="66"/>
      <c r="Y52" s="55"/>
      <c r="Z52" s="55"/>
    </row>
    <row r="53" spans="19:26" x14ac:dyDescent="0.2">
      <c r="S53" s="66"/>
      <c r="T53" s="59"/>
      <c r="U53" s="66"/>
      <c r="Y53" s="55"/>
      <c r="Z53" s="55"/>
    </row>
    <row r="54" spans="19:26" x14ac:dyDescent="0.2">
      <c r="S54" s="66"/>
      <c r="T54" s="59"/>
      <c r="U54" s="66"/>
      <c r="Y54" s="55"/>
      <c r="Z54" s="55"/>
    </row>
    <row r="55" spans="19:26" x14ac:dyDescent="0.2">
      <c r="S55" s="66"/>
      <c r="T55" s="59"/>
      <c r="U55" s="66"/>
      <c r="Y55" s="55"/>
      <c r="Z55" s="55"/>
    </row>
    <row r="56" spans="19:26" x14ac:dyDescent="0.2">
      <c r="S56" s="66"/>
      <c r="T56" s="59"/>
      <c r="U56" s="66"/>
      <c r="Y56" s="55"/>
      <c r="Z56" s="55"/>
    </row>
    <row r="57" spans="19:26" x14ac:dyDescent="0.2">
      <c r="S57" s="66"/>
      <c r="T57" s="59"/>
      <c r="U57" s="66"/>
      <c r="Y57" s="55"/>
      <c r="Z57" s="55"/>
    </row>
    <row r="58" spans="19:26" x14ac:dyDescent="0.2">
      <c r="S58" s="66"/>
      <c r="T58" s="59"/>
      <c r="U58" s="66"/>
      <c r="Y58" s="55"/>
      <c r="Z58" s="55"/>
    </row>
    <row r="59" spans="19:26" x14ac:dyDescent="0.2">
      <c r="S59" s="66"/>
      <c r="T59" s="59"/>
      <c r="U59" s="66"/>
      <c r="Y59" s="55"/>
      <c r="Z59" s="55"/>
    </row>
    <row r="60" spans="19:26" x14ac:dyDescent="0.2">
      <c r="S60" s="66"/>
      <c r="T60" s="59"/>
      <c r="U60" s="66"/>
      <c r="Y60" s="55"/>
      <c r="Z60" s="55"/>
    </row>
    <row r="61" spans="19:26" x14ac:dyDescent="0.2">
      <c r="S61" s="66"/>
      <c r="T61" s="59"/>
      <c r="U61" s="66"/>
      <c r="Y61" s="55"/>
      <c r="Z61" s="55"/>
    </row>
    <row r="62" spans="19:26" x14ac:dyDescent="0.2">
      <c r="S62" s="66"/>
      <c r="T62" s="59"/>
      <c r="U62" s="66"/>
      <c r="Y62" s="55"/>
      <c r="Z62" s="55"/>
    </row>
    <row r="63" spans="19:26" x14ac:dyDescent="0.2">
      <c r="S63" s="66"/>
      <c r="T63" s="59"/>
      <c r="U63" s="66"/>
      <c r="Y63" s="55"/>
      <c r="Z63" s="55"/>
    </row>
    <row r="64" spans="19:26" x14ac:dyDescent="0.2">
      <c r="S64" s="66"/>
      <c r="T64" s="59"/>
      <c r="U64" s="66"/>
      <c r="Y64" s="55"/>
      <c r="Z64" s="55"/>
    </row>
    <row r="65" spans="2:26" x14ac:dyDescent="0.2">
      <c r="S65" s="66"/>
      <c r="T65" s="59"/>
      <c r="U65" s="66"/>
      <c r="Y65" s="55"/>
      <c r="Z65" s="55"/>
    </row>
    <row r="66" spans="2:26" x14ac:dyDescent="0.2">
      <c r="S66" s="66"/>
      <c r="U66" s="66"/>
      <c r="Y66" s="55"/>
      <c r="Z66" s="55"/>
    </row>
    <row r="67" spans="2:26" x14ac:dyDescent="0.2">
      <c r="S67" s="66"/>
      <c r="U67" s="66"/>
      <c r="Y67" s="55"/>
      <c r="Z67" s="55"/>
    </row>
    <row r="68" spans="2:26" x14ac:dyDescent="0.2">
      <c r="S68" s="66"/>
      <c r="U68" s="66"/>
      <c r="Y68" s="55"/>
      <c r="Z68" s="55"/>
    </row>
    <row r="69" spans="2:26" x14ac:dyDescent="0.2">
      <c r="Y69" s="55"/>
      <c r="Z69" s="55"/>
    </row>
    <row r="70" spans="2:26" x14ac:dyDescent="0.2">
      <c r="Y70" s="55"/>
      <c r="Z70" s="55"/>
    </row>
    <row r="71" spans="2:26" x14ac:dyDescent="0.2">
      <c r="Y71" s="55"/>
      <c r="Z71" s="55"/>
    </row>
    <row r="72" spans="2:26" x14ac:dyDescent="0.2">
      <c r="B72" s="49">
        <f>SUM(B65:B69)</f>
        <v>0</v>
      </c>
      <c r="D72" s="49">
        <f>SUM(D65:D69)</f>
        <v>0</v>
      </c>
      <c r="Y72" s="55"/>
      <c r="Z72" s="55"/>
    </row>
    <row r="73" spans="2:26" x14ac:dyDescent="0.2">
      <c r="Y73" s="55"/>
      <c r="Z73" s="55"/>
    </row>
    <row r="74" spans="2:26" x14ac:dyDescent="0.2">
      <c r="Y74" s="55"/>
      <c r="Z74" s="55"/>
    </row>
    <row r="75" spans="2:26" x14ac:dyDescent="0.2">
      <c r="Y75" s="55"/>
      <c r="Z75" s="55"/>
    </row>
    <row r="76" spans="2:26" x14ac:dyDescent="0.2">
      <c r="Y76" s="55"/>
      <c r="Z76" s="55"/>
    </row>
    <row r="77" spans="2:26" x14ac:dyDescent="0.2">
      <c r="Y77" s="55"/>
      <c r="Z77" s="55"/>
    </row>
    <row r="78" spans="2:26" x14ac:dyDescent="0.2">
      <c r="Y78" s="55"/>
      <c r="Z78" s="55"/>
    </row>
    <row r="79" spans="2:26" x14ac:dyDescent="0.2">
      <c r="Y79" s="55"/>
      <c r="Z79" s="55"/>
    </row>
    <row r="80" spans="2:26" x14ac:dyDescent="0.2">
      <c r="Y80" s="55"/>
      <c r="Z80" s="55"/>
    </row>
    <row r="81" spans="25:26" x14ac:dyDescent="0.2">
      <c r="Y81" s="55"/>
      <c r="Z81" s="55"/>
    </row>
    <row r="82" spans="25:26" x14ac:dyDescent="0.2">
      <c r="Y82" s="55"/>
      <c r="Z82" s="55"/>
    </row>
    <row r="83" spans="25:26" x14ac:dyDescent="0.2">
      <c r="Y83" s="55"/>
      <c r="Z83" s="55"/>
    </row>
    <row r="84" spans="25:26" x14ac:dyDescent="0.2">
      <c r="Y84" s="55"/>
      <c r="Z84" s="55"/>
    </row>
    <row r="85" spans="25:26" x14ac:dyDescent="0.2">
      <c r="Y85" s="55"/>
      <c r="Z85" s="55"/>
    </row>
    <row r="102" spans="8:8" x14ac:dyDescent="0.2">
      <c r="H102" s="65"/>
    </row>
    <row r="103" spans="8:8" x14ac:dyDescent="0.2">
      <c r="H103" s="65"/>
    </row>
    <row r="111" spans="8:8" x14ac:dyDescent="0.2">
      <c r="H111" s="65"/>
    </row>
    <row r="112" spans="8:8" x14ac:dyDescent="0.2">
      <c r="H112" s="65"/>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L3:N3"/>
    <mergeCell ref="B3:J3"/>
    <mergeCell ref="P3:X3"/>
    <mergeCell ref="Z3:AB3"/>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79998168889431442"/>
    <pageSetUpPr autoPageBreaks="0"/>
  </sheetPr>
  <dimension ref="B2:K32"/>
  <sheetViews>
    <sheetView zoomScale="80" zoomScaleNormal="80" workbookViewId="0">
      <selection activeCell="B33" sqref="B33"/>
    </sheetView>
  </sheetViews>
  <sheetFormatPr defaultColWidth="9.109375" defaultRowHeight="14.25" x14ac:dyDescent="0.2"/>
  <cols>
    <col min="1" max="1" width="9.109375" style="10"/>
    <col min="2" max="2" width="44" style="10" customWidth="1"/>
    <col min="3" max="3" width="21.109375" style="10" customWidth="1"/>
    <col min="4" max="4" width="19.5546875" style="10" customWidth="1"/>
    <col min="5" max="5" width="27.5546875" style="10" customWidth="1"/>
    <col min="6" max="8" width="9.109375" style="10"/>
    <col min="9" max="10" width="13.33203125" style="10" customWidth="1"/>
    <col min="11" max="11" width="12.109375" style="10" customWidth="1"/>
    <col min="12" max="16384" width="9.109375" style="10"/>
  </cols>
  <sheetData>
    <row r="2" spans="2:11" ht="15" thickBot="1" x14ac:dyDescent="0.25"/>
    <row r="3" spans="2:11" ht="15" thickBot="1" x14ac:dyDescent="0.25">
      <c r="B3" s="204" t="s">
        <v>200</v>
      </c>
      <c r="C3" s="205"/>
      <c r="D3" s="205"/>
      <c r="E3" s="206"/>
    </row>
    <row r="4" spans="2:11" ht="15" thickBot="1" x14ac:dyDescent="0.25">
      <c r="B4" s="18"/>
      <c r="C4" s="17" t="s">
        <v>197</v>
      </c>
      <c r="D4" s="17" t="s">
        <v>198</v>
      </c>
      <c r="E4" s="97" t="s">
        <v>58</v>
      </c>
    </row>
    <row r="5" spans="2:11" x14ac:dyDescent="0.2">
      <c r="B5" s="78" t="s">
        <v>52</v>
      </c>
      <c r="C5" s="76"/>
      <c r="D5" s="76"/>
      <c r="E5" s="99"/>
    </row>
    <row r="6" spans="2:11" x14ac:dyDescent="0.2">
      <c r="B6" s="11" t="s">
        <v>40</v>
      </c>
      <c r="C6" s="107">
        <v>297489.15999999997</v>
      </c>
      <c r="D6" s="107">
        <v>318277.40000000002</v>
      </c>
      <c r="E6" s="116" t="s">
        <v>286</v>
      </c>
      <c r="F6" s="57"/>
      <c r="G6" s="57"/>
      <c r="I6" s="130"/>
      <c r="J6" s="130"/>
      <c r="K6" s="130"/>
    </row>
    <row r="7" spans="2:11" x14ac:dyDescent="0.2">
      <c r="B7" s="11" t="s">
        <v>41</v>
      </c>
      <c r="C7" s="107">
        <v>458404.79</v>
      </c>
      <c r="D7" s="107">
        <v>502206.5</v>
      </c>
      <c r="E7" s="116" t="s">
        <v>287</v>
      </c>
      <c r="F7" s="57"/>
      <c r="G7" s="57"/>
      <c r="I7" s="130"/>
      <c r="J7" s="130"/>
      <c r="K7" s="130"/>
    </row>
    <row r="8" spans="2:11" x14ac:dyDescent="0.2">
      <c r="B8" s="11" t="s">
        <v>42</v>
      </c>
      <c r="C8" s="107">
        <v>66.741515000000007</v>
      </c>
      <c r="D8" s="107">
        <v>65.545111000000006</v>
      </c>
      <c r="E8" s="117" t="s">
        <v>232</v>
      </c>
      <c r="F8" s="86"/>
      <c r="G8" s="57"/>
      <c r="I8" s="130"/>
      <c r="J8" s="130"/>
      <c r="K8" s="130"/>
    </row>
    <row r="9" spans="2:11" x14ac:dyDescent="0.2">
      <c r="B9" s="11" t="s">
        <v>43</v>
      </c>
      <c r="C9" s="107">
        <v>118612.01</v>
      </c>
      <c r="D9" s="107">
        <v>120963.2</v>
      </c>
      <c r="E9" s="127">
        <v>2351.1999999999998</v>
      </c>
      <c r="F9" s="57"/>
      <c r="G9" s="57"/>
      <c r="I9" s="130"/>
      <c r="J9" s="130"/>
      <c r="K9" s="130"/>
    </row>
    <row r="10" spans="2:11" x14ac:dyDescent="0.2">
      <c r="B10" s="11" t="s">
        <v>44</v>
      </c>
      <c r="C10" s="107">
        <v>2.6248821000000002</v>
      </c>
      <c r="D10" s="107">
        <v>2.7325273000000001</v>
      </c>
      <c r="E10" s="116" t="s">
        <v>225</v>
      </c>
      <c r="F10" s="57"/>
      <c r="G10" s="57"/>
      <c r="I10" s="130"/>
      <c r="J10" s="130"/>
      <c r="K10" s="130"/>
    </row>
    <row r="11" spans="2:11" x14ac:dyDescent="0.2">
      <c r="B11" s="11" t="s">
        <v>45</v>
      </c>
      <c r="C11" s="107">
        <v>23.899581999999999</v>
      </c>
      <c r="D11" s="107">
        <v>23.622845999999999</v>
      </c>
      <c r="E11" s="117" t="s">
        <v>288</v>
      </c>
      <c r="F11" s="57"/>
      <c r="G11" s="57"/>
      <c r="I11" s="130"/>
      <c r="J11" s="130"/>
      <c r="K11" s="130"/>
    </row>
    <row r="12" spans="2:11" x14ac:dyDescent="0.2">
      <c r="B12" s="11" t="s">
        <v>46</v>
      </c>
      <c r="C12" s="107">
        <v>1874.7275999999999</v>
      </c>
      <c r="D12" s="107">
        <v>1786.8</v>
      </c>
      <c r="E12" s="119">
        <v>-88</v>
      </c>
      <c r="F12" s="86"/>
      <c r="G12" s="57"/>
      <c r="I12" s="130"/>
      <c r="J12" s="130"/>
      <c r="K12" s="130"/>
    </row>
    <row r="13" spans="2:11" x14ac:dyDescent="0.2">
      <c r="B13" s="11" t="s">
        <v>47</v>
      </c>
      <c r="C13" s="107">
        <v>2.6079873999999998</v>
      </c>
      <c r="D13" s="107">
        <v>2.5069268999999998</v>
      </c>
      <c r="E13" s="117" t="s">
        <v>226</v>
      </c>
      <c r="F13" s="57"/>
      <c r="G13" s="57"/>
      <c r="I13" s="130"/>
      <c r="J13" s="130"/>
      <c r="K13" s="130"/>
    </row>
    <row r="14" spans="2:11" x14ac:dyDescent="0.2">
      <c r="B14" s="11" t="s">
        <v>57</v>
      </c>
      <c r="C14" s="107"/>
      <c r="D14" s="107"/>
      <c r="E14" s="116"/>
      <c r="F14" s="57"/>
      <c r="G14" s="57"/>
      <c r="I14" s="130"/>
      <c r="J14" s="130"/>
      <c r="K14" s="130"/>
    </row>
    <row r="15" spans="2:11" x14ac:dyDescent="0.2">
      <c r="B15" s="25" t="s">
        <v>48</v>
      </c>
      <c r="C15" s="107">
        <v>79.621945999999994</v>
      </c>
      <c r="D15" s="107">
        <v>82.463605999999999</v>
      </c>
      <c r="E15" s="116" t="s">
        <v>205</v>
      </c>
      <c r="F15" s="57"/>
      <c r="G15" s="57"/>
      <c r="I15" s="130"/>
      <c r="J15" s="130"/>
      <c r="K15" s="130"/>
    </row>
    <row r="16" spans="2:11" x14ac:dyDescent="0.2">
      <c r="B16" s="25" t="s">
        <v>49</v>
      </c>
      <c r="C16" s="107">
        <v>10.212078999999999</v>
      </c>
      <c r="D16" s="107">
        <v>8.8689809999999998</v>
      </c>
      <c r="E16" s="117" t="s">
        <v>289</v>
      </c>
      <c r="F16" s="57"/>
      <c r="G16" s="57"/>
      <c r="I16" s="130"/>
      <c r="J16" s="130"/>
      <c r="K16" s="130"/>
    </row>
    <row r="17" spans="2:11" x14ac:dyDescent="0.2">
      <c r="B17" s="25" t="s">
        <v>50</v>
      </c>
      <c r="C17" s="107">
        <v>10.165975</v>
      </c>
      <c r="D17" s="107">
        <v>8.6674132000000004</v>
      </c>
      <c r="E17" s="117" t="s">
        <v>233</v>
      </c>
      <c r="F17" s="57"/>
      <c r="G17" s="57"/>
      <c r="I17" s="130"/>
      <c r="J17" s="130"/>
      <c r="K17" s="130"/>
    </row>
    <row r="18" spans="2:11" x14ac:dyDescent="0.2">
      <c r="B18" s="26" t="s">
        <v>51</v>
      </c>
      <c r="C18" s="107"/>
      <c r="D18" s="107"/>
      <c r="E18" s="116"/>
      <c r="F18" s="57"/>
      <c r="G18" s="57"/>
      <c r="I18" s="130"/>
      <c r="J18" s="130"/>
      <c r="K18" s="130"/>
    </row>
    <row r="19" spans="2:11" x14ac:dyDescent="0.2">
      <c r="B19" s="11" t="s">
        <v>53</v>
      </c>
      <c r="C19" s="107">
        <v>42.324809999999999</v>
      </c>
      <c r="D19" s="107">
        <v>42.895949999999999</v>
      </c>
      <c r="E19" s="116" t="s">
        <v>290</v>
      </c>
      <c r="F19" s="57"/>
      <c r="G19" s="57"/>
      <c r="I19" s="130"/>
      <c r="J19" s="130"/>
      <c r="K19" s="130"/>
    </row>
    <row r="20" spans="2:11" x14ac:dyDescent="0.2">
      <c r="B20" s="11" t="s">
        <v>54</v>
      </c>
      <c r="C20" s="107">
        <v>78.023497000000006</v>
      </c>
      <c r="D20" s="107">
        <v>76.437681999999995</v>
      </c>
      <c r="E20" s="118">
        <v>-1.6</v>
      </c>
      <c r="F20" s="57"/>
      <c r="G20" s="57"/>
      <c r="I20" s="130"/>
      <c r="J20" s="130"/>
      <c r="K20" s="130"/>
    </row>
    <row r="21" spans="2:11" x14ac:dyDescent="0.2">
      <c r="B21" s="11" t="s">
        <v>55</v>
      </c>
      <c r="C21" s="107">
        <v>92.950933000000006</v>
      </c>
      <c r="D21" s="107">
        <v>92.906690999999995</v>
      </c>
      <c r="E21" s="119">
        <v>0</v>
      </c>
      <c r="F21" s="57"/>
      <c r="G21" s="57"/>
      <c r="I21" s="130"/>
      <c r="J21" s="130"/>
      <c r="K21" s="130"/>
    </row>
    <row r="22" spans="2:11" x14ac:dyDescent="0.2">
      <c r="B22" s="11" t="s">
        <v>56</v>
      </c>
      <c r="C22" s="107"/>
      <c r="D22" s="107"/>
      <c r="E22" s="116"/>
      <c r="F22" s="57"/>
      <c r="G22" s="57"/>
      <c r="I22" s="130"/>
      <c r="J22" s="130"/>
      <c r="K22" s="130"/>
    </row>
    <row r="23" spans="2:11" x14ac:dyDescent="0.2">
      <c r="B23" s="25" t="s">
        <v>59</v>
      </c>
      <c r="C23" s="107">
        <v>35.844276000000001</v>
      </c>
      <c r="D23" s="107">
        <v>35.511299999999999</v>
      </c>
      <c r="E23" s="119">
        <v>-0.3</v>
      </c>
      <c r="F23" s="57"/>
      <c r="G23" s="57"/>
      <c r="I23" s="130"/>
      <c r="J23" s="130"/>
      <c r="K23" s="130"/>
    </row>
    <row r="24" spans="2:11" x14ac:dyDescent="0.2">
      <c r="B24" s="25" t="s">
        <v>60</v>
      </c>
      <c r="C24" s="107">
        <v>29.278967999999999</v>
      </c>
      <c r="D24" s="107">
        <v>28.552249</v>
      </c>
      <c r="E24" s="119">
        <v>-0.7</v>
      </c>
      <c r="F24" s="57"/>
      <c r="G24" s="57"/>
      <c r="I24" s="130"/>
      <c r="J24" s="130"/>
      <c r="K24" s="130"/>
    </row>
    <row r="25" spans="2:11" x14ac:dyDescent="0.2">
      <c r="B25" s="25" t="s">
        <v>61</v>
      </c>
      <c r="C25" s="107">
        <v>23.082239000000001</v>
      </c>
      <c r="D25" s="107">
        <v>22.801521999999999</v>
      </c>
      <c r="E25" s="119">
        <v>-0.2</v>
      </c>
      <c r="F25" s="57"/>
      <c r="G25" s="57"/>
      <c r="I25" s="130"/>
      <c r="J25" s="130"/>
      <c r="K25" s="130"/>
    </row>
    <row r="26" spans="2:11" x14ac:dyDescent="0.2">
      <c r="B26" s="25" t="s">
        <v>160</v>
      </c>
      <c r="C26" s="107">
        <v>9.0301773999999995</v>
      </c>
      <c r="D26" s="107">
        <v>9.6889684000000003</v>
      </c>
      <c r="E26" s="115">
        <v>0.6</v>
      </c>
      <c r="F26" s="57"/>
      <c r="G26" s="57"/>
      <c r="I26" s="130"/>
      <c r="J26" s="130"/>
      <c r="K26" s="130"/>
    </row>
    <row r="27" spans="2:11" ht="15" thickBot="1" x14ac:dyDescent="0.25">
      <c r="B27" s="25" t="s">
        <v>62</v>
      </c>
      <c r="C27" s="107">
        <v>2.7643399999999998</v>
      </c>
      <c r="D27" s="107">
        <v>3.4459610999999999</v>
      </c>
      <c r="E27" s="115" t="s">
        <v>234</v>
      </c>
      <c r="F27" s="57"/>
      <c r="G27" s="57"/>
      <c r="I27" s="130"/>
      <c r="J27" s="130"/>
      <c r="K27" s="130"/>
    </row>
    <row r="28" spans="2:11" x14ac:dyDescent="0.2">
      <c r="B28" s="43" t="s">
        <v>155</v>
      </c>
      <c r="C28" s="37"/>
      <c r="D28" s="37"/>
      <c r="E28" s="38"/>
      <c r="F28" s="57"/>
    </row>
    <row r="29" spans="2:11" x14ac:dyDescent="0.2">
      <c r="B29" s="44" t="s">
        <v>72</v>
      </c>
      <c r="C29" s="39"/>
      <c r="D29" s="39"/>
      <c r="E29" s="40"/>
      <c r="F29" s="57"/>
    </row>
    <row r="30" spans="2:11" x14ac:dyDescent="0.2">
      <c r="B30" s="44" t="s">
        <v>154</v>
      </c>
      <c r="C30" s="39"/>
      <c r="D30" s="39"/>
      <c r="E30" s="40"/>
      <c r="F30" s="57"/>
    </row>
    <row r="31" spans="2:11" x14ac:dyDescent="0.2">
      <c r="B31" s="44" t="s">
        <v>156</v>
      </c>
      <c r="C31" s="39"/>
      <c r="D31" s="39"/>
      <c r="E31" s="40"/>
      <c r="F31" s="57"/>
    </row>
    <row r="32" spans="2:11" ht="15" thickBot="1" x14ac:dyDescent="0.25">
      <c r="B32" s="45" t="s">
        <v>342</v>
      </c>
      <c r="C32" s="41"/>
      <c r="D32" s="41"/>
      <c r="E32" s="42"/>
      <c r="F32" s="57"/>
    </row>
  </sheetData>
  <customSheetViews>
    <customSheetView guid="{41816220-B35C-45A9-9EE2-EC676D322318}" topLeftCell="A5">
      <selection activeCell="G5" sqref="G1:L1048576"/>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E3"/>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79998168889431442"/>
    <pageSetUpPr autoPageBreaks="0"/>
  </sheetPr>
  <dimension ref="B2:AC111"/>
  <sheetViews>
    <sheetView topLeftCell="J19" zoomScale="70" zoomScaleNormal="70" workbookViewId="0">
      <selection activeCell="AA25" sqref="AA25"/>
    </sheetView>
  </sheetViews>
  <sheetFormatPr defaultColWidth="9.109375" defaultRowHeight="14.25" x14ac:dyDescent="0.2"/>
  <cols>
    <col min="1" max="10" width="9.109375" style="49"/>
    <col min="11" max="11" width="9.109375" style="49" customWidth="1"/>
    <col min="12" max="12" width="37.109375" style="49" customWidth="1"/>
    <col min="13" max="13" width="34.6640625" style="49" customWidth="1"/>
    <col min="14" max="14" width="34.109375" style="49" customWidth="1"/>
    <col min="15" max="16" width="9.109375" style="49"/>
    <col min="17" max="20" width="10" style="49" customWidth="1"/>
    <col min="21" max="26" width="9.109375" style="49"/>
    <col min="27" max="27" width="23.6640625" style="49" customWidth="1"/>
    <col min="28" max="28" width="33.109375" style="49" customWidth="1"/>
    <col min="29" max="29" width="34.6640625" style="49" customWidth="1"/>
    <col min="30" max="16384" width="9.109375" style="49"/>
  </cols>
  <sheetData>
    <row r="2" spans="2:29" ht="15" thickBot="1" x14ac:dyDescent="0.25"/>
    <row r="3" spans="2:29" ht="15" thickBot="1" x14ac:dyDescent="0.25">
      <c r="B3" s="174" t="s">
        <v>215</v>
      </c>
      <c r="C3" s="188"/>
      <c r="D3" s="188"/>
      <c r="E3" s="188"/>
      <c r="F3" s="188"/>
      <c r="G3" s="188"/>
      <c r="H3" s="188"/>
      <c r="I3" s="188"/>
      <c r="J3" s="189"/>
      <c r="L3" s="174" t="s">
        <v>214</v>
      </c>
      <c r="M3" s="188"/>
      <c r="N3" s="189"/>
      <c r="P3" s="174" t="s">
        <v>216</v>
      </c>
      <c r="Q3" s="188"/>
      <c r="R3" s="188"/>
      <c r="S3" s="188"/>
      <c r="T3" s="188"/>
      <c r="U3" s="188"/>
      <c r="V3" s="188"/>
      <c r="W3" s="188"/>
      <c r="X3" s="189"/>
      <c r="AA3" s="174" t="s">
        <v>217</v>
      </c>
      <c r="AB3" s="188"/>
      <c r="AC3" s="189"/>
    </row>
    <row r="4" spans="2:29" ht="15" thickBot="1" x14ac:dyDescent="0.25">
      <c r="B4" s="22"/>
      <c r="C4" s="28"/>
      <c r="D4" s="28"/>
      <c r="E4" s="28"/>
      <c r="F4" s="28"/>
      <c r="G4" s="28"/>
      <c r="H4" s="28"/>
      <c r="I4" s="28"/>
      <c r="J4" s="53"/>
      <c r="L4" s="68" t="s">
        <v>146</v>
      </c>
      <c r="M4" s="17" t="s">
        <v>209</v>
      </c>
      <c r="N4" s="97" t="s">
        <v>210</v>
      </c>
      <c r="P4" s="22"/>
      <c r="Q4" s="28"/>
      <c r="R4" s="28"/>
      <c r="S4" s="28"/>
      <c r="T4" s="28"/>
      <c r="U4" s="28"/>
      <c r="V4" s="28"/>
      <c r="W4" s="28"/>
      <c r="X4" s="53"/>
      <c r="AA4" s="17" t="s">
        <v>151</v>
      </c>
      <c r="AB4" s="17" t="s">
        <v>212</v>
      </c>
      <c r="AC4" s="106" t="s">
        <v>210</v>
      </c>
    </row>
    <row r="5" spans="2:29" x14ac:dyDescent="0.2">
      <c r="B5" s="11"/>
      <c r="C5" s="12"/>
      <c r="D5" s="12"/>
      <c r="E5" s="12"/>
      <c r="F5" s="12"/>
      <c r="G5" s="12"/>
      <c r="H5" s="12"/>
      <c r="I5" s="12"/>
      <c r="J5" s="13"/>
      <c r="L5" s="4" t="s">
        <v>165</v>
      </c>
      <c r="M5" s="30">
        <v>0.3707995</v>
      </c>
      <c r="N5" s="30">
        <v>2.2507300000000001E-2</v>
      </c>
      <c r="O5" s="59"/>
      <c r="P5" s="11"/>
      <c r="Q5" s="12"/>
      <c r="R5" s="12"/>
      <c r="S5" s="12"/>
      <c r="T5" s="12"/>
      <c r="U5" s="12"/>
      <c r="V5" s="12"/>
      <c r="W5" s="12"/>
      <c r="X5" s="13"/>
      <c r="AA5" s="103" t="s">
        <v>168</v>
      </c>
      <c r="AB5" s="30">
        <v>0.39161479999999999</v>
      </c>
      <c r="AC5" s="30">
        <v>0.33564559999999999</v>
      </c>
    </row>
    <row r="6" spans="2:29" x14ac:dyDescent="0.2">
      <c r="B6" s="11"/>
      <c r="C6" s="12"/>
      <c r="D6" s="12"/>
      <c r="E6" s="12"/>
      <c r="F6" s="12"/>
      <c r="G6" s="12"/>
      <c r="H6" s="12"/>
      <c r="I6" s="12"/>
      <c r="J6" s="13"/>
      <c r="L6" s="6" t="s">
        <v>115</v>
      </c>
      <c r="M6" s="30">
        <v>0.39397450000000001</v>
      </c>
      <c r="N6" s="30">
        <v>0.36011700000000002</v>
      </c>
      <c r="O6" s="59"/>
      <c r="P6" s="11"/>
      <c r="Q6" s="12"/>
      <c r="R6" s="12"/>
      <c r="S6" s="12"/>
      <c r="T6" s="12"/>
      <c r="U6" s="12"/>
      <c r="V6" s="12"/>
      <c r="W6" s="12"/>
      <c r="X6" s="13"/>
      <c r="AA6" s="6" t="s">
        <v>169</v>
      </c>
      <c r="AB6" s="30">
        <v>0.8984105</v>
      </c>
      <c r="AC6" s="30">
        <v>0.82792569999999999</v>
      </c>
    </row>
    <row r="7" spans="2:29" x14ac:dyDescent="0.2">
      <c r="B7" s="11"/>
      <c r="C7" s="12"/>
      <c r="D7" s="12"/>
      <c r="E7" s="12"/>
      <c r="F7" s="12"/>
      <c r="G7" s="12"/>
      <c r="H7" s="12"/>
      <c r="I7" s="12"/>
      <c r="J7" s="13"/>
      <c r="L7" s="6" t="s">
        <v>116</v>
      </c>
      <c r="M7" s="30">
        <v>0.64889920000000001</v>
      </c>
      <c r="N7" s="30">
        <v>0.2250731</v>
      </c>
      <c r="O7" s="59"/>
      <c r="P7" s="11"/>
      <c r="Q7" s="12"/>
      <c r="R7" s="12"/>
      <c r="S7" s="12"/>
      <c r="T7" s="12"/>
      <c r="U7" s="12"/>
      <c r="V7" s="12"/>
      <c r="W7" s="12"/>
      <c r="X7" s="13"/>
      <c r="AA7" s="6" t="s">
        <v>73</v>
      </c>
      <c r="AB7" s="30">
        <v>2.0502189999999998</v>
      </c>
      <c r="AC7" s="30">
        <v>1.432088</v>
      </c>
    </row>
    <row r="8" spans="2:29" x14ac:dyDescent="0.2">
      <c r="B8" s="11"/>
      <c r="C8" s="12"/>
      <c r="D8" s="12"/>
      <c r="E8" s="12"/>
      <c r="F8" s="12"/>
      <c r="G8" s="12"/>
      <c r="H8" s="12"/>
      <c r="I8" s="12"/>
      <c r="J8" s="13"/>
      <c r="L8" s="6" t="s">
        <v>117</v>
      </c>
      <c r="M8" s="30">
        <v>0.60254929999999995</v>
      </c>
      <c r="N8" s="30">
        <v>0.40513169999999998</v>
      </c>
      <c r="O8" s="59"/>
      <c r="P8" s="11"/>
      <c r="Q8" s="12"/>
      <c r="R8" s="12"/>
      <c r="S8" s="12"/>
      <c r="T8" s="12"/>
      <c r="U8" s="12"/>
      <c r="V8" s="12"/>
      <c r="W8" s="12"/>
      <c r="X8" s="13"/>
      <c r="AA8" s="6" t="s">
        <v>74</v>
      </c>
      <c r="AB8" s="30">
        <v>3.1789909999999999</v>
      </c>
      <c r="AC8" s="30">
        <v>2.394272</v>
      </c>
    </row>
    <row r="9" spans="2:29" x14ac:dyDescent="0.2">
      <c r="B9" s="11"/>
      <c r="C9" s="12"/>
      <c r="D9" s="12"/>
      <c r="E9" s="12"/>
      <c r="F9" s="12"/>
      <c r="G9" s="12"/>
      <c r="H9" s="12"/>
      <c r="I9" s="12"/>
      <c r="J9" s="13"/>
      <c r="L9" s="6" t="s">
        <v>118</v>
      </c>
      <c r="M9" s="30">
        <v>0.71842410000000001</v>
      </c>
      <c r="N9" s="30">
        <v>0.40513169999999998</v>
      </c>
      <c r="O9" s="59"/>
      <c r="P9" s="11"/>
      <c r="Q9" s="12"/>
      <c r="R9" s="12"/>
      <c r="S9" s="12"/>
      <c r="T9" s="12"/>
      <c r="U9" s="12"/>
      <c r="V9" s="12"/>
      <c r="W9" s="12"/>
      <c r="X9" s="13"/>
      <c r="AA9" s="6" t="s">
        <v>75</v>
      </c>
      <c r="AB9" s="30">
        <v>3.7088230000000002</v>
      </c>
      <c r="AC9" s="30">
        <v>3.7816070000000002</v>
      </c>
    </row>
    <row r="10" spans="2:29" x14ac:dyDescent="0.2">
      <c r="B10" s="11"/>
      <c r="C10" s="12"/>
      <c r="D10" s="12"/>
      <c r="E10" s="12"/>
      <c r="F10" s="12"/>
      <c r="G10" s="12"/>
      <c r="H10" s="12"/>
      <c r="I10" s="12"/>
      <c r="J10" s="13"/>
      <c r="L10" s="6" t="s">
        <v>119</v>
      </c>
      <c r="M10" s="30">
        <v>0.53302430000000001</v>
      </c>
      <c r="N10" s="30">
        <v>0.40513169999999998</v>
      </c>
      <c r="O10" s="59"/>
      <c r="P10" s="11"/>
      <c r="Q10" s="12"/>
      <c r="R10" s="12"/>
      <c r="S10" s="12"/>
      <c r="T10" s="12"/>
      <c r="U10" s="12"/>
      <c r="V10" s="12"/>
      <c r="W10" s="12"/>
      <c r="X10" s="13"/>
      <c r="AA10" s="6" t="s">
        <v>76</v>
      </c>
      <c r="AB10" s="30">
        <v>5.1370649999999998</v>
      </c>
      <c r="AC10" s="30">
        <v>4.1620049999999997</v>
      </c>
    </row>
    <row r="11" spans="2:29" x14ac:dyDescent="0.2">
      <c r="B11" s="11"/>
      <c r="C11" s="12"/>
      <c r="D11" s="12"/>
      <c r="E11" s="12"/>
      <c r="F11" s="12"/>
      <c r="G11" s="12"/>
      <c r="H11" s="12"/>
      <c r="I11" s="12"/>
      <c r="J11" s="13"/>
      <c r="L11" s="6" t="s">
        <v>120</v>
      </c>
      <c r="M11" s="30">
        <v>0.88064889999999996</v>
      </c>
      <c r="N11" s="30">
        <v>0.69772679999999998</v>
      </c>
      <c r="O11" s="59"/>
      <c r="P11" s="11"/>
      <c r="Q11" s="12"/>
      <c r="R11" s="12"/>
      <c r="S11" s="12"/>
      <c r="T11" s="12"/>
      <c r="U11" s="12"/>
      <c r="V11" s="12"/>
      <c r="W11" s="12"/>
      <c r="X11" s="13"/>
      <c r="AA11" s="6" t="s">
        <v>77</v>
      </c>
      <c r="AB11" s="30">
        <v>7.1642479999999997</v>
      </c>
      <c r="AC11" s="30">
        <v>5.6835979999999999</v>
      </c>
    </row>
    <row r="12" spans="2:29" x14ac:dyDescent="0.2">
      <c r="B12" s="11"/>
      <c r="C12" s="12"/>
      <c r="D12" s="12"/>
      <c r="E12" s="12"/>
      <c r="F12" s="12"/>
      <c r="G12" s="12"/>
      <c r="H12" s="12"/>
      <c r="I12" s="12"/>
      <c r="J12" s="13"/>
      <c r="L12" s="100" t="s">
        <v>121</v>
      </c>
      <c r="M12" s="30">
        <v>0.83429900000000001</v>
      </c>
      <c r="N12" s="30">
        <v>0.99032189999999998</v>
      </c>
      <c r="O12" s="59"/>
      <c r="P12" s="11"/>
      <c r="Q12" s="12"/>
      <c r="R12" s="12"/>
      <c r="S12" s="12"/>
      <c r="T12" s="12"/>
      <c r="U12" s="12"/>
      <c r="V12" s="12"/>
      <c r="W12" s="12"/>
      <c r="X12" s="13"/>
      <c r="AA12" s="6" t="s">
        <v>78</v>
      </c>
      <c r="AB12" s="30">
        <v>7.8783690000000002</v>
      </c>
      <c r="AC12" s="30">
        <v>7.3394490000000001</v>
      </c>
    </row>
    <row r="13" spans="2:29" x14ac:dyDescent="0.2">
      <c r="B13" s="11"/>
      <c r="C13" s="12"/>
      <c r="D13" s="12"/>
      <c r="E13" s="12"/>
      <c r="F13" s="12"/>
      <c r="G13" s="12"/>
      <c r="H13" s="12"/>
      <c r="I13" s="12"/>
      <c r="J13" s="13"/>
      <c r="L13" s="6" t="s">
        <v>122</v>
      </c>
      <c r="M13" s="30">
        <v>0.78794900000000001</v>
      </c>
      <c r="N13" s="30">
        <v>1.057844</v>
      </c>
      <c r="O13" s="59"/>
      <c r="P13" s="11"/>
      <c r="Q13" s="12"/>
      <c r="R13" s="12"/>
      <c r="S13" s="12"/>
      <c r="T13" s="12"/>
      <c r="U13" s="12"/>
      <c r="V13" s="12"/>
      <c r="W13" s="12"/>
      <c r="X13" s="13"/>
      <c r="AA13" s="6" t="s">
        <v>79</v>
      </c>
      <c r="AB13" s="30">
        <v>9.4448279999999993</v>
      </c>
      <c r="AC13" s="30">
        <v>8.6372789999999995</v>
      </c>
    </row>
    <row r="14" spans="2:29" x14ac:dyDescent="0.2">
      <c r="B14" s="11"/>
      <c r="C14" s="12"/>
      <c r="D14" s="12"/>
      <c r="E14" s="12"/>
      <c r="F14" s="12"/>
      <c r="G14" s="12"/>
      <c r="H14" s="12"/>
      <c r="I14" s="12"/>
      <c r="J14" s="13"/>
      <c r="L14" s="6" t="s">
        <v>123</v>
      </c>
      <c r="M14" s="30">
        <v>0.76477399999999995</v>
      </c>
      <c r="N14" s="30">
        <v>1.035336</v>
      </c>
      <c r="O14" s="59"/>
      <c r="P14" s="11"/>
      <c r="Q14" s="12"/>
      <c r="R14" s="12"/>
      <c r="S14" s="12"/>
      <c r="T14" s="12"/>
      <c r="U14" s="12"/>
      <c r="V14" s="12"/>
      <c r="W14" s="12"/>
      <c r="X14" s="13"/>
      <c r="AA14" s="6" t="s">
        <v>80</v>
      </c>
      <c r="AB14" s="30">
        <v>10.73485</v>
      </c>
      <c r="AC14" s="30">
        <v>9.7337209999999992</v>
      </c>
    </row>
    <row r="15" spans="2:29" x14ac:dyDescent="0.2">
      <c r="B15" s="11"/>
      <c r="C15" s="12"/>
      <c r="D15" s="12"/>
      <c r="E15" s="12"/>
      <c r="F15" s="12"/>
      <c r="G15" s="12"/>
      <c r="H15" s="12"/>
      <c r="I15" s="12"/>
      <c r="J15" s="13"/>
      <c r="L15" s="6" t="s">
        <v>124</v>
      </c>
      <c r="M15" s="30">
        <v>1.0196989999999999</v>
      </c>
      <c r="N15" s="30">
        <v>1.3054239999999999</v>
      </c>
      <c r="O15" s="59"/>
      <c r="P15" s="11"/>
      <c r="Q15" s="12"/>
      <c r="R15" s="12"/>
      <c r="S15" s="12"/>
      <c r="T15" s="12"/>
      <c r="U15" s="12"/>
      <c r="V15" s="12"/>
      <c r="W15" s="12"/>
      <c r="X15" s="13"/>
      <c r="AA15" s="6" t="s">
        <v>81</v>
      </c>
      <c r="AB15" s="30">
        <v>10.52753</v>
      </c>
      <c r="AC15" s="30">
        <v>11.948980000000001</v>
      </c>
    </row>
    <row r="16" spans="2:29" x14ac:dyDescent="0.2">
      <c r="B16" s="11"/>
      <c r="C16" s="12"/>
      <c r="D16" s="12"/>
      <c r="E16" s="12"/>
      <c r="F16" s="12"/>
      <c r="G16" s="12"/>
      <c r="H16" s="12"/>
      <c r="I16" s="12"/>
      <c r="J16" s="13"/>
      <c r="L16" s="6" t="s">
        <v>125</v>
      </c>
      <c r="M16" s="30">
        <v>1.158749</v>
      </c>
      <c r="N16" s="30">
        <v>1.1928879999999999</v>
      </c>
      <c r="O16" s="59"/>
      <c r="P16" s="11"/>
      <c r="Q16" s="12"/>
      <c r="R16" s="12"/>
      <c r="S16" s="12"/>
      <c r="T16" s="12"/>
      <c r="U16" s="12"/>
      <c r="V16" s="12"/>
      <c r="W16" s="12"/>
      <c r="X16" s="13"/>
      <c r="AA16" s="6" t="s">
        <v>82</v>
      </c>
      <c r="AB16" s="30">
        <v>11.77148</v>
      </c>
      <c r="AC16" s="30">
        <v>11.792350000000001</v>
      </c>
    </row>
    <row r="17" spans="2:29" x14ac:dyDescent="0.2">
      <c r="B17" s="11"/>
      <c r="C17" s="12"/>
      <c r="D17" s="12"/>
      <c r="E17" s="12"/>
      <c r="F17" s="12"/>
      <c r="G17" s="12"/>
      <c r="H17" s="12"/>
      <c r="I17" s="12"/>
      <c r="J17" s="13"/>
      <c r="L17" s="6" t="s">
        <v>126</v>
      </c>
      <c r="M17" s="30">
        <v>1.2050989999999999</v>
      </c>
      <c r="N17" s="30">
        <v>1.372946</v>
      </c>
      <c r="O17" s="59"/>
      <c r="P17" s="11"/>
      <c r="Q17" s="12"/>
      <c r="R17" s="12"/>
      <c r="S17" s="12"/>
      <c r="T17" s="12"/>
      <c r="U17" s="12"/>
      <c r="V17" s="12"/>
      <c r="W17" s="12"/>
      <c r="X17" s="13"/>
      <c r="AA17" s="6" t="s">
        <v>83</v>
      </c>
      <c r="AB17" s="30">
        <v>23.84243</v>
      </c>
      <c r="AC17" s="30">
        <v>26.225110000000001</v>
      </c>
    </row>
    <row r="18" spans="2:29" x14ac:dyDescent="0.2">
      <c r="B18" s="11"/>
      <c r="C18" s="12"/>
      <c r="D18" s="12"/>
      <c r="E18" s="12"/>
      <c r="F18" s="12"/>
      <c r="G18" s="12"/>
      <c r="H18" s="12"/>
      <c r="I18" s="12"/>
      <c r="J18" s="13"/>
      <c r="L18" s="6" t="s">
        <v>127</v>
      </c>
      <c r="M18" s="30">
        <v>1.181924</v>
      </c>
      <c r="N18" s="30">
        <v>1.8455999999999999</v>
      </c>
      <c r="O18" s="59"/>
      <c r="P18" s="11"/>
      <c r="Q18" s="12"/>
      <c r="R18" s="12"/>
      <c r="S18" s="12"/>
      <c r="T18" s="12"/>
      <c r="U18" s="12"/>
      <c r="V18" s="12"/>
      <c r="W18" s="12"/>
      <c r="X18" s="13"/>
      <c r="AA18" s="6" t="s">
        <v>84</v>
      </c>
      <c r="AB18" s="30">
        <v>0.62197650000000004</v>
      </c>
      <c r="AC18" s="30">
        <v>1.1635709999999999</v>
      </c>
    </row>
    <row r="19" spans="2:29" x14ac:dyDescent="0.2">
      <c r="B19" s="11"/>
      <c r="C19" s="12"/>
      <c r="D19" s="12"/>
      <c r="E19" s="12"/>
      <c r="F19" s="12"/>
      <c r="G19" s="12"/>
      <c r="H19" s="12"/>
      <c r="I19" s="12"/>
      <c r="J19" s="13"/>
      <c r="L19" s="6" t="s">
        <v>128</v>
      </c>
      <c r="M19" s="30">
        <v>1.4600230000000001</v>
      </c>
      <c r="N19" s="30">
        <v>1.4629760000000001</v>
      </c>
      <c r="O19" s="59"/>
      <c r="P19" s="11"/>
      <c r="Q19" s="12"/>
      <c r="R19" s="12"/>
      <c r="S19" s="12"/>
      <c r="T19" s="12"/>
      <c r="U19" s="12"/>
      <c r="V19" s="12"/>
      <c r="W19" s="12"/>
      <c r="X19" s="13"/>
      <c r="AA19" s="6" t="s">
        <v>85</v>
      </c>
      <c r="AB19" s="30">
        <v>1.2669889999999999</v>
      </c>
      <c r="AC19" s="30">
        <v>1.72298</v>
      </c>
    </row>
    <row r="20" spans="2:29" x14ac:dyDescent="0.2">
      <c r="B20" s="11"/>
      <c r="C20" s="12"/>
      <c r="D20" s="12"/>
      <c r="E20" s="12"/>
      <c r="F20" s="12"/>
      <c r="G20" s="12"/>
      <c r="H20" s="12"/>
      <c r="I20" s="12"/>
      <c r="J20" s="13"/>
      <c r="L20" s="6" t="s">
        <v>129</v>
      </c>
      <c r="M20" s="30">
        <v>2.016222</v>
      </c>
      <c r="N20" s="30">
        <v>1.710556</v>
      </c>
      <c r="O20" s="59"/>
      <c r="P20" s="11"/>
      <c r="Q20" s="12"/>
      <c r="R20" s="12"/>
      <c r="S20" s="12"/>
      <c r="T20" s="12"/>
      <c r="U20" s="12"/>
      <c r="V20" s="12"/>
      <c r="W20" s="12"/>
      <c r="X20" s="13"/>
      <c r="AA20" s="6" t="s">
        <v>86</v>
      </c>
      <c r="AB20" s="30">
        <v>0.71412120000000001</v>
      </c>
      <c r="AC20" s="30">
        <v>1.633475</v>
      </c>
    </row>
    <row r="21" spans="2:29" x14ac:dyDescent="0.2">
      <c r="B21" s="11"/>
      <c r="C21" s="12"/>
      <c r="D21" s="12"/>
      <c r="E21" s="12"/>
      <c r="F21" s="12"/>
      <c r="G21" s="12"/>
      <c r="H21" s="12"/>
      <c r="I21" s="12"/>
      <c r="J21" s="13"/>
      <c r="L21" s="6" t="s">
        <v>130</v>
      </c>
      <c r="M21" s="30">
        <v>1.761298</v>
      </c>
      <c r="N21" s="30">
        <v>1.935629</v>
      </c>
      <c r="O21" s="59"/>
      <c r="P21" s="11"/>
      <c r="Q21" s="12"/>
      <c r="R21" s="12"/>
      <c r="S21" s="12"/>
      <c r="T21" s="12"/>
      <c r="U21" s="12"/>
      <c r="V21" s="12"/>
      <c r="W21" s="12"/>
      <c r="X21" s="13"/>
      <c r="AA21" s="6" t="s">
        <v>167</v>
      </c>
      <c r="AB21" s="30">
        <v>0.64501269999999999</v>
      </c>
      <c r="AC21" s="30">
        <v>1.0964419999999999</v>
      </c>
    </row>
    <row r="22" spans="2:29" ht="15" thickBot="1" x14ac:dyDescent="0.25">
      <c r="B22" s="11"/>
      <c r="C22" s="12"/>
      <c r="D22" s="12"/>
      <c r="E22" s="12"/>
      <c r="F22" s="12"/>
      <c r="G22" s="12"/>
      <c r="H22" s="12"/>
      <c r="I22" s="12"/>
      <c r="J22" s="13"/>
      <c r="L22" s="6" t="s">
        <v>131</v>
      </c>
      <c r="M22" s="30">
        <v>2.3406720000000001</v>
      </c>
      <c r="N22" s="30">
        <v>1.5980190000000001</v>
      </c>
      <c r="O22" s="59"/>
      <c r="P22" s="11"/>
      <c r="Q22" s="12"/>
      <c r="R22" s="12"/>
      <c r="S22" s="12"/>
      <c r="T22" s="12"/>
      <c r="U22" s="12"/>
      <c r="V22" s="12"/>
      <c r="W22" s="12"/>
      <c r="X22" s="13"/>
      <c r="AA22" s="6" t="s">
        <v>172</v>
      </c>
      <c r="AB22" s="30">
        <v>2.30362E-2</v>
      </c>
      <c r="AC22" s="30">
        <v>8.9505500000000002E-2</v>
      </c>
    </row>
    <row r="23" spans="2:29" x14ac:dyDescent="0.2">
      <c r="B23" s="11"/>
      <c r="C23" s="12"/>
      <c r="D23" s="12"/>
      <c r="E23" s="12"/>
      <c r="F23" s="12"/>
      <c r="G23" s="12"/>
      <c r="H23" s="12"/>
      <c r="I23" s="12"/>
      <c r="J23" s="13"/>
      <c r="L23" s="6" t="s">
        <v>132</v>
      </c>
      <c r="M23" s="30">
        <v>2.1552720000000001</v>
      </c>
      <c r="N23" s="30">
        <v>2.5658340000000002</v>
      </c>
      <c r="O23" s="59"/>
      <c r="P23" s="11"/>
      <c r="Q23" s="12"/>
      <c r="R23" s="12"/>
      <c r="S23" s="12"/>
      <c r="T23" s="12"/>
      <c r="U23" s="12"/>
      <c r="V23" s="12"/>
      <c r="W23" s="12"/>
      <c r="X23" s="13"/>
      <c r="AA23" s="79" t="s">
        <v>170</v>
      </c>
      <c r="AB23" s="28"/>
      <c r="AC23" s="53"/>
    </row>
    <row r="24" spans="2:29" ht="15" thickBot="1" x14ac:dyDescent="0.25">
      <c r="B24" s="15"/>
      <c r="C24" s="29"/>
      <c r="D24" s="29"/>
      <c r="E24" s="29"/>
      <c r="F24" s="29"/>
      <c r="G24" s="29"/>
      <c r="H24" s="29"/>
      <c r="I24" s="29"/>
      <c r="J24" s="54"/>
      <c r="L24" s="6" t="s">
        <v>133</v>
      </c>
      <c r="M24" s="30">
        <v>1.5295479999999999</v>
      </c>
      <c r="N24" s="30">
        <v>2.2957459999999998</v>
      </c>
      <c r="O24" s="59"/>
      <c r="P24" s="15"/>
      <c r="Q24" s="29"/>
      <c r="R24" s="29"/>
      <c r="S24" s="29"/>
      <c r="T24" s="29"/>
      <c r="U24" s="29"/>
      <c r="V24" s="29"/>
      <c r="W24" s="29"/>
      <c r="X24" s="54"/>
      <c r="AA24" s="81" t="s">
        <v>327</v>
      </c>
      <c r="AB24" s="29"/>
      <c r="AC24" s="54"/>
    </row>
    <row r="25" spans="2:29" x14ac:dyDescent="0.2">
      <c r="L25" s="6" t="s">
        <v>134</v>
      </c>
      <c r="M25" s="30">
        <v>1.853998</v>
      </c>
      <c r="N25" s="30">
        <v>2.43079</v>
      </c>
      <c r="O25" s="59"/>
      <c r="Y25" s="55"/>
    </row>
    <row r="26" spans="2:29" x14ac:dyDescent="0.2">
      <c r="L26" s="6" t="s">
        <v>135</v>
      </c>
      <c r="M26" s="30">
        <v>2.085747</v>
      </c>
      <c r="N26" s="30">
        <v>2.5208189999999999</v>
      </c>
      <c r="O26" s="59"/>
      <c r="Y26" s="47"/>
      <c r="AC26" s="59"/>
    </row>
    <row r="27" spans="2:29" x14ac:dyDescent="0.2">
      <c r="L27" s="6" t="s">
        <v>136</v>
      </c>
      <c r="M27" s="30">
        <v>2.9432209999999999</v>
      </c>
      <c r="N27" s="30">
        <v>2.4532970000000001</v>
      </c>
      <c r="O27" s="59"/>
      <c r="V27" s="66"/>
      <c r="Y27" s="47"/>
      <c r="AC27" s="59"/>
    </row>
    <row r="28" spans="2:29" x14ac:dyDescent="0.2">
      <c r="L28" s="6" t="s">
        <v>137</v>
      </c>
      <c r="M28" s="30">
        <v>2.1784469999999998</v>
      </c>
      <c r="N28" s="30">
        <v>3.5336479999999999</v>
      </c>
      <c r="O28" s="59"/>
      <c r="V28" s="66"/>
      <c r="Y28" s="47"/>
    </row>
    <row r="29" spans="2:29" x14ac:dyDescent="0.2">
      <c r="L29" s="6" t="s">
        <v>138</v>
      </c>
      <c r="M29" s="30">
        <v>2.7809970000000002</v>
      </c>
      <c r="N29" s="30">
        <v>2.318254</v>
      </c>
      <c r="O29" s="59"/>
      <c r="T29" s="59"/>
      <c r="V29" s="66"/>
      <c r="Y29" s="47"/>
    </row>
    <row r="30" spans="2:29" x14ac:dyDescent="0.2">
      <c r="L30" s="6" t="s">
        <v>139</v>
      </c>
      <c r="M30" s="30">
        <v>2.6882969999999999</v>
      </c>
      <c r="N30" s="30">
        <v>2.5883409999999998</v>
      </c>
      <c r="O30" s="59"/>
      <c r="Q30" s="66"/>
      <c r="R30" s="66"/>
      <c r="S30" s="66"/>
      <c r="T30" s="66"/>
      <c r="V30" s="66"/>
      <c r="Y30" s="47"/>
    </row>
    <row r="31" spans="2:29" x14ac:dyDescent="0.2">
      <c r="L31" s="6" t="s">
        <v>140</v>
      </c>
      <c r="M31" s="30">
        <v>3.568946</v>
      </c>
      <c r="N31" s="30">
        <v>2.7008779999999999</v>
      </c>
      <c r="O31" s="59"/>
      <c r="Q31" s="66"/>
      <c r="R31" s="66"/>
      <c r="S31" s="66"/>
      <c r="T31" s="66"/>
      <c r="V31" s="66"/>
      <c r="Y31" s="47"/>
    </row>
    <row r="32" spans="2:29" x14ac:dyDescent="0.2">
      <c r="L32" s="6" t="s">
        <v>166</v>
      </c>
      <c r="M32" s="30">
        <v>3.9165700000000001</v>
      </c>
      <c r="N32" s="30">
        <v>3.6686920000000001</v>
      </c>
      <c r="O32" s="59"/>
      <c r="Q32" s="66"/>
      <c r="R32" s="66"/>
      <c r="S32" s="66"/>
      <c r="T32" s="66"/>
      <c r="V32" s="66"/>
      <c r="Y32" s="47"/>
    </row>
    <row r="33" spans="12:25" x14ac:dyDescent="0.2">
      <c r="L33" s="6" t="s">
        <v>141</v>
      </c>
      <c r="M33" s="30">
        <v>3.7079949999999999</v>
      </c>
      <c r="N33" s="30">
        <v>4.4789560000000002</v>
      </c>
      <c r="O33" s="59"/>
      <c r="Q33" s="66"/>
      <c r="R33" s="66"/>
      <c r="S33" s="66"/>
      <c r="T33" s="66"/>
      <c r="V33" s="66"/>
      <c r="Y33" s="47"/>
    </row>
    <row r="34" spans="12:25" x14ac:dyDescent="0.2">
      <c r="L34" s="6" t="s">
        <v>142</v>
      </c>
      <c r="M34" s="30">
        <v>3.7311700000000001</v>
      </c>
      <c r="N34" s="30">
        <v>3.1960389999999999</v>
      </c>
      <c r="O34" s="59"/>
      <c r="Q34" s="66"/>
      <c r="R34" s="66"/>
      <c r="S34" s="66"/>
      <c r="T34" s="66"/>
      <c r="V34" s="66"/>
      <c r="Y34" s="47"/>
    </row>
    <row r="35" spans="12:25" x14ac:dyDescent="0.2">
      <c r="L35" s="6" t="s">
        <v>143</v>
      </c>
      <c r="M35" s="30">
        <v>4.6349939999999998</v>
      </c>
      <c r="N35" s="30">
        <v>4.02881</v>
      </c>
      <c r="O35" s="59"/>
      <c r="Q35" s="66"/>
      <c r="R35" s="66"/>
      <c r="S35" s="66"/>
      <c r="T35" s="66"/>
      <c r="V35" s="66"/>
      <c r="Y35" s="47"/>
    </row>
    <row r="36" spans="12:25" x14ac:dyDescent="0.2">
      <c r="L36" s="6" t="s">
        <v>144</v>
      </c>
      <c r="M36" s="30">
        <v>5.2607179999999998</v>
      </c>
      <c r="N36" s="30">
        <v>4.1413460000000004</v>
      </c>
      <c r="O36" s="59"/>
      <c r="Q36" s="66"/>
      <c r="R36" s="66"/>
      <c r="S36" s="66"/>
      <c r="T36" s="66"/>
      <c r="V36" s="66"/>
      <c r="Y36" s="47"/>
    </row>
    <row r="37" spans="12:25" x14ac:dyDescent="0.2">
      <c r="L37" s="6" t="s">
        <v>145</v>
      </c>
      <c r="M37" s="30">
        <v>30.984940000000002</v>
      </c>
      <c r="N37" s="30">
        <v>4.5464779999999996</v>
      </c>
      <c r="O37" s="59"/>
      <c r="Q37" s="66"/>
      <c r="R37" s="66"/>
      <c r="S37" s="66"/>
      <c r="T37" s="66"/>
      <c r="V37" s="66"/>
      <c r="Y37" s="47"/>
    </row>
    <row r="38" spans="12:25" x14ac:dyDescent="0.2">
      <c r="L38" s="6" t="s">
        <v>147</v>
      </c>
      <c r="M38" s="30">
        <v>0.2549247</v>
      </c>
      <c r="N38" s="30">
        <v>25.70335</v>
      </c>
      <c r="O38" s="59"/>
      <c r="Q38" s="66"/>
      <c r="R38" s="66"/>
      <c r="S38" s="66"/>
      <c r="T38" s="66"/>
      <c r="V38" s="66"/>
      <c r="Y38" s="47"/>
    </row>
    <row r="39" spans="12:25" x14ac:dyDescent="0.2">
      <c r="L39" s="6" t="s">
        <v>148</v>
      </c>
      <c r="M39" s="30">
        <v>0.41714950000000001</v>
      </c>
      <c r="N39" s="30">
        <v>0.47265360000000001</v>
      </c>
      <c r="O39" s="59"/>
      <c r="Q39" s="66"/>
      <c r="R39" s="66"/>
      <c r="S39" s="66"/>
      <c r="T39" s="66"/>
      <c r="V39" s="66"/>
      <c r="Y39" s="47"/>
    </row>
    <row r="40" spans="12:25" x14ac:dyDescent="0.2">
      <c r="L40" s="6" t="s">
        <v>149</v>
      </c>
      <c r="M40" s="30">
        <v>0.67207410000000001</v>
      </c>
      <c r="N40" s="30">
        <v>0.63020480000000001</v>
      </c>
      <c r="O40" s="59"/>
      <c r="Q40" s="66"/>
      <c r="R40" s="66"/>
      <c r="S40" s="66"/>
      <c r="T40" s="66"/>
      <c r="V40" s="66"/>
      <c r="Y40" s="47"/>
    </row>
    <row r="41" spans="12:25" x14ac:dyDescent="0.2">
      <c r="L41" s="6" t="s">
        <v>150</v>
      </c>
      <c r="M41" s="30">
        <v>0.92699889999999996</v>
      </c>
      <c r="N41" s="30">
        <v>0.81026330000000002</v>
      </c>
      <c r="O41" s="59"/>
      <c r="Q41" s="66"/>
      <c r="R41" s="66"/>
      <c r="S41" s="66"/>
      <c r="T41" s="66"/>
      <c r="V41" s="66"/>
      <c r="Y41" s="47"/>
    </row>
    <row r="42" spans="12:25" x14ac:dyDescent="0.2">
      <c r="L42" s="6" t="s">
        <v>278</v>
      </c>
      <c r="M42" s="30">
        <v>5.028969</v>
      </c>
      <c r="N42" s="30">
        <v>0.78775600000000001</v>
      </c>
      <c r="O42" s="59"/>
      <c r="Q42" s="66"/>
      <c r="R42" s="66"/>
      <c r="S42" s="66"/>
      <c r="T42" s="66"/>
      <c r="V42" s="66"/>
      <c r="Y42" s="55"/>
    </row>
    <row r="43" spans="12:25" ht="15" thickBot="1" x14ac:dyDescent="0.25">
      <c r="L43" s="46" t="s">
        <v>164</v>
      </c>
      <c r="M43" s="30">
        <v>5.028969</v>
      </c>
      <c r="N43" s="30">
        <v>6.076975</v>
      </c>
      <c r="O43" s="59"/>
      <c r="Q43" s="66"/>
      <c r="R43" s="66"/>
      <c r="S43" s="66"/>
      <c r="T43" s="66"/>
      <c r="V43" s="66"/>
      <c r="Y43" s="55"/>
    </row>
    <row r="44" spans="12:25" x14ac:dyDescent="0.2">
      <c r="L44" s="79" t="s">
        <v>163</v>
      </c>
      <c r="M44" s="101"/>
      <c r="N44" s="102"/>
      <c r="Q44" s="66"/>
      <c r="R44" s="66"/>
      <c r="S44" s="66"/>
      <c r="T44" s="66"/>
      <c r="V44" s="66"/>
      <c r="Y44" s="55"/>
    </row>
    <row r="45" spans="12:25" ht="15" thickBot="1" x14ac:dyDescent="0.25">
      <c r="L45" s="81" t="s">
        <v>327</v>
      </c>
      <c r="M45" s="29"/>
      <c r="N45" s="54"/>
      <c r="Q45" s="66"/>
      <c r="R45" s="66"/>
      <c r="S45" s="66"/>
      <c r="T45" s="66"/>
      <c r="V45" s="66"/>
      <c r="Y45" s="55"/>
    </row>
    <row r="46" spans="12:25" x14ac:dyDescent="0.2">
      <c r="Q46" s="66"/>
      <c r="R46" s="66"/>
      <c r="S46" s="66"/>
      <c r="T46" s="66"/>
      <c r="Y46" s="55"/>
    </row>
    <row r="47" spans="12:25" x14ac:dyDescent="0.2">
      <c r="Q47" s="66"/>
      <c r="R47" s="66"/>
      <c r="S47" s="66"/>
      <c r="T47" s="66"/>
      <c r="Y47" s="55"/>
    </row>
    <row r="48" spans="12:25" x14ac:dyDescent="0.2">
      <c r="Q48" s="66"/>
      <c r="R48" s="66"/>
      <c r="S48" s="66"/>
      <c r="T48" s="66"/>
      <c r="Y48" s="55"/>
    </row>
    <row r="49" spans="17:25" x14ac:dyDescent="0.2">
      <c r="Q49" s="66"/>
      <c r="R49" s="66"/>
      <c r="S49" s="66"/>
      <c r="T49" s="66"/>
      <c r="Y49" s="55"/>
    </row>
    <row r="50" spans="17:25" x14ac:dyDescent="0.2">
      <c r="Q50" s="66"/>
      <c r="R50" s="66"/>
      <c r="S50" s="66"/>
      <c r="T50" s="66"/>
      <c r="Y50" s="55"/>
    </row>
    <row r="51" spans="17:25" x14ac:dyDescent="0.2">
      <c r="Q51" s="66"/>
      <c r="R51" s="66"/>
      <c r="S51" s="66"/>
      <c r="T51" s="66"/>
      <c r="Y51" s="55"/>
    </row>
    <row r="52" spans="17:25" x14ac:dyDescent="0.2">
      <c r="Q52" s="66"/>
      <c r="R52" s="66"/>
      <c r="S52" s="66"/>
      <c r="T52" s="66"/>
      <c r="Y52" s="55"/>
    </row>
    <row r="53" spans="17:25" x14ac:dyDescent="0.2">
      <c r="Q53" s="66"/>
      <c r="R53" s="66"/>
      <c r="S53" s="66"/>
      <c r="T53" s="66"/>
      <c r="Y53" s="55"/>
    </row>
    <row r="54" spans="17:25" x14ac:dyDescent="0.2">
      <c r="Q54" s="66"/>
      <c r="R54" s="66"/>
      <c r="S54" s="66"/>
      <c r="T54" s="66"/>
      <c r="Y54" s="55"/>
    </row>
    <row r="55" spans="17:25" x14ac:dyDescent="0.2">
      <c r="Q55" s="66"/>
      <c r="R55" s="66"/>
      <c r="S55" s="66"/>
      <c r="T55" s="66"/>
      <c r="Y55" s="55"/>
    </row>
    <row r="56" spans="17:25" x14ac:dyDescent="0.2">
      <c r="Q56" s="66"/>
      <c r="R56" s="66"/>
      <c r="S56" s="66"/>
      <c r="T56" s="66"/>
      <c r="Y56" s="55"/>
    </row>
    <row r="57" spans="17:25" x14ac:dyDescent="0.2">
      <c r="Q57" s="66"/>
      <c r="R57" s="66"/>
      <c r="S57" s="66"/>
      <c r="T57" s="66"/>
      <c r="Y57" s="55"/>
    </row>
    <row r="58" spans="17:25" x14ac:dyDescent="0.2">
      <c r="Q58" s="66"/>
      <c r="R58" s="66"/>
      <c r="S58" s="66"/>
      <c r="T58" s="66"/>
      <c r="Y58" s="55"/>
    </row>
    <row r="59" spans="17:25" x14ac:dyDescent="0.2">
      <c r="Q59" s="66"/>
      <c r="R59" s="66"/>
      <c r="S59" s="66"/>
      <c r="T59" s="66"/>
      <c r="Y59" s="55"/>
    </row>
    <row r="60" spans="17:25" x14ac:dyDescent="0.2">
      <c r="Q60" s="66"/>
      <c r="R60" s="66"/>
      <c r="S60" s="66"/>
      <c r="T60" s="66"/>
      <c r="Y60" s="55"/>
    </row>
    <row r="61" spans="17:25" x14ac:dyDescent="0.2">
      <c r="Q61" s="66"/>
      <c r="R61" s="66"/>
      <c r="S61" s="66"/>
      <c r="T61" s="66"/>
      <c r="Y61" s="55"/>
    </row>
    <row r="62" spans="17:25" x14ac:dyDescent="0.2">
      <c r="Q62" s="66"/>
      <c r="R62" s="66"/>
      <c r="S62" s="66"/>
      <c r="T62" s="66"/>
      <c r="Y62" s="55"/>
    </row>
    <row r="63" spans="17:25" x14ac:dyDescent="0.2">
      <c r="Q63" s="66"/>
      <c r="R63" s="66"/>
      <c r="S63" s="66"/>
      <c r="T63" s="66"/>
      <c r="Y63" s="55"/>
    </row>
    <row r="64" spans="17:25" x14ac:dyDescent="0.2">
      <c r="Q64" s="66"/>
      <c r="R64" s="66"/>
      <c r="S64" s="66"/>
      <c r="T64" s="66"/>
      <c r="Y64" s="55"/>
    </row>
    <row r="65" spans="2:25" x14ac:dyDescent="0.2">
      <c r="Q65" s="66"/>
      <c r="R65" s="66"/>
      <c r="S65" s="66"/>
      <c r="T65" s="66"/>
      <c r="Y65" s="55"/>
    </row>
    <row r="66" spans="2:25" x14ac:dyDescent="0.2">
      <c r="Q66" s="66"/>
      <c r="R66" s="66"/>
      <c r="S66" s="66"/>
      <c r="T66" s="66"/>
      <c r="Y66" s="55"/>
    </row>
    <row r="67" spans="2:25" x14ac:dyDescent="0.2">
      <c r="Q67" s="66"/>
      <c r="R67" s="66"/>
      <c r="S67" s="66"/>
      <c r="T67" s="66"/>
      <c r="Y67" s="55"/>
    </row>
    <row r="68" spans="2:25" x14ac:dyDescent="0.2">
      <c r="Q68" s="66"/>
      <c r="R68" s="66"/>
      <c r="S68" s="66"/>
      <c r="T68" s="66"/>
      <c r="Y68" s="55"/>
    </row>
    <row r="69" spans="2:25" x14ac:dyDescent="0.2">
      <c r="Q69" s="66"/>
      <c r="R69" s="66"/>
      <c r="S69" s="66"/>
      <c r="T69" s="66"/>
      <c r="Y69" s="55"/>
    </row>
    <row r="70" spans="2:25" x14ac:dyDescent="0.2">
      <c r="B70" s="49">
        <f>SUM(B65:B67)</f>
        <v>0</v>
      </c>
      <c r="Y70" s="55"/>
    </row>
    <row r="71" spans="2:25" x14ac:dyDescent="0.2">
      <c r="B71" s="49">
        <f>SUM(D65:D67)</f>
        <v>0</v>
      </c>
      <c r="Y71" s="55"/>
    </row>
    <row r="72" spans="2:25" x14ac:dyDescent="0.2">
      <c r="Y72" s="55"/>
    </row>
    <row r="73" spans="2:25" x14ac:dyDescent="0.2">
      <c r="Y73" s="55"/>
    </row>
    <row r="74" spans="2:25" x14ac:dyDescent="0.2">
      <c r="Y74" s="55"/>
    </row>
    <row r="75" spans="2:25" x14ac:dyDescent="0.2">
      <c r="Y75" s="55"/>
    </row>
    <row r="76" spans="2:25" x14ac:dyDescent="0.2">
      <c r="Y76" s="55"/>
    </row>
    <row r="77" spans="2:25" x14ac:dyDescent="0.2">
      <c r="Y77" s="55"/>
    </row>
    <row r="78" spans="2:25" x14ac:dyDescent="0.2">
      <c r="Y78" s="55"/>
    </row>
    <row r="79" spans="2:25" x14ac:dyDescent="0.2">
      <c r="Y79" s="55"/>
    </row>
    <row r="80" spans="2:25" x14ac:dyDescent="0.2">
      <c r="Y80" s="55"/>
    </row>
    <row r="81" spans="8:28" x14ac:dyDescent="0.2">
      <c r="Y81" s="55"/>
    </row>
    <row r="82" spans="8:28" x14ac:dyDescent="0.2">
      <c r="Y82" s="55"/>
    </row>
    <row r="83" spans="8:28" x14ac:dyDescent="0.2">
      <c r="Y83" s="55"/>
    </row>
    <row r="84" spans="8:28" x14ac:dyDescent="0.2">
      <c r="Y84" s="55"/>
    </row>
    <row r="85" spans="8:28" x14ac:dyDescent="0.2">
      <c r="Y85" s="55"/>
    </row>
    <row r="86" spans="8:28" x14ac:dyDescent="0.2">
      <c r="AB86" s="65"/>
    </row>
    <row r="93" spans="8:28" x14ac:dyDescent="0.2">
      <c r="H93" s="65"/>
    </row>
    <row r="94" spans="8:28" x14ac:dyDescent="0.2">
      <c r="H94" s="65"/>
    </row>
    <row r="110" spans="8:8" x14ac:dyDescent="0.2">
      <c r="H110" s="65"/>
    </row>
    <row r="111" spans="8:8" x14ac:dyDescent="0.2">
      <c r="H111" s="65"/>
    </row>
  </sheetData>
  <customSheetViews>
    <customSheetView guid="{41816220-B35C-45A9-9EE2-EC676D322318}">
      <selection activeCell="M40" sqref="M40"/>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B3:J3"/>
    <mergeCell ref="L3:N3"/>
    <mergeCell ref="P3:X3"/>
    <mergeCell ref="AA3:AC3"/>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79998168889431442"/>
    <pageSetUpPr autoPageBreaks="0"/>
  </sheetPr>
  <dimension ref="B2:AB49"/>
  <sheetViews>
    <sheetView topLeftCell="A4" zoomScale="50" zoomScaleNormal="50" workbookViewId="0">
      <selection activeCell="AJ32" sqref="AJ32"/>
    </sheetView>
  </sheetViews>
  <sheetFormatPr defaultColWidth="9" defaultRowHeight="14.25" x14ac:dyDescent="0.2"/>
  <cols>
    <col min="1" max="1" width="9" style="10"/>
    <col min="2" max="2" width="9.6640625" style="52" customWidth="1"/>
    <col min="3" max="3" width="18.6640625" style="10" customWidth="1"/>
    <col min="4" max="4" width="12.5546875" style="10" customWidth="1"/>
    <col min="5" max="5" width="16" style="10" customWidth="1"/>
    <col min="6" max="6" width="12.5546875" style="10" customWidth="1"/>
    <col min="7" max="9" width="12.6640625" style="10" customWidth="1"/>
    <col min="10" max="10" width="16" style="10" customWidth="1"/>
    <col min="11" max="11" width="12.5546875" style="10" customWidth="1"/>
    <col min="12" max="12" width="12.6640625" style="10" customWidth="1"/>
    <col min="13" max="14" width="12.5546875" style="10" customWidth="1"/>
    <col min="15" max="15" width="16" style="10" customWidth="1"/>
    <col min="16" max="16" width="12.5546875" style="10" customWidth="1"/>
    <col min="17" max="17" width="12.6640625" style="10" customWidth="1"/>
    <col min="18" max="19" width="12.33203125" style="10" customWidth="1"/>
    <col min="20" max="20" width="15.6640625" style="10" customWidth="1"/>
    <col min="21" max="21" width="12.33203125" style="10" customWidth="1"/>
    <col min="22" max="22" width="19.6640625" style="10" customWidth="1"/>
    <col min="23" max="23" width="17.6640625" style="10" customWidth="1"/>
    <col min="24" max="24" width="16" style="10" customWidth="1"/>
    <col min="25" max="25" width="18.109375" style="10" customWidth="1"/>
    <col min="26" max="26" width="10.33203125" style="10" customWidth="1"/>
    <col min="27" max="27" width="7.109375" style="10" customWidth="1"/>
    <col min="28" max="16384" width="9" style="10"/>
  </cols>
  <sheetData>
    <row r="2" spans="2:28" ht="15" thickBot="1" x14ac:dyDescent="0.25"/>
    <row r="3" spans="2:28" s="49" customFormat="1" ht="15" customHeight="1" thickBot="1" x14ac:dyDescent="0.25">
      <c r="B3" s="174" t="s">
        <v>111</v>
      </c>
      <c r="C3" s="188"/>
      <c r="D3" s="188"/>
      <c r="E3" s="188"/>
      <c r="F3" s="188"/>
      <c r="G3" s="189"/>
      <c r="I3" s="174" t="s">
        <v>112</v>
      </c>
      <c r="J3" s="188"/>
      <c r="K3" s="188"/>
      <c r="L3" s="188"/>
      <c r="M3" s="188"/>
      <c r="N3" s="189"/>
      <c r="P3" s="174" t="s">
        <v>113</v>
      </c>
      <c r="Q3" s="188"/>
      <c r="R3" s="188"/>
      <c r="S3" s="188"/>
      <c r="T3" s="188"/>
      <c r="U3" s="189"/>
      <c r="W3" s="174" t="s">
        <v>114</v>
      </c>
      <c r="X3" s="188"/>
      <c r="Y3" s="188"/>
      <c r="Z3" s="188"/>
      <c r="AA3" s="188"/>
      <c r="AB3" s="189"/>
    </row>
    <row r="4" spans="2:28" s="49" customFormat="1" x14ac:dyDescent="0.2">
      <c r="B4" s="67"/>
      <c r="C4" s="28"/>
      <c r="D4" s="28"/>
      <c r="E4" s="28"/>
      <c r="F4" s="28"/>
      <c r="G4" s="53"/>
      <c r="H4" s="48"/>
      <c r="I4" s="67"/>
      <c r="J4" s="28"/>
      <c r="K4" s="28"/>
      <c r="L4" s="28"/>
      <c r="M4" s="28"/>
      <c r="N4" s="53"/>
      <c r="P4" s="67"/>
      <c r="Q4" s="28"/>
      <c r="R4" s="28"/>
      <c r="S4" s="28"/>
      <c r="T4" s="28"/>
      <c r="U4" s="53"/>
      <c r="W4" s="67"/>
      <c r="X4" s="28"/>
      <c r="Y4" s="28"/>
      <c r="Z4" s="28"/>
      <c r="AA4" s="28"/>
      <c r="AB4" s="53"/>
    </row>
    <row r="5" spans="2:28" s="49" customFormat="1" x14ac:dyDescent="0.2">
      <c r="B5" s="73"/>
      <c r="C5" s="12"/>
      <c r="D5" s="12"/>
      <c r="E5" s="12"/>
      <c r="F5" s="12"/>
      <c r="G5" s="13"/>
      <c r="H5" s="55"/>
      <c r="I5" s="73"/>
      <c r="J5" s="12"/>
      <c r="K5" s="12"/>
      <c r="L5" s="12"/>
      <c r="M5" s="12"/>
      <c r="N5" s="13"/>
      <c r="P5" s="73"/>
      <c r="Q5" s="12"/>
      <c r="R5" s="12"/>
      <c r="S5" s="12"/>
      <c r="T5" s="12"/>
      <c r="U5" s="13"/>
      <c r="W5" s="73"/>
      <c r="X5" s="12"/>
      <c r="Y5" s="12"/>
      <c r="Z5" s="12"/>
      <c r="AA5" s="12"/>
      <c r="AB5" s="13"/>
    </row>
    <row r="6" spans="2:28" s="49" customFormat="1" x14ac:dyDescent="0.2">
      <c r="B6" s="73"/>
      <c r="C6" s="12"/>
      <c r="D6" s="12"/>
      <c r="E6" s="12"/>
      <c r="F6" s="12"/>
      <c r="G6" s="13"/>
      <c r="H6" s="55"/>
      <c r="I6" s="73"/>
      <c r="J6" s="12"/>
      <c r="K6" s="12"/>
      <c r="L6" s="12"/>
      <c r="M6" s="12"/>
      <c r="N6" s="13"/>
      <c r="P6" s="73"/>
      <c r="Q6" s="12"/>
      <c r="R6" s="12"/>
      <c r="S6" s="12"/>
      <c r="T6" s="12"/>
      <c r="U6" s="13"/>
      <c r="W6" s="73"/>
      <c r="X6" s="12"/>
      <c r="Y6" s="12"/>
      <c r="Z6" s="12"/>
      <c r="AA6" s="12"/>
      <c r="AB6" s="13"/>
    </row>
    <row r="7" spans="2:28" s="49" customFormat="1" x14ac:dyDescent="0.2">
      <c r="B7" s="73"/>
      <c r="C7" s="12"/>
      <c r="D7" s="12"/>
      <c r="E7" s="12"/>
      <c r="F7" s="12"/>
      <c r="G7" s="13"/>
      <c r="H7" s="55"/>
      <c r="I7" s="73"/>
      <c r="J7" s="12"/>
      <c r="K7" s="12"/>
      <c r="L7" s="12"/>
      <c r="M7" s="12"/>
      <c r="N7" s="13"/>
      <c r="P7" s="73"/>
      <c r="Q7" s="12"/>
      <c r="R7" s="12"/>
      <c r="S7" s="12"/>
      <c r="T7" s="12"/>
      <c r="U7" s="13"/>
      <c r="W7" s="73"/>
      <c r="X7" s="12"/>
      <c r="Y7" s="12"/>
      <c r="Z7" s="12"/>
      <c r="AA7" s="12"/>
      <c r="AB7" s="13"/>
    </row>
    <row r="8" spans="2:28" s="49" customFormat="1" x14ac:dyDescent="0.2">
      <c r="B8" s="73"/>
      <c r="C8" s="12"/>
      <c r="D8" s="12"/>
      <c r="E8" s="12"/>
      <c r="F8" s="12"/>
      <c r="G8" s="13"/>
      <c r="H8" s="55"/>
      <c r="I8" s="73"/>
      <c r="J8" s="12"/>
      <c r="K8" s="12"/>
      <c r="L8" s="12"/>
      <c r="M8" s="12"/>
      <c r="N8" s="13"/>
      <c r="P8" s="73"/>
      <c r="Q8" s="12"/>
      <c r="R8" s="12"/>
      <c r="S8" s="12"/>
      <c r="T8" s="12"/>
      <c r="U8" s="13"/>
      <c r="W8" s="73"/>
      <c r="X8" s="12"/>
      <c r="Y8" s="12"/>
      <c r="Z8" s="12"/>
      <c r="AA8" s="12"/>
      <c r="AB8" s="13"/>
    </row>
    <row r="9" spans="2:28" s="49" customFormat="1" x14ac:dyDescent="0.2">
      <c r="B9" s="73"/>
      <c r="C9" s="12"/>
      <c r="D9" s="12"/>
      <c r="E9" s="12"/>
      <c r="F9" s="12"/>
      <c r="G9" s="13"/>
      <c r="H9" s="55"/>
      <c r="I9" s="73"/>
      <c r="J9" s="12"/>
      <c r="K9" s="12"/>
      <c r="L9" s="12"/>
      <c r="M9" s="12"/>
      <c r="N9" s="13"/>
      <c r="P9" s="73"/>
      <c r="Q9" s="12"/>
      <c r="R9" s="12"/>
      <c r="S9" s="12"/>
      <c r="T9" s="12"/>
      <c r="U9" s="13"/>
      <c r="W9" s="73"/>
      <c r="X9" s="12"/>
      <c r="Y9" s="12"/>
      <c r="Z9" s="12"/>
      <c r="AA9" s="12"/>
      <c r="AB9" s="13"/>
    </row>
    <row r="10" spans="2:28" s="49" customFormat="1" x14ac:dyDescent="0.2">
      <c r="B10" s="73"/>
      <c r="C10" s="12"/>
      <c r="D10" s="12"/>
      <c r="E10" s="12"/>
      <c r="F10" s="12"/>
      <c r="G10" s="13"/>
      <c r="H10" s="55"/>
      <c r="I10" s="73"/>
      <c r="J10" s="12"/>
      <c r="K10" s="12"/>
      <c r="L10" s="12"/>
      <c r="M10" s="12"/>
      <c r="N10" s="13"/>
      <c r="P10" s="73"/>
      <c r="Q10" s="12"/>
      <c r="R10" s="12"/>
      <c r="S10" s="12"/>
      <c r="T10" s="12"/>
      <c r="U10" s="13"/>
      <c r="W10" s="73"/>
      <c r="X10" s="12"/>
      <c r="Y10" s="12"/>
      <c r="Z10" s="12"/>
      <c r="AA10" s="12"/>
      <c r="AB10" s="13"/>
    </row>
    <row r="11" spans="2:28" s="49" customFormat="1" x14ac:dyDescent="0.2">
      <c r="B11" s="73"/>
      <c r="C11" s="12"/>
      <c r="D11" s="12"/>
      <c r="E11" s="12"/>
      <c r="F11" s="12"/>
      <c r="G11" s="13"/>
      <c r="H11" s="55"/>
      <c r="I11" s="73"/>
      <c r="J11" s="12"/>
      <c r="K11" s="12"/>
      <c r="L11" s="12"/>
      <c r="M11" s="12"/>
      <c r="N11" s="13"/>
      <c r="P11" s="73"/>
      <c r="Q11" s="12"/>
      <c r="R11" s="12"/>
      <c r="S11" s="12"/>
      <c r="T11" s="12"/>
      <c r="U11" s="13"/>
      <c r="W11" s="73"/>
      <c r="X11" s="12"/>
      <c r="Y11" s="12"/>
      <c r="Z11" s="12"/>
      <c r="AA11" s="12"/>
      <c r="AB11" s="13"/>
    </row>
    <row r="12" spans="2:28" s="49" customFormat="1" x14ac:dyDescent="0.2">
      <c r="B12" s="73"/>
      <c r="C12" s="12"/>
      <c r="D12" s="12"/>
      <c r="E12" s="12"/>
      <c r="F12" s="12"/>
      <c r="G12" s="13"/>
      <c r="H12" s="55"/>
      <c r="I12" s="73"/>
      <c r="J12" s="12"/>
      <c r="K12" s="12"/>
      <c r="L12" s="12"/>
      <c r="M12" s="12"/>
      <c r="N12" s="13"/>
      <c r="P12" s="73"/>
      <c r="Q12" s="12"/>
      <c r="R12" s="12"/>
      <c r="S12" s="12"/>
      <c r="T12" s="12"/>
      <c r="U12" s="13"/>
      <c r="W12" s="73"/>
      <c r="X12" s="12"/>
      <c r="Y12" s="12"/>
      <c r="Z12" s="12"/>
      <c r="AA12" s="12"/>
      <c r="AB12" s="13"/>
    </row>
    <row r="13" spans="2:28" s="49" customFormat="1" x14ac:dyDescent="0.2">
      <c r="B13" s="73"/>
      <c r="C13" s="12"/>
      <c r="D13" s="12"/>
      <c r="E13" s="12"/>
      <c r="F13" s="12"/>
      <c r="G13" s="13"/>
      <c r="H13" s="55"/>
      <c r="I13" s="73"/>
      <c r="J13" s="12"/>
      <c r="K13" s="12"/>
      <c r="L13" s="12"/>
      <c r="M13" s="12"/>
      <c r="N13" s="13"/>
      <c r="P13" s="73"/>
      <c r="Q13" s="12"/>
      <c r="R13" s="12"/>
      <c r="S13" s="12"/>
      <c r="T13" s="12"/>
      <c r="U13" s="13"/>
      <c r="W13" s="73"/>
      <c r="X13" s="12"/>
      <c r="Y13" s="12"/>
      <c r="Z13" s="12"/>
      <c r="AA13" s="12"/>
      <c r="AB13" s="13"/>
    </row>
    <row r="14" spans="2:28" s="49" customFormat="1" x14ac:dyDescent="0.2">
      <c r="B14" s="73"/>
      <c r="C14" s="12"/>
      <c r="D14" s="12"/>
      <c r="E14" s="12"/>
      <c r="F14" s="12"/>
      <c r="G14" s="13"/>
      <c r="H14" s="55"/>
      <c r="I14" s="73"/>
      <c r="J14" s="12"/>
      <c r="K14" s="12"/>
      <c r="L14" s="12"/>
      <c r="M14" s="12"/>
      <c r="N14" s="13"/>
      <c r="P14" s="73"/>
      <c r="Q14" s="12"/>
      <c r="R14" s="12"/>
      <c r="S14" s="12"/>
      <c r="T14" s="12"/>
      <c r="U14" s="13"/>
      <c r="W14" s="73"/>
      <c r="X14" s="12"/>
      <c r="Y14" s="12"/>
      <c r="Z14" s="12"/>
      <c r="AA14" s="12"/>
      <c r="AB14" s="13"/>
    </row>
    <row r="15" spans="2:28" s="49" customFormat="1" x14ac:dyDescent="0.2">
      <c r="B15" s="73"/>
      <c r="C15" s="12"/>
      <c r="D15" s="12"/>
      <c r="E15" s="12"/>
      <c r="F15" s="12"/>
      <c r="G15" s="13"/>
      <c r="H15" s="55"/>
      <c r="I15" s="73"/>
      <c r="J15" s="12"/>
      <c r="K15" s="12"/>
      <c r="L15" s="12"/>
      <c r="M15" s="12"/>
      <c r="N15" s="13"/>
      <c r="P15" s="73"/>
      <c r="Q15" s="12"/>
      <c r="R15" s="12"/>
      <c r="S15" s="12"/>
      <c r="T15" s="12"/>
      <c r="U15" s="13"/>
      <c r="W15" s="73"/>
      <c r="X15" s="12"/>
      <c r="Y15" s="12"/>
      <c r="Z15" s="12"/>
      <c r="AA15" s="12"/>
      <c r="AB15" s="13"/>
    </row>
    <row r="16" spans="2:28" s="49" customFormat="1" x14ac:dyDescent="0.2">
      <c r="B16" s="73"/>
      <c r="C16" s="12"/>
      <c r="D16" s="12"/>
      <c r="E16" s="12"/>
      <c r="F16" s="12"/>
      <c r="G16" s="13"/>
      <c r="H16" s="55"/>
      <c r="I16" s="73"/>
      <c r="J16" s="12"/>
      <c r="K16" s="12"/>
      <c r="L16" s="12"/>
      <c r="M16" s="12"/>
      <c r="N16" s="13"/>
      <c r="P16" s="73"/>
      <c r="Q16" s="12"/>
      <c r="R16" s="12"/>
      <c r="S16" s="12"/>
      <c r="T16" s="12"/>
      <c r="U16" s="13"/>
      <c r="W16" s="73"/>
      <c r="X16" s="12"/>
      <c r="Y16" s="12"/>
      <c r="Z16" s="12"/>
      <c r="AA16" s="12"/>
      <c r="AB16" s="13"/>
    </row>
    <row r="17" spans="2:28" s="49" customFormat="1" x14ac:dyDescent="0.2">
      <c r="B17" s="73"/>
      <c r="C17" s="12"/>
      <c r="D17" s="12"/>
      <c r="E17" s="12"/>
      <c r="F17" s="12"/>
      <c r="G17" s="13"/>
      <c r="H17" s="55"/>
      <c r="I17" s="73"/>
      <c r="J17" s="12"/>
      <c r="K17" s="12"/>
      <c r="L17" s="12"/>
      <c r="M17" s="12"/>
      <c r="N17" s="13"/>
      <c r="P17" s="73"/>
      <c r="Q17" s="12"/>
      <c r="R17" s="12"/>
      <c r="S17" s="12"/>
      <c r="T17" s="12"/>
      <c r="U17" s="13"/>
      <c r="W17" s="73"/>
      <c r="X17" s="12"/>
      <c r="Y17" s="12"/>
      <c r="Z17" s="12"/>
      <c r="AA17" s="12"/>
      <c r="AB17" s="13"/>
    </row>
    <row r="18" spans="2:28" s="49" customFormat="1" x14ac:dyDescent="0.2">
      <c r="B18" s="73"/>
      <c r="C18" s="12"/>
      <c r="D18" s="12"/>
      <c r="E18" s="12"/>
      <c r="F18" s="12"/>
      <c r="G18" s="13"/>
      <c r="H18" s="55"/>
      <c r="I18" s="73"/>
      <c r="J18" s="12"/>
      <c r="K18" s="12"/>
      <c r="L18" s="12"/>
      <c r="M18" s="12"/>
      <c r="N18" s="13"/>
      <c r="P18" s="73"/>
      <c r="Q18" s="12"/>
      <c r="R18" s="12"/>
      <c r="S18" s="12"/>
      <c r="T18" s="12"/>
      <c r="U18" s="13"/>
      <c r="W18" s="73"/>
      <c r="X18" s="12"/>
      <c r="Y18" s="12"/>
      <c r="Z18" s="12"/>
      <c r="AA18" s="12"/>
      <c r="AB18" s="13"/>
    </row>
    <row r="19" spans="2:28" s="49" customFormat="1" x14ac:dyDescent="0.2">
      <c r="B19" s="73"/>
      <c r="C19" s="12"/>
      <c r="D19" s="12"/>
      <c r="E19" s="12"/>
      <c r="F19" s="12"/>
      <c r="G19" s="13"/>
      <c r="H19" s="55"/>
      <c r="I19" s="73"/>
      <c r="J19" s="12"/>
      <c r="K19" s="12"/>
      <c r="L19" s="12"/>
      <c r="M19" s="12"/>
      <c r="N19" s="13"/>
      <c r="P19" s="73"/>
      <c r="Q19" s="12"/>
      <c r="R19" s="12"/>
      <c r="S19" s="12"/>
      <c r="T19" s="12"/>
      <c r="U19" s="13"/>
      <c r="W19" s="73"/>
      <c r="X19" s="12"/>
      <c r="Y19" s="12"/>
      <c r="Z19" s="12"/>
      <c r="AA19" s="12"/>
      <c r="AB19" s="13"/>
    </row>
    <row r="20" spans="2:28" s="49" customFormat="1" x14ac:dyDescent="0.2">
      <c r="B20" s="73"/>
      <c r="C20" s="12"/>
      <c r="D20" s="12"/>
      <c r="E20" s="12"/>
      <c r="F20" s="12"/>
      <c r="G20" s="13"/>
      <c r="H20" s="55"/>
      <c r="I20" s="73"/>
      <c r="J20" s="12"/>
      <c r="K20" s="12"/>
      <c r="L20" s="12"/>
      <c r="M20" s="12"/>
      <c r="N20" s="13"/>
      <c r="P20" s="73"/>
      <c r="Q20" s="12"/>
      <c r="R20" s="12"/>
      <c r="S20" s="12"/>
      <c r="T20" s="12"/>
      <c r="U20" s="13"/>
      <c r="W20" s="73"/>
      <c r="X20" s="12"/>
      <c r="Y20" s="12"/>
      <c r="Z20" s="12"/>
      <c r="AA20" s="12"/>
      <c r="AB20" s="13"/>
    </row>
    <row r="21" spans="2:28" s="49" customFormat="1" x14ac:dyDescent="0.2">
      <c r="B21" s="73"/>
      <c r="C21" s="12"/>
      <c r="D21" s="12"/>
      <c r="E21" s="12"/>
      <c r="F21" s="12"/>
      <c r="G21" s="13"/>
      <c r="H21" s="55"/>
      <c r="I21" s="73"/>
      <c r="J21" s="12"/>
      <c r="K21" s="12"/>
      <c r="L21" s="12"/>
      <c r="M21" s="12"/>
      <c r="N21" s="13"/>
      <c r="P21" s="73"/>
      <c r="Q21" s="12"/>
      <c r="R21" s="12"/>
      <c r="S21" s="12"/>
      <c r="T21" s="12"/>
      <c r="U21" s="13"/>
      <c r="W21" s="73"/>
      <c r="X21" s="12"/>
      <c r="Y21" s="12"/>
      <c r="Z21" s="12"/>
      <c r="AA21" s="12"/>
      <c r="AB21" s="13"/>
    </row>
    <row r="22" spans="2:28" s="49" customFormat="1" x14ac:dyDescent="0.2">
      <c r="B22" s="73"/>
      <c r="C22" s="12"/>
      <c r="D22" s="12"/>
      <c r="E22" s="12"/>
      <c r="F22" s="12"/>
      <c r="G22" s="13"/>
      <c r="H22" s="55"/>
      <c r="I22" s="73"/>
      <c r="J22" s="12"/>
      <c r="K22" s="12"/>
      <c r="L22" s="12"/>
      <c r="M22" s="12"/>
      <c r="N22" s="13"/>
      <c r="P22" s="73"/>
      <c r="Q22" s="12"/>
      <c r="R22" s="12"/>
      <c r="S22" s="12"/>
      <c r="T22" s="12"/>
      <c r="U22" s="13"/>
      <c r="W22" s="73"/>
      <c r="X22" s="12"/>
      <c r="Y22" s="12"/>
      <c r="Z22" s="12"/>
      <c r="AA22" s="12"/>
      <c r="AB22" s="13"/>
    </row>
    <row r="23" spans="2:28" s="49" customFormat="1" x14ac:dyDescent="0.2">
      <c r="B23" s="73"/>
      <c r="C23" s="12"/>
      <c r="D23" s="12"/>
      <c r="E23" s="12"/>
      <c r="F23" s="12"/>
      <c r="G23" s="13"/>
      <c r="H23" s="55"/>
      <c r="I23" s="73"/>
      <c r="J23" s="12"/>
      <c r="K23" s="12"/>
      <c r="L23" s="12"/>
      <c r="M23" s="12"/>
      <c r="N23" s="13"/>
      <c r="P23" s="73"/>
      <c r="Q23" s="12"/>
      <c r="R23" s="12"/>
      <c r="S23" s="12"/>
      <c r="T23" s="12"/>
      <c r="U23" s="13"/>
      <c r="W23" s="73"/>
      <c r="X23" s="12"/>
      <c r="Y23" s="12"/>
      <c r="Z23" s="12"/>
      <c r="AA23" s="12"/>
      <c r="AB23" s="13"/>
    </row>
    <row r="24" spans="2:28" s="49" customFormat="1" ht="15" thickBot="1" x14ac:dyDescent="0.25">
      <c r="B24" s="15"/>
      <c r="C24" s="29"/>
      <c r="D24" s="29"/>
      <c r="E24" s="29"/>
      <c r="F24" s="29"/>
      <c r="G24" s="54"/>
      <c r="H24" s="55"/>
      <c r="I24" s="15"/>
      <c r="J24" s="29"/>
      <c r="K24" s="29"/>
      <c r="L24" s="29"/>
      <c r="M24" s="29"/>
      <c r="N24" s="54"/>
      <c r="P24" s="15"/>
      <c r="Q24" s="29"/>
      <c r="R24" s="29"/>
      <c r="S24" s="29"/>
      <c r="T24" s="29"/>
      <c r="U24" s="54"/>
      <c r="W24" s="15"/>
      <c r="X24" s="29"/>
      <c r="Y24" s="29"/>
      <c r="Z24" s="29"/>
      <c r="AA24" s="29"/>
      <c r="AB24" s="54"/>
    </row>
    <row r="29" spans="2:28" ht="15" thickBot="1" x14ac:dyDescent="0.25"/>
    <row r="30" spans="2:28" ht="15" thickBot="1" x14ac:dyDescent="0.25">
      <c r="B30" s="82"/>
      <c r="C30" s="217" t="s">
        <v>107</v>
      </c>
      <c r="D30" s="217"/>
      <c r="E30" s="217"/>
      <c r="F30" s="217"/>
      <c r="G30" s="218"/>
      <c r="H30" s="216" t="s">
        <v>108</v>
      </c>
      <c r="I30" s="217"/>
      <c r="J30" s="217"/>
      <c r="K30" s="217"/>
      <c r="L30" s="218"/>
      <c r="M30" s="216" t="s">
        <v>109</v>
      </c>
      <c r="N30" s="217"/>
      <c r="O30" s="217"/>
      <c r="P30" s="217"/>
      <c r="Q30" s="218"/>
      <c r="R30" s="216" t="s">
        <v>110</v>
      </c>
      <c r="S30" s="217"/>
      <c r="T30" s="217"/>
      <c r="U30" s="217"/>
      <c r="V30" s="218"/>
    </row>
    <row r="31" spans="2:28" ht="15" thickBot="1" x14ac:dyDescent="0.25">
      <c r="B31" s="83"/>
      <c r="C31" s="134" t="s">
        <v>87</v>
      </c>
      <c r="D31" s="134" t="s">
        <v>88</v>
      </c>
      <c r="E31" s="134" t="s">
        <v>89</v>
      </c>
      <c r="F31" s="134" t="s">
        <v>90</v>
      </c>
      <c r="G31" s="135" t="s">
        <v>91</v>
      </c>
      <c r="H31" s="134" t="s">
        <v>92</v>
      </c>
      <c r="I31" s="134" t="s">
        <v>93</v>
      </c>
      <c r="J31" s="134" t="s">
        <v>94</v>
      </c>
      <c r="K31" s="134" t="s">
        <v>95</v>
      </c>
      <c r="L31" s="135" t="s">
        <v>96</v>
      </c>
      <c r="M31" s="134" t="s">
        <v>97</v>
      </c>
      <c r="N31" s="134" t="s">
        <v>98</v>
      </c>
      <c r="O31" s="134" t="s">
        <v>99</v>
      </c>
      <c r="P31" s="134" t="s">
        <v>100</v>
      </c>
      <c r="Q31" s="135" t="s">
        <v>101</v>
      </c>
      <c r="R31" s="134" t="s">
        <v>102</v>
      </c>
      <c r="S31" s="134" t="s">
        <v>103</v>
      </c>
      <c r="T31" s="134" t="s">
        <v>104</v>
      </c>
      <c r="U31" s="134" t="s">
        <v>105</v>
      </c>
      <c r="V31" s="134" t="s">
        <v>106</v>
      </c>
    </row>
    <row r="32" spans="2:28" x14ac:dyDescent="0.2">
      <c r="B32" s="82">
        <v>2006</v>
      </c>
      <c r="C32" s="136">
        <v>2.6500000953674316</v>
      </c>
      <c r="D32" s="137">
        <v>3.4800000190734863</v>
      </c>
      <c r="E32" s="137">
        <v>4.2300000190734863</v>
      </c>
      <c r="F32" s="137">
        <v>4.8899998664855957</v>
      </c>
      <c r="G32" s="137">
        <v>5.4499998092651367</v>
      </c>
      <c r="H32" s="138">
        <v>28.319999694824219</v>
      </c>
      <c r="I32" s="138">
        <v>61.540000915527344</v>
      </c>
      <c r="J32" s="138">
        <v>88.459999084472656</v>
      </c>
      <c r="K32" s="138">
        <v>96.150001525878906</v>
      </c>
      <c r="L32" s="138">
        <v>100</v>
      </c>
      <c r="M32" s="137">
        <v>0.64999997615814209</v>
      </c>
      <c r="N32" s="137">
        <v>1.4199999570846558</v>
      </c>
      <c r="O32" s="137">
        <v>2.9500000476837158</v>
      </c>
      <c r="P32" s="137">
        <v>4.190000057220459</v>
      </c>
      <c r="Q32" s="137">
        <v>5.0300002098083496</v>
      </c>
      <c r="R32" s="138">
        <v>10.529999732971191</v>
      </c>
      <c r="S32" s="138">
        <v>23.079999923706055</v>
      </c>
      <c r="T32" s="138">
        <v>50</v>
      </c>
      <c r="U32" s="138">
        <v>76.089996337890625</v>
      </c>
      <c r="V32" s="139">
        <v>90</v>
      </c>
    </row>
    <row r="33" spans="2:22" x14ac:dyDescent="0.2">
      <c r="B33" s="83">
        <v>2007</v>
      </c>
      <c r="C33" s="140">
        <v>2.6800000667572021</v>
      </c>
      <c r="D33" s="141">
        <v>3.5499999523162842</v>
      </c>
      <c r="E33" s="141">
        <v>4.320000171661377</v>
      </c>
      <c r="F33" s="141">
        <v>5</v>
      </c>
      <c r="G33" s="141">
        <v>5.6399998664855957</v>
      </c>
      <c r="H33" s="142">
        <v>22.079999923706055</v>
      </c>
      <c r="I33" s="142">
        <v>54.029998779296875</v>
      </c>
      <c r="J33" s="142">
        <v>85</v>
      </c>
      <c r="K33" s="142">
        <v>95</v>
      </c>
      <c r="L33" s="142">
        <v>100</v>
      </c>
      <c r="M33" s="141">
        <v>0.72000002861022949</v>
      </c>
      <c r="N33" s="141">
        <v>1.6699999570846558</v>
      </c>
      <c r="O33" s="141">
        <v>3.1700000762939453</v>
      </c>
      <c r="P33" s="141">
        <v>4.3499999046325684</v>
      </c>
      <c r="Q33" s="141">
        <v>5.190000057220459</v>
      </c>
      <c r="R33" s="142">
        <v>10.609999656677246</v>
      </c>
      <c r="S33" s="142">
        <v>24</v>
      </c>
      <c r="T33" s="142">
        <v>51.959999084472656</v>
      </c>
      <c r="U33" s="142">
        <v>77.220001220703125</v>
      </c>
      <c r="V33" s="143">
        <v>90</v>
      </c>
    </row>
    <row r="34" spans="2:22" x14ac:dyDescent="0.2">
      <c r="B34" s="83">
        <v>2008</v>
      </c>
      <c r="C34" s="140">
        <v>2.6400001049041748</v>
      </c>
      <c r="D34" s="141">
        <v>3.5</v>
      </c>
      <c r="E34" s="141">
        <v>4.4000000953674316</v>
      </c>
      <c r="F34" s="141">
        <v>5.190000057220459</v>
      </c>
      <c r="G34" s="141">
        <v>5.8299999237060547</v>
      </c>
      <c r="H34" s="142">
        <v>14.439999580383301</v>
      </c>
      <c r="I34" s="142">
        <v>50</v>
      </c>
      <c r="J34" s="142">
        <v>79.75</v>
      </c>
      <c r="K34" s="142">
        <v>92</v>
      </c>
      <c r="L34" s="142">
        <v>95.239997863769531</v>
      </c>
      <c r="M34" s="141">
        <v>0.5899999737739563</v>
      </c>
      <c r="N34" s="141">
        <v>1.3400000333786011</v>
      </c>
      <c r="O34" s="141">
        <v>2.880000114440918</v>
      </c>
      <c r="P34" s="141">
        <v>4.1399998664855957</v>
      </c>
      <c r="Q34" s="141">
        <v>5.0399999618530273</v>
      </c>
      <c r="R34" s="142">
        <v>8.6599998474121094</v>
      </c>
      <c r="S34" s="142">
        <v>20</v>
      </c>
      <c r="T34" s="142">
        <v>48.959999084472656</v>
      </c>
      <c r="U34" s="142">
        <v>75.330001831054688</v>
      </c>
      <c r="V34" s="143">
        <v>90</v>
      </c>
    </row>
    <row r="35" spans="2:22" x14ac:dyDescent="0.2">
      <c r="B35" s="83">
        <v>2009</v>
      </c>
      <c r="C35" s="140">
        <v>2.3900001049041748</v>
      </c>
      <c r="D35" s="141">
        <v>3.1500000953674316</v>
      </c>
      <c r="E35" s="141">
        <v>3.9800000190734863</v>
      </c>
      <c r="F35" s="141">
        <v>4.7600002288818359</v>
      </c>
      <c r="G35" s="141">
        <v>5.3600001335144043</v>
      </c>
      <c r="H35" s="142">
        <v>14</v>
      </c>
      <c r="I35" s="142">
        <v>54.560001373291016</v>
      </c>
      <c r="J35" s="142">
        <v>80</v>
      </c>
      <c r="K35" s="142">
        <v>91.860000610351563</v>
      </c>
      <c r="L35" s="142">
        <v>92</v>
      </c>
      <c r="M35" s="141">
        <v>0.43000000715255737</v>
      </c>
      <c r="N35" s="141">
        <v>0.80000001192092896</v>
      </c>
      <c r="O35" s="141">
        <v>1.9199999570846558</v>
      </c>
      <c r="P35" s="141">
        <v>3.1800000667572021</v>
      </c>
      <c r="Q35" s="141">
        <v>4.2100000381469727</v>
      </c>
      <c r="R35" s="142">
        <v>6.7600002288818359</v>
      </c>
      <c r="S35" s="142">
        <v>14.5</v>
      </c>
      <c r="T35" s="142">
        <v>40</v>
      </c>
      <c r="U35" s="142">
        <v>70.970001220703125</v>
      </c>
      <c r="V35" s="143">
        <v>88</v>
      </c>
    </row>
    <row r="36" spans="2:22" x14ac:dyDescent="0.2">
      <c r="B36" s="83">
        <v>2010</v>
      </c>
      <c r="C36" s="140">
        <v>2.2200000286102295</v>
      </c>
      <c r="D36" s="141">
        <v>2.869999885559082</v>
      </c>
      <c r="E36" s="141">
        <v>3.690000057220459</v>
      </c>
      <c r="F36" s="141">
        <v>4.380000114440918</v>
      </c>
      <c r="G36" s="141">
        <v>4.940000057220459</v>
      </c>
      <c r="H36" s="142">
        <v>25.090000152587891</v>
      </c>
      <c r="I36" s="142">
        <v>64.30999755859375</v>
      </c>
      <c r="J36" s="142">
        <v>85</v>
      </c>
      <c r="K36" s="142">
        <v>92</v>
      </c>
      <c r="L36" s="142">
        <v>92</v>
      </c>
      <c r="M36" s="141">
        <v>0.46000000834465027</v>
      </c>
      <c r="N36" s="141">
        <v>0.93000000715255737</v>
      </c>
      <c r="O36" s="141">
        <v>1.9700000286102295</v>
      </c>
      <c r="P36" s="141">
        <v>2.9600000381469727</v>
      </c>
      <c r="Q36" s="141">
        <v>3.8199999332427979</v>
      </c>
      <c r="R36" s="142">
        <v>7.8499999046325684</v>
      </c>
      <c r="S36" s="142">
        <v>17.959999084472656</v>
      </c>
      <c r="T36" s="142">
        <v>47.270000457763672</v>
      </c>
      <c r="U36" s="142">
        <v>76.800003051757813</v>
      </c>
      <c r="V36" s="143">
        <v>89.919998168945313</v>
      </c>
    </row>
    <row r="37" spans="2:22" x14ac:dyDescent="0.2">
      <c r="B37" s="83">
        <v>2011</v>
      </c>
      <c r="C37" s="140">
        <v>1.9099999666213989</v>
      </c>
      <c r="D37" s="141">
        <v>2.5399999618530273</v>
      </c>
      <c r="E37" s="141">
        <v>3.3399999141693115</v>
      </c>
      <c r="F37" s="141">
        <v>4.0999999046325684</v>
      </c>
      <c r="G37" s="141">
        <v>4.6500000953674316</v>
      </c>
      <c r="H37" s="142">
        <v>33.770000457763672</v>
      </c>
      <c r="I37" s="142">
        <v>62.860000610351563</v>
      </c>
      <c r="J37" s="142">
        <v>84.470001220703125</v>
      </c>
      <c r="K37" s="142">
        <v>90</v>
      </c>
      <c r="L37" s="142">
        <v>92</v>
      </c>
      <c r="M37" s="141">
        <v>0.56999999284744263</v>
      </c>
      <c r="N37" s="141">
        <v>1.1699999570846558</v>
      </c>
      <c r="O37" s="141">
        <v>2</v>
      </c>
      <c r="P37" s="141">
        <v>2.7599999904632568</v>
      </c>
      <c r="Q37" s="141">
        <v>3.5</v>
      </c>
      <c r="R37" s="142">
        <v>11.939999580383301</v>
      </c>
      <c r="S37" s="142">
        <v>28.569999694824219</v>
      </c>
      <c r="T37" s="142">
        <v>53.330001831054688</v>
      </c>
      <c r="U37" s="142">
        <v>78.949996948242188</v>
      </c>
      <c r="V37" s="143">
        <v>90</v>
      </c>
    </row>
    <row r="38" spans="2:22" x14ac:dyDescent="0.2">
      <c r="B38" s="83">
        <v>2012</v>
      </c>
      <c r="C38" s="140">
        <v>1.5700000524520874</v>
      </c>
      <c r="D38" s="141">
        <v>2.2000000476837158</v>
      </c>
      <c r="E38" s="141">
        <v>2.9300000667572021</v>
      </c>
      <c r="F38" s="141">
        <v>3.690000057220459</v>
      </c>
      <c r="G38" s="141">
        <v>4.3000001907348633</v>
      </c>
      <c r="H38" s="142">
        <v>37.540000915527344</v>
      </c>
      <c r="I38" s="142">
        <v>64.400001525878906</v>
      </c>
      <c r="J38" s="142">
        <v>84.319999694824219</v>
      </c>
      <c r="K38" s="142">
        <v>90</v>
      </c>
      <c r="L38" s="142">
        <v>92</v>
      </c>
      <c r="M38" s="141">
        <v>0.56999999284744263</v>
      </c>
      <c r="N38" s="141">
        <v>1.1599999666213989</v>
      </c>
      <c r="O38" s="141">
        <v>1.8600000143051147</v>
      </c>
      <c r="P38" s="141">
        <v>2.5299999713897705</v>
      </c>
      <c r="Q38" s="141">
        <v>3.2799999713897705</v>
      </c>
      <c r="R38" s="142">
        <v>14.279999732971191</v>
      </c>
      <c r="S38" s="142">
        <v>34.040000915527344</v>
      </c>
      <c r="T38" s="142">
        <v>60.990001678466797</v>
      </c>
      <c r="U38" s="142">
        <v>81.25</v>
      </c>
      <c r="V38" s="143">
        <v>90</v>
      </c>
    </row>
    <row r="39" spans="2:22" x14ac:dyDescent="0.2">
      <c r="B39" s="83">
        <v>2013</v>
      </c>
      <c r="C39" s="140">
        <v>1.440000057220459</v>
      </c>
      <c r="D39" s="141">
        <v>2.0099999904632568</v>
      </c>
      <c r="E39" s="141">
        <v>2.690000057220459</v>
      </c>
      <c r="F39" s="141">
        <v>3.3599998950958252</v>
      </c>
      <c r="G39" s="141">
        <v>3.9000000953674316</v>
      </c>
      <c r="H39" s="142">
        <v>41.509998321533203</v>
      </c>
      <c r="I39" s="142">
        <v>65</v>
      </c>
      <c r="J39" s="142">
        <v>82.610000610351563</v>
      </c>
      <c r="K39" s="142">
        <v>90</v>
      </c>
      <c r="L39" s="142">
        <v>91.94000244140625</v>
      </c>
      <c r="M39" s="141">
        <v>0.62000000476837158</v>
      </c>
      <c r="N39" s="141">
        <v>1.2000000476837158</v>
      </c>
      <c r="O39" s="141">
        <v>1.8799999952316284</v>
      </c>
      <c r="P39" s="141">
        <v>2.5099999904632568</v>
      </c>
      <c r="Q39" s="141">
        <v>3.1700000762939453</v>
      </c>
      <c r="R39" s="142">
        <v>16.670000076293945</v>
      </c>
      <c r="S39" s="142">
        <v>38.099998474121094</v>
      </c>
      <c r="T39" s="142">
        <v>63.639999389648438</v>
      </c>
      <c r="U39" s="142">
        <v>82.19000244140625</v>
      </c>
      <c r="V39" s="143">
        <v>90</v>
      </c>
    </row>
    <row r="40" spans="2:22" x14ac:dyDescent="0.2">
      <c r="B40" s="83">
        <v>2014</v>
      </c>
      <c r="C40" s="140">
        <v>1.5099999904632568</v>
      </c>
      <c r="D40" s="141">
        <v>2.0399999618530273</v>
      </c>
      <c r="E40" s="141">
        <v>2.6800000667572021</v>
      </c>
      <c r="F40" s="141">
        <v>3.3399999141693115</v>
      </c>
      <c r="G40" s="141">
        <v>3.8399999141693115</v>
      </c>
      <c r="H40" s="142">
        <v>46.709999084472656</v>
      </c>
      <c r="I40" s="142">
        <v>69.230003356933594</v>
      </c>
      <c r="J40" s="142">
        <v>85</v>
      </c>
      <c r="K40" s="142">
        <v>90</v>
      </c>
      <c r="L40" s="142">
        <v>92</v>
      </c>
      <c r="M40" s="141">
        <v>0.6600000262260437</v>
      </c>
      <c r="N40" s="141">
        <v>1.309999942779541</v>
      </c>
      <c r="O40" s="141">
        <v>2</v>
      </c>
      <c r="P40" s="141">
        <v>2.6400001049041748</v>
      </c>
      <c r="Q40" s="141">
        <v>3.2799999713897705</v>
      </c>
      <c r="R40" s="142">
        <v>25</v>
      </c>
      <c r="S40" s="142">
        <v>46.669998168945313</v>
      </c>
      <c r="T40" s="142">
        <v>69.839996337890625</v>
      </c>
      <c r="U40" s="142">
        <v>85</v>
      </c>
      <c r="V40" s="143">
        <v>90</v>
      </c>
    </row>
    <row r="41" spans="2:22" x14ac:dyDescent="0.2">
      <c r="B41" s="83">
        <v>2015</v>
      </c>
      <c r="C41" s="140">
        <v>1.7300000190734863</v>
      </c>
      <c r="D41" s="141">
        <v>2.309999942779541</v>
      </c>
      <c r="E41" s="141">
        <v>2.9100000858306885</v>
      </c>
      <c r="F41" s="141">
        <v>3.4500000476837158</v>
      </c>
      <c r="G41" s="141">
        <v>3.8499999046325684</v>
      </c>
      <c r="H41" s="142">
        <v>56.139999389648438</v>
      </c>
      <c r="I41" s="142">
        <v>72.860000610351563</v>
      </c>
      <c r="J41" s="142">
        <v>85</v>
      </c>
      <c r="K41" s="142">
        <v>90</v>
      </c>
      <c r="L41" s="142">
        <v>90</v>
      </c>
      <c r="M41" s="141">
        <v>1.059999942779541</v>
      </c>
      <c r="N41" s="141">
        <v>1.6200000047683716</v>
      </c>
      <c r="O41" s="141">
        <v>2.2599999904632568</v>
      </c>
      <c r="P41" s="141">
        <v>2.9000000953674316</v>
      </c>
      <c r="Q41" s="141">
        <v>3.4200000762939453</v>
      </c>
      <c r="R41" s="142">
        <v>30</v>
      </c>
      <c r="S41" s="142">
        <v>47.619998931884766</v>
      </c>
      <c r="T41" s="142">
        <v>67.279998779296875</v>
      </c>
      <c r="U41" s="142">
        <v>79.849998474121094</v>
      </c>
      <c r="V41" s="143">
        <v>84.510002136230469</v>
      </c>
    </row>
    <row r="42" spans="2:22" x14ac:dyDescent="0.2">
      <c r="B42" s="83">
        <v>2016</v>
      </c>
      <c r="C42" s="140">
        <v>1.8700000047683716</v>
      </c>
      <c r="D42" s="141">
        <v>2.440000057220459</v>
      </c>
      <c r="E42" s="141">
        <v>3.0099999904632568</v>
      </c>
      <c r="F42" s="141">
        <v>3.4300000667572021</v>
      </c>
      <c r="G42" s="141">
        <v>3.690000057220459</v>
      </c>
      <c r="H42" s="142">
        <v>57.139999389648438</v>
      </c>
      <c r="I42" s="142">
        <v>73.790000915527344</v>
      </c>
      <c r="J42" s="142">
        <v>84.919998168945313</v>
      </c>
      <c r="K42" s="142">
        <v>89.779998779296875</v>
      </c>
      <c r="L42" s="142">
        <v>90</v>
      </c>
      <c r="M42" s="141">
        <v>1.1699999570846558</v>
      </c>
      <c r="N42" s="141">
        <v>1.7300000190734863</v>
      </c>
      <c r="O42" s="141">
        <v>2.369999885559082</v>
      </c>
      <c r="P42" s="141">
        <v>2.9800000190734863</v>
      </c>
      <c r="Q42" s="141">
        <v>3.440000057220459</v>
      </c>
      <c r="R42" s="142">
        <v>31.559999465942383</v>
      </c>
      <c r="S42" s="142">
        <v>49.689998626708984</v>
      </c>
      <c r="T42" s="142">
        <v>69.400001525878906</v>
      </c>
      <c r="U42" s="142">
        <v>80</v>
      </c>
      <c r="V42" s="143">
        <v>81.099998474121094</v>
      </c>
    </row>
    <row r="43" spans="2:22" x14ac:dyDescent="0.2">
      <c r="B43" s="83">
        <v>2017</v>
      </c>
      <c r="C43" s="140">
        <v>2.0299999713897705</v>
      </c>
      <c r="D43" s="141">
        <v>2.5799999237060547</v>
      </c>
      <c r="E43" s="141">
        <v>3.1500000953674316</v>
      </c>
      <c r="F43" s="141">
        <v>3.4900000095367432</v>
      </c>
      <c r="G43" s="141">
        <v>3.9100000858306885</v>
      </c>
      <c r="H43" s="142">
        <v>59.490001678466797</v>
      </c>
      <c r="I43" s="142">
        <v>75</v>
      </c>
      <c r="J43" s="142">
        <v>85.830001831054688</v>
      </c>
      <c r="K43" s="142">
        <v>90</v>
      </c>
      <c r="L43" s="142">
        <v>90</v>
      </c>
      <c r="M43" s="141">
        <v>1.2899999618530273</v>
      </c>
      <c r="N43" s="141">
        <v>1.8899999856948853</v>
      </c>
      <c r="O43" s="141">
        <v>2.5299999713897705</v>
      </c>
      <c r="P43" s="141">
        <v>3.119999885559082</v>
      </c>
      <c r="Q43" s="141">
        <v>3.4900000095367432</v>
      </c>
      <c r="R43" s="142">
        <v>33.919998168945313</v>
      </c>
      <c r="S43" s="142">
        <v>50.779998779296875</v>
      </c>
      <c r="T43" s="142">
        <v>70</v>
      </c>
      <c r="U43" s="142">
        <v>80</v>
      </c>
      <c r="V43" s="143">
        <v>85</v>
      </c>
    </row>
    <row r="44" spans="2:22" x14ac:dyDescent="0.2">
      <c r="B44" s="83">
        <v>2018</v>
      </c>
      <c r="C44" s="140">
        <v>2.119999885559082</v>
      </c>
      <c r="D44" s="141">
        <v>2.6800000667572021</v>
      </c>
      <c r="E44" s="141">
        <v>3.2200000286102295</v>
      </c>
      <c r="F44" s="141">
        <v>3.4900000095367432</v>
      </c>
      <c r="G44" s="141">
        <v>3.7699999809265137</v>
      </c>
      <c r="H44" s="142">
        <v>59.430000305175781</v>
      </c>
      <c r="I44" s="142">
        <v>75</v>
      </c>
      <c r="J44" s="142">
        <v>86.199996948242188</v>
      </c>
      <c r="K44" s="142">
        <v>90</v>
      </c>
      <c r="L44" s="142">
        <v>90</v>
      </c>
      <c r="M44" s="141">
        <v>1.309999942779541</v>
      </c>
      <c r="N44" s="141">
        <v>1.9099999666213989</v>
      </c>
      <c r="O44" s="141">
        <v>2.5499999523162842</v>
      </c>
      <c r="P44" s="141">
        <v>3.1500000953674316</v>
      </c>
      <c r="Q44" s="141">
        <v>3.4800000190734863</v>
      </c>
      <c r="R44" s="142">
        <v>34.090000152587891</v>
      </c>
      <c r="S44" s="142">
        <v>50.380001068115234</v>
      </c>
      <c r="T44" s="142">
        <v>69.239997863769531</v>
      </c>
      <c r="U44" s="142">
        <v>80</v>
      </c>
      <c r="V44" s="143">
        <v>82.699996948242188</v>
      </c>
    </row>
    <row r="45" spans="2:22" x14ac:dyDescent="0.2">
      <c r="B45" s="83">
        <v>2019</v>
      </c>
      <c r="C45" s="140">
        <v>2.1700000762939453</v>
      </c>
      <c r="D45" s="141">
        <v>2.7300000190734863</v>
      </c>
      <c r="E45" s="141">
        <v>3.25</v>
      </c>
      <c r="F45" s="141">
        <v>3.4900000095367432</v>
      </c>
      <c r="G45" s="141">
        <v>3.7400000095367432</v>
      </c>
      <c r="H45" s="142">
        <v>62.020000457763672</v>
      </c>
      <c r="I45" s="142">
        <v>76.839996337890625</v>
      </c>
      <c r="J45" s="142">
        <v>87.620002746582031</v>
      </c>
      <c r="K45" s="142">
        <v>90</v>
      </c>
      <c r="L45" s="142">
        <v>90</v>
      </c>
      <c r="M45" s="141">
        <v>1.3200000524520874</v>
      </c>
      <c r="N45" s="141">
        <v>1.9199999570846558</v>
      </c>
      <c r="O45" s="141">
        <v>2.5699999332427979</v>
      </c>
      <c r="P45" s="141">
        <v>3.1700000762939453</v>
      </c>
      <c r="Q45" s="141">
        <v>3.4900000095367432</v>
      </c>
      <c r="R45" s="142">
        <v>34.950000762939453</v>
      </c>
      <c r="S45" s="142">
        <v>51.669998168945313</v>
      </c>
      <c r="T45" s="142">
        <v>70.129997253417969</v>
      </c>
      <c r="U45" s="142">
        <v>80</v>
      </c>
      <c r="V45" s="143">
        <v>84.19000244140625</v>
      </c>
    </row>
    <row r="46" spans="2:22" x14ac:dyDescent="0.2">
      <c r="B46" s="83">
        <v>2020</v>
      </c>
      <c r="C46" s="140">
        <v>2.2400000095367432</v>
      </c>
      <c r="D46" s="141">
        <v>2.7799999713897705</v>
      </c>
      <c r="E46" s="141">
        <v>3.2699999809265137</v>
      </c>
      <c r="F46" s="141">
        <v>3.4900000095367432</v>
      </c>
      <c r="G46" s="141">
        <v>3.5</v>
      </c>
      <c r="H46" s="142">
        <v>64.910003662109375</v>
      </c>
      <c r="I46" s="142">
        <v>77.779998779296875</v>
      </c>
      <c r="J46" s="142">
        <v>88</v>
      </c>
      <c r="K46" s="142">
        <v>90</v>
      </c>
      <c r="L46" s="142">
        <v>90</v>
      </c>
      <c r="M46" s="141">
        <v>1.3700000047683716</v>
      </c>
      <c r="N46" s="141">
        <v>1.9500000476837158</v>
      </c>
      <c r="O46" s="141">
        <v>2.5899999141693115</v>
      </c>
      <c r="P46" s="141">
        <v>3.1800000667572021</v>
      </c>
      <c r="Q46" s="141">
        <v>3.4900000095367432</v>
      </c>
      <c r="R46" s="142">
        <v>35.900001525878906</v>
      </c>
      <c r="S46" s="142">
        <v>52.189998626708984</v>
      </c>
      <c r="T46" s="142">
        <v>70</v>
      </c>
      <c r="U46" s="142">
        <v>80</v>
      </c>
      <c r="V46" s="143">
        <v>80</v>
      </c>
    </row>
    <row r="47" spans="2:22" x14ac:dyDescent="0.2">
      <c r="B47" s="83">
        <v>2021</v>
      </c>
      <c r="C47" s="140">
        <v>2.3299999237060547</v>
      </c>
      <c r="D47" s="141">
        <v>2.869999885559082</v>
      </c>
      <c r="E47" s="141">
        <v>3.3399999141693115</v>
      </c>
      <c r="F47" s="141">
        <v>3.5</v>
      </c>
      <c r="G47" s="141">
        <v>3.630000114440918</v>
      </c>
      <c r="H47" s="142">
        <v>62.060001373291016</v>
      </c>
      <c r="I47" s="142">
        <v>75.55999755859375</v>
      </c>
      <c r="J47" s="142">
        <v>85.620002746582031</v>
      </c>
      <c r="K47" s="142">
        <v>90</v>
      </c>
      <c r="L47" s="142">
        <v>90</v>
      </c>
      <c r="M47" s="141">
        <v>1.4299999475479126</v>
      </c>
      <c r="N47" s="141">
        <v>2.0099999904632568</v>
      </c>
      <c r="O47" s="141">
        <v>2.6600000858306885</v>
      </c>
      <c r="P47" s="141">
        <v>3.2400000095367432</v>
      </c>
      <c r="Q47" s="141">
        <v>3.4900000095367432</v>
      </c>
      <c r="R47" s="142">
        <v>35.689998626708984</v>
      </c>
      <c r="S47" s="142">
        <v>50.849998474121094</v>
      </c>
      <c r="T47" s="142">
        <v>68.139999389648438</v>
      </c>
      <c r="U47" s="142">
        <v>79.480003356933594</v>
      </c>
      <c r="V47" s="143">
        <v>80</v>
      </c>
    </row>
    <row r="48" spans="2:22" ht="15" thickBot="1" x14ac:dyDescent="0.25">
      <c r="B48" s="84" t="s">
        <v>206</v>
      </c>
      <c r="C48" s="144">
        <v>2.380000114440918</v>
      </c>
      <c r="D48" s="145">
        <v>2.9100000858306885</v>
      </c>
      <c r="E48" s="145">
        <v>3.3599998950958252</v>
      </c>
      <c r="F48" s="145">
        <v>3.5</v>
      </c>
      <c r="G48" s="145">
        <v>3.8299999237060547</v>
      </c>
      <c r="H48" s="146">
        <v>60.900001525878906</v>
      </c>
      <c r="I48" s="146">
        <v>74.69000244140625</v>
      </c>
      <c r="J48" s="146">
        <v>85.30999755859375</v>
      </c>
      <c r="K48" s="146">
        <v>90</v>
      </c>
      <c r="L48" s="146">
        <v>90</v>
      </c>
      <c r="M48" s="145">
        <v>1.4800000190734863</v>
      </c>
      <c r="N48" s="145">
        <v>2.130000114440918</v>
      </c>
      <c r="O48" s="145">
        <v>2.7999999523162842</v>
      </c>
      <c r="P48" s="145">
        <v>3.3299999237060547</v>
      </c>
      <c r="Q48" s="145">
        <v>3.5</v>
      </c>
      <c r="R48" s="146">
        <v>35.279998779296875</v>
      </c>
      <c r="S48" s="146">
        <v>50.840000152587891</v>
      </c>
      <c r="T48" s="146">
        <v>68.19000244140625</v>
      </c>
      <c r="U48" s="146">
        <v>79.709999084472656</v>
      </c>
      <c r="V48" s="147">
        <v>80</v>
      </c>
    </row>
    <row r="49" spans="3:3" x14ac:dyDescent="0.2">
      <c r="C49" s="85" t="s">
        <v>182</v>
      </c>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8">
    <mergeCell ref="I3:N3"/>
    <mergeCell ref="P3:U3"/>
    <mergeCell ref="W3:AB3"/>
    <mergeCell ref="R30:V30"/>
    <mergeCell ref="C30:G30"/>
    <mergeCell ref="M30:Q30"/>
    <mergeCell ref="H30:L30"/>
    <mergeCell ref="B3:G3"/>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DC01D7BA-498A-4B6A-976E-D694A892F38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Summary</vt:lpstr>
      <vt:lpstr>The Mortgage Measures Framework</vt:lpstr>
      <vt:lpstr>New Lending Overview</vt:lpstr>
      <vt:lpstr>Volume and Value by Month</vt:lpstr>
      <vt:lpstr>FTB Lending</vt:lpstr>
      <vt:lpstr>FTB LTV and LTI Distributions</vt:lpstr>
      <vt:lpstr>SSB Lending</vt:lpstr>
      <vt:lpstr>SSB LTV and LTI Distribution</vt:lpstr>
      <vt:lpstr>Trend over Time in LTV and LTI</vt:lpstr>
      <vt:lpstr>BTL Lending</vt:lpstr>
      <vt:lpstr>Allowances value over time</vt:lpstr>
      <vt:lpstr>Allowance Share by Month</vt:lpstr>
      <vt:lpstr>LTV Allowances - SSBs</vt:lpstr>
      <vt:lpstr>LTI Allowances - FTBs and SSBs</vt:lpstr>
      <vt:lpstr>Dublin FTB and SSB Allowances</vt:lpstr>
      <vt:lpstr>Allocation of Allowances Chart </vt:lpstr>
      <vt:lpstr>Carry-over</vt:lpstr>
      <vt:lpstr>Summary!Print_Area</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Kinghan, Christina</dc:creator>
  <cp:keywords>Public</cp:keywords>
  <cp:lastModifiedBy>McGuinness, Lucia</cp:lastModifiedBy>
  <cp:lastPrinted>2019-04-30T08:27:56Z</cp:lastPrinted>
  <dcterms:created xsi:type="dcterms:W3CDTF">2019-03-15T16:43:56Z</dcterms:created>
  <dcterms:modified xsi:type="dcterms:W3CDTF">2022-10-17T15:07:41Z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bcd5c751-46a2-4532-8d0a-a29348d6905b</vt:lpwstr>
  </property>
  <property fmtid="{D5CDD505-2E9C-101B-9397-08002B2CF9AE}" pid="3" name="bjSaver">
    <vt:lpwstr>OrMeIvinxZtAeEVmIdCGMvkUevMCV6SW</vt:lpwstr>
  </property>
  <property fmtid="{D5CDD505-2E9C-101B-9397-08002B2CF9AE}" pid="4" name="_AdHocReviewCycleID">
    <vt:i4>2039616807</vt:i4>
  </property>
  <property fmtid="{D5CDD505-2E9C-101B-9397-08002B2CF9AE}" pid="5" name="_NewReviewCycle">
    <vt:lpwstr/>
  </property>
  <property fmtid="{D5CDD505-2E9C-101B-9397-08002B2CF9AE}" pid="6" name="_EmailSubject">
    <vt:lpwstr>New Mortgage Lending Data H1 2022 for Publication</vt:lpwstr>
  </property>
  <property fmtid="{D5CDD505-2E9C-101B-9397-08002B2CF9AE}" pid="7" name="_AuthorEmail">
    <vt:lpwstr>elena.durante@centralbank.ie</vt:lpwstr>
  </property>
  <property fmtid="{D5CDD505-2E9C-101B-9397-08002B2CF9AE}" pid="8" name="_AuthorEmailDisplayName">
    <vt:lpwstr>Durante, Elena</vt:lpwstr>
  </property>
  <property fmtid="{D5CDD505-2E9C-101B-9397-08002B2CF9AE}" pid="9" name="{A44787D4-0540-4523-9961-78E4036D8C6D}">
    <vt:lpwstr>{058DA443-86F1-41AF-B498-6B193D5213F0}</vt:lpwstr>
  </property>
  <property fmtid="{D5CDD505-2E9C-101B-9397-08002B2CF9AE}" pid="10" name="bjClsUserRVM">
    <vt:lpwstr>[]</vt:lpwstr>
  </property>
  <property fmtid="{D5CDD505-2E9C-101B-9397-08002B2CF9AE}" pid="11" name="_PreviousAdHocReviewCycleID">
    <vt:i4>722752089</vt:i4>
  </property>
  <property fmtid="{D5CDD505-2E9C-101B-9397-08002B2CF9AE}" pid="12" name="_ReviewingToolsShownOnce">
    <vt:lpwstr/>
  </property>
  <property fmtid="{D5CDD505-2E9C-101B-9397-08002B2CF9AE}" pid="13" name="bjDocumentSecurityLabel">
    <vt:lpwstr>Public</vt:lpwstr>
  </property>
  <property fmtid="{D5CDD505-2E9C-101B-9397-08002B2CF9AE}" pid="14"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5" name="bjDocumentLabelXML-0">
    <vt:lpwstr>ames.com/2008/01/sie/internal/label"&gt;&lt;element uid="33ed6465-8d2f-4fab-bbbc-787e2c148707" value="" /&gt;&lt;element uid="28c775dd-3fa7-40f2-8368-0e7fa48abc25" value="" /&gt;&lt;/sisl&gt;</vt:lpwstr>
  </property>
  <property fmtid="{D5CDD505-2E9C-101B-9397-08002B2CF9AE}" pid="16" name="bjLeftHeaderLabel-first">
    <vt:lpwstr>&amp;"Times New Roman,Regular"&amp;12&amp;K000000 </vt:lpwstr>
  </property>
  <property fmtid="{D5CDD505-2E9C-101B-9397-08002B2CF9AE}" pid="17" name="bjLeftHeaderLabel-even">
    <vt:lpwstr>&amp;"Times New Roman,Regular"&amp;12&amp;K000000 </vt:lpwstr>
  </property>
  <property fmtid="{D5CDD505-2E9C-101B-9397-08002B2CF9AE}" pid="18" name="bjLeftHeaderLabel">
    <vt:lpwstr>&amp;"Times New Roman,Regular"&amp;12&amp;K000000 </vt:lpwstr>
  </property>
</Properties>
</file>