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0" yWindow="285" windowWidth="28800" windowHeight="11580" tabRatio="892"/>
  </bookViews>
  <sheets>
    <sheet name="Readme" sheetId="1" r:id="rId1"/>
    <sheet name="Figure 1" sheetId="34" r:id="rId2"/>
    <sheet name="Figure 2" sheetId="33" r:id="rId3"/>
    <sheet name="Figure 3" sheetId="32" r:id="rId4"/>
    <sheet name="Figure 4" sheetId="31" r:id="rId5"/>
    <sheet name="Figure 5" sheetId="30" r:id="rId6"/>
    <sheet name="Figure 6" sheetId="29" r:id="rId7"/>
    <sheet name="Figure 7" sheetId="28" r:id="rId8"/>
    <sheet name="Figure 8" sheetId="27" r:id="rId9"/>
    <sheet name="Figure 9" sheetId="26" r:id="rId10"/>
    <sheet name="Figure 10" sheetId="25" r:id="rId11"/>
    <sheet name="Figure 11" sheetId="24" r:id="rId12"/>
    <sheet name="Figure 12" sheetId="23" r:id="rId13"/>
    <sheet name="Figure 13" sheetId="22" r:id="rId14"/>
    <sheet name="Figure 14" sheetId="21" r:id="rId15"/>
    <sheet name="Figure 15" sheetId="20" r:id="rId16"/>
    <sheet name="Figure 16" sheetId="19" r:id="rId17"/>
    <sheet name="Figure 17" sheetId="18" r:id="rId18"/>
    <sheet name="Figure 18" sheetId="17" r:id="rId19"/>
    <sheet name="Figure 19" sheetId="16" r:id="rId20"/>
    <sheet name="Figure 20" sheetId="15" r:id="rId21"/>
    <sheet name="Figure 21" sheetId="14" r:id="rId22"/>
    <sheet name="Figure 22" sheetId="13" r:id="rId23"/>
    <sheet name="Figure 23" sheetId="12" r:id="rId24"/>
    <sheet name="Figure 25" sheetId="10" r:id="rId25"/>
    <sheet name="Figure 26" sheetId="9" r:id="rId26"/>
    <sheet name="Figure 27" sheetId="11" r:id="rId27"/>
    <sheet name="Figure 28" sheetId="8" r:id="rId28"/>
    <sheet name="Figure 29" sheetId="7" r:id="rId29"/>
    <sheet name="Figure 30" sheetId="6" r:id="rId30"/>
    <sheet name="Figure 31" sheetId="5" r:id="rId31"/>
    <sheet name="Figure 32" sheetId="4" r:id="rId32"/>
    <sheet name="Figure 33" sheetId="3" r:id="rId33"/>
    <sheet name="Figure 34" sheetId="2" r:id="rId34"/>
  </sheets>
  <definedNames>
    <definedName name="_TBL1" localSheetId="9">#REF!</definedName>
    <definedName name="_TBL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TRNR_4642e86521534a63b7553f5dba798193_1306_5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6" l="1"/>
  <c r="C51" i="26"/>
</calcChain>
</file>

<file path=xl/sharedStrings.xml><?xml version="1.0" encoding="utf-8"?>
<sst xmlns="http://schemas.openxmlformats.org/spreadsheetml/2006/main" count="855" uniqueCount="728">
  <si>
    <t>Source: CSO, Department of Finance, Central Bank of Ireland projections</t>
  </si>
  <si>
    <t>Total</t>
  </si>
  <si>
    <t>DDA</t>
  </si>
  <si>
    <t>Interest Growth Differential</t>
  </si>
  <si>
    <t>Primary Balance</t>
  </si>
  <si>
    <t>Decomposition of Government Debt</t>
  </si>
  <si>
    <t>Debt ratio declines over medium term but remains at elevated level</t>
  </si>
  <si>
    <t>Figure 34</t>
  </si>
  <si>
    <t>Interest</t>
  </si>
  <si>
    <t>Core Spending</t>
  </si>
  <si>
    <t>Temporary spending</t>
  </si>
  <si>
    <t>Revenue</t>
  </si>
  <si>
    <t>Decomposition of Government Deficit</t>
  </si>
  <si>
    <t>Deficit improves over medium term as pandemic related spending declines</t>
  </si>
  <si>
    <t>Figure 33</t>
  </si>
  <si>
    <t>Source: CSO</t>
  </si>
  <si>
    <t>ILO and PALF</t>
  </si>
  <si>
    <t>ILO Unemployment</t>
  </si>
  <si>
    <t>COVID-adjusted Unemployment</t>
  </si>
  <si>
    <t>21Q3</t>
  </si>
  <si>
    <t>21Q2</t>
  </si>
  <si>
    <t>21Q1</t>
  </si>
  <si>
    <t>20Q4</t>
  </si>
  <si>
    <t>20Q3</t>
  </si>
  <si>
    <t>20Q2</t>
  </si>
  <si>
    <t>20Q1</t>
  </si>
  <si>
    <t>19Q4</t>
  </si>
  <si>
    <t>19Q3</t>
  </si>
  <si>
    <t>19Q2</t>
  </si>
  <si>
    <t>19Q1</t>
  </si>
  <si>
    <t>18Q4</t>
  </si>
  <si>
    <t>18Q3</t>
  </si>
  <si>
    <t>18Q2</t>
  </si>
  <si>
    <t>18Q1</t>
  </si>
  <si>
    <t>17Q4</t>
  </si>
  <si>
    <t>17Q3</t>
  </si>
  <si>
    <t>17Q2</t>
  </si>
  <si>
    <t>17Q1</t>
  </si>
  <si>
    <t>16Q4</t>
  </si>
  <si>
    <t>16Q3</t>
  </si>
  <si>
    <t>16Q2</t>
  </si>
  <si>
    <t>16Q1</t>
  </si>
  <si>
    <t>15Q4</t>
  </si>
  <si>
    <t>15Q3</t>
  </si>
  <si>
    <t>15Q2</t>
  </si>
  <si>
    <t>15Q1</t>
  </si>
  <si>
    <t>14Q4</t>
  </si>
  <si>
    <t>14Q3</t>
  </si>
  <si>
    <t>14Q2</t>
  </si>
  <si>
    <t>14Q1</t>
  </si>
  <si>
    <t>13Q4</t>
  </si>
  <si>
    <t>13Q3</t>
  </si>
  <si>
    <t>13Q2</t>
  </si>
  <si>
    <t>13Q1</t>
  </si>
  <si>
    <t>12Q4</t>
  </si>
  <si>
    <t>12Q3</t>
  </si>
  <si>
    <t>12Q2</t>
  </si>
  <si>
    <t>12Q1</t>
  </si>
  <si>
    <t>11Q4</t>
  </si>
  <si>
    <t>11Q3</t>
  </si>
  <si>
    <t>11Q2</t>
  </si>
  <si>
    <t>11Q1</t>
  </si>
  <si>
    <t>10Q4</t>
  </si>
  <si>
    <t>10Q3</t>
  </si>
  <si>
    <t>10Q2</t>
  </si>
  <si>
    <t>10Q1</t>
  </si>
  <si>
    <t>09Q4</t>
  </si>
  <si>
    <t>09Q3</t>
  </si>
  <si>
    <t>09Q2</t>
  </si>
  <si>
    <t>09Q1</t>
  </si>
  <si>
    <t>08Q4</t>
  </si>
  <si>
    <t>Ratio of Labour Slack to Job Vacancies</t>
  </si>
  <si>
    <t>Labour market tightness indicators have reverted to pre-pandemic levels</t>
  </si>
  <si>
    <t>Figure 32</t>
  </si>
  <si>
    <t>Transport</t>
  </si>
  <si>
    <t>Retail</t>
  </si>
  <si>
    <t>Health</t>
  </si>
  <si>
    <t>Education</t>
  </si>
  <si>
    <t>Finance</t>
  </si>
  <si>
    <t>Industry</t>
  </si>
  <si>
    <t>Construction</t>
  </si>
  <si>
    <t>Arts</t>
  </si>
  <si>
    <t>Public admin</t>
  </si>
  <si>
    <t>Professional</t>
  </si>
  <si>
    <t>All Sectors</t>
  </si>
  <si>
    <t>ICT</t>
  </si>
  <si>
    <t>Accom</t>
  </si>
  <si>
    <t>Admin</t>
  </si>
  <si>
    <t>Total Weekly Earnings Growth</t>
  </si>
  <si>
    <t>Hours Worked Share</t>
  </si>
  <si>
    <t>Hourly Earnings Share</t>
  </si>
  <si>
    <t>Decomposition of weekly wage growth by average hourly earnings and average hours worked (Q3 2021 – Q3 2019)</t>
  </si>
  <si>
    <t xml:space="preserve">Less adversely affected sectors have exhibited increased earnings growth with little relative change in hours worked </t>
  </si>
  <si>
    <t>Figure 31</t>
  </si>
  <si>
    <t>Participation Effect</t>
  </si>
  <si>
    <t>Demographic Effect</t>
  </si>
  <si>
    <t>2021Q3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</si>
  <si>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</si>
  <si>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</si>
  <si>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</si>
  <si>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</si>
  <si>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</si>
  <si>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</si>
  <si>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</si>
  <si>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</si>
  <si>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2019Q2</t>
  </si>
  <si>
    <t>2019Q1</t>
  </si>
  <si>
    <t>2018Q4</t>
  </si>
  <si>
    <t>2018Q3</t>
  </si>
  <si>
    <t>2018Q2</t>
  </si>
  <si>
    <t>2018Q1</t>
  </si>
  <si>
    <t>2017Q4</t>
  </si>
  <si>
    <t>2017Q3</t>
  </si>
  <si>
    <t>2017Q2</t>
  </si>
  <si>
    <t>2017Q1</t>
  </si>
  <si>
    <t>2016Q4</t>
  </si>
  <si>
    <t>2016Q3</t>
  </si>
  <si>
    <t>2016Q2</t>
  </si>
  <si>
    <t>2016Q1</t>
  </si>
  <si>
    <t>2015Q4</t>
  </si>
  <si>
    <t>2015Q3</t>
  </si>
  <si>
    <t>2015Q2</t>
  </si>
  <si>
    <t>2015Q1</t>
  </si>
  <si>
    <t>2014Q4</t>
  </si>
  <si>
    <t>2014Q3</t>
  </si>
  <si>
    <t>2014Q2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</si>
  <si>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</si>
  <si>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</si>
  <si>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</si>
  <si>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</si>
  <si>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</si>
  <si>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</si>
  <si>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</si>
  <si>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</si>
  <si>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</si>
  <si>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</si>
  <si>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</si>
  <si>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</si>
  <si>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</si>
  <si>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</si>
  <si>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</si>
  <si>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</si>
  <si>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</si>
  <si>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</si>
  <si>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</si>
  <si>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</si>
  <si>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</si>
  <si>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</si>
  <si>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</si>
  <si>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</si>
  <si>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</si>
  <si>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</si>
  <si>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</si>
  <si>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</si>
  <si>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</si>
  <si>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</si>
  <si>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</si>
  <si>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</si>
  <si>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</si>
  <si>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</si>
  <si>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</si>
  <si>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</si>
  <si>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</si>
  <si>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</si>
  <si>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</si>
  <si>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</si>
  <si>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</si>
  <si>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2003Q4</t>
  </si>
  <si>
    <t>2003Q3</t>
  </si>
  <si>
    <t>2003Q2</t>
  </si>
  <si>
    <t>2003Q1</t>
  </si>
  <si>
    <t>2002Q4</t>
  </si>
  <si>
    <t>2002Q3</t>
  </si>
  <si>
    <t>2002Q2</t>
  </si>
  <si>
    <t>2002Q1</t>
  </si>
  <si>
    <t>2001Q4</t>
  </si>
  <si>
    <t>2001Q3</t>
  </si>
  <si>
    <t>2001Q2</t>
  </si>
  <si>
    <t>2001Q1</t>
  </si>
  <si>
    <t>2000Q4</t>
  </si>
  <si>
    <t>2000Q3</t>
  </si>
  <si>
    <t>2000Q2</t>
  </si>
  <si>
    <t>2000Q1</t>
  </si>
  <si>
    <t>1999Q4</t>
  </si>
  <si>
    <t>1999Q3</t>
  </si>
  <si>
    <t>1999Q2</t>
  </si>
  <si>
    <t>1999Q1</t>
  </si>
  <si>
    <t>Decomposition of Labour Force Growth</t>
  </si>
  <si>
    <t>Strong labour force growth as participation effect counteracts lower net inward migration</t>
  </si>
  <si>
    <t>Figure 30</t>
  </si>
  <si>
    <t>65yrs+</t>
  </si>
  <si>
    <t>60 - 64yrs</t>
  </si>
  <si>
    <t>55 - 59yrs</t>
  </si>
  <si>
    <t>45 - 54yrs</t>
  </si>
  <si>
    <t>35 - 44yrs</t>
  </si>
  <si>
    <t>25 - 34yrs</t>
  </si>
  <si>
    <t>20 - 24yrs</t>
  </si>
  <si>
    <t>15 - 19yrs</t>
  </si>
  <si>
    <t>Female</t>
  </si>
  <si>
    <t>Male</t>
  </si>
  <si>
    <t>Change in Labour Force Participation by Age Group (Q3 2021 – Q3 2019)</t>
  </si>
  <si>
    <t>Participation increased strongly across all age groups</t>
  </si>
  <si>
    <t>Figure 29</t>
  </si>
  <si>
    <t>Agri</t>
  </si>
  <si>
    <t>Other</t>
  </si>
  <si>
    <t>Employment</t>
  </si>
  <si>
    <t>Hours Worked</t>
  </si>
  <si>
    <t>Change in hours worked and employment by sector (Q3 2019 – Q3 2021)</t>
  </si>
  <si>
    <t>Contact-intensive sectors yet to recover to pre-pandemic levels of hours worked</t>
  </si>
  <si>
    <t>Figure 28</t>
  </si>
  <si>
    <t>Data cannot be reproduced</t>
  </si>
  <si>
    <t>Figure 26</t>
  </si>
  <si>
    <t>Figure 25</t>
  </si>
  <si>
    <t>Figure 27</t>
  </si>
  <si>
    <t>Source: Eurostat</t>
  </si>
  <si>
    <t>Annual change in energy prices</t>
  </si>
  <si>
    <t>Annual change in oil prices</t>
  </si>
  <si>
    <t>Oil Prices and HICP Energy</t>
  </si>
  <si>
    <t>Energy price inflation has been historically high in recent months, but futures prices suggest markets expect prices to decline in 2022</t>
  </si>
  <si>
    <t>Figure 23</t>
  </si>
  <si>
    <t>Source: Eurostat and Central Bank of Ireland calculations</t>
  </si>
  <si>
    <t>HICP</t>
  </si>
  <si>
    <t>Services</t>
  </si>
  <si>
    <t xml:space="preserve">Energy </t>
  </si>
  <si>
    <t>NEIG</t>
  </si>
  <si>
    <t xml:space="preserve">Food </t>
  </si>
  <si>
    <t>Headline inflation contributions</t>
  </si>
  <si>
    <t>Inflation will begin to decelerate in the second half of 2022, as energy prices begin to normalise</t>
  </si>
  <si>
    <t>Figure 22</t>
  </si>
  <si>
    <t>2021M11</t>
  </si>
  <si>
    <t>2021M10</t>
  </si>
  <si>
    <t>2021M09</t>
  </si>
  <si>
    <t>2021M08</t>
  </si>
  <si>
    <t>2021M07</t>
  </si>
  <si>
    <t>2021M06</t>
  </si>
  <si>
    <t>2021M05</t>
  </si>
  <si>
    <t>2021M04</t>
  </si>
  <si>
    <t>2021M03</t>
  </si>
  <si>
    <t>2021M02</t>
  </si>
  <si>
    <t>2021M01</t>
  </si>
  <si>
    <t>2020M12</t>
  </si>
  <si>
    <t>2020M11</t>
  </si>
  <si>
    <t>2020M10</t>
  </si>
  <si>
    <t>2020M09</t>
  </si>
  <si>
    <t>2020M08</t>
  </si>
  <si>
    <t>2020M07</t>
  </si>
  <si>
    <t>2020M06</t>
  </si>
  <si>
    <t>2020M05</t>
  </si>
  <si>
    <t>2020M04</t>
  </si>
  <si>
    <t>2020M03</t>
  </si>
  <si>
    <t>2020M02</t>
  </si>
  <si>
    <t>2020M01</t>
  </si>
  <si>
    <t>2019M12</t>
  </si>
  <si>
    <t>2019M11</t>
  </si>
  <si>
    <t>2019M10</t>
  </si>
  <si>
    <t>2019M09</t>
  </si>
  <si>
    <t>2019M08</t>
  </si>
  <si>
    <t>2019M07</t>
  </si>
  <si>
    <t>2019M06</t>
  </si>
  <si>
    <t>2019M05</t>
  </si>
  <si>
    <t>2019M04</t>
  </si>
  <si>
    <t>2019M03</t>
  </si>
  <si>
    <t>2019M02</t>
  </si>
  <si>
    <t>2019M01</t>
  </si>
  <si>
    <t>2018M12</t>
  </si>
  <si>
    <t>2018M11</t>
  </si>
  <si>
    <t>2018M10</t>
  </si>
  <si>
    <t>2018M09</t>
  </si>
  <si>
    <t>2018M08</t>
  </si>
  <si>
    <t>2018M07</t>
  </si>
  <si>
    <t>2018M06</t>
  </si>
  <si>
    <t>2018M05</t>
  </si>
  <si>
    <t>2018M04</t>
  </si>
  <si>
    <t>2018M03</t>
  </si>
  <si>
    <t>2018M02</t>
  </si>
  <si>
    <t>2018M01</t>
  </si>
  <si>
    <t>2017M12</t>
  </si>
  <si>
    <t>2017M11</t>
  </si>
  <si>
    <t>2017M10</t>
  </si>
  <si>
    <t>2017M09</t>
  </si>
  <si>
    <t>2017M08</t>
  </si>
  <si>
    <t>2017M07</t>
  </si>
  <si>
    <t>2017M06</t>
  </si>
  <si>
    <t>2017M05</t>
  </si>
  <si>
    <t>2017M04</t>
  </si>
  <si>
    <t>2017M03</t>
  </si>
  <si>
    <t>2017M02</t>
  </si>
  <si>
    <t>2017M01</t>
  </si>
  <si>
    <t>2016M12</t>
  </si>
  <si>
    <t>2016M11</t>
  </si>
  <si>
    <t>2016M10</t>
  </si>
  <si>
    <t>2016M09</t>
  </si>
  <si>
    <t>2016M08</t>
  </si>
  <si>
    <t>2016M07</t>
  </si>
  <si>
    <t>2016M06</t>
  </si>
  <si>
    <t>2016M05</t>
  </si>
  <si>
    <t>2016M04</t>
  </si>
  <si>
    <t>2016M03</t>
  </si>
  <si>
    <t>2016M02</t>
  </si>
  <si>
    <t>2016M01</t>
  </si>
  <si>
    <t>2015M12</t>
  </si>
  <si>
    <t>2015M11</t>
  </si>
  <si>
    <t>2015M10</t>
  </si>
  <si>
    <t>2015M09</t>
  </si>
  <si>
    <t>2015M08</t>
  </si>
  <si>
    <t>2015M07</t>
  </si>
  <si>
    <t>2015M06</t>
  </si>
  <si>
    <t>2015M05</t>
  </si>
  <si>
    <t>2015M04</t>
  </si>
  <si>
    <t>2015M03</t>
  </si>
  <si>
    <t>2015M02</t>
  </si>
  <si>
    <t>2015M01</t>
  </si>
  <si>
    <t>2014M12</t>
  </si>
  <si>
    <t>2014M11</t>
  </si>
  <si>
    <t>2014M10</t>
  </si>
  <si>
    <t>2014M09</t>
  </si>
  <si>
    <t>2014M08</t>
  </si>
  <si>
    <t>2014M07</t>
  </si>
  <si>
    <t>2014M06</t>
  </si>
  <si>
    <t>2014M05</t>
  </si>
  <si>
    <t>2014M04</t>
  </si>
  <si>
    <t>2014M03</t>
  </si>
  <si>
    <t>2014M02</t>
  </si>
  <si>
    <t>2014M01</t>
  </si>
  <si>
    <t>2013M12</t>
  </si>
  <si>
    <t>2013M11</t>
  </si>
  <si>
    <t>2013M10</t>
  </si>
  <si>
    <t>2013M09</t>
  </si>
  <si>
    <t>2013M08</t>
  </si>
  <si>
    <t>2013M07</t>
  </si>
  <si>
    <t>2013M06</t>
  </si>
  <si>
    <t>2013M05</t>
  </si>
  <si>
    <t>2013M04</t>
  </si>
  <si>
    <t>2013M03</t>
  </si>
  <si>
    <t>2013M02</t>
  </si>
  <si>
    <t>2013M01</t>
  </si>
  <si>
    <t>2012M12</t>
  </si>
  <si>
    <t>2012M11</t>
  </si>
  <si>
    <t>2012M10</t>
  </si>
  <si>
    <t>2012M09</t>
  </si>
  <si>
    <t>2012M08</t>
  </si>
  <si>
    <t>2012M07</t>
  </si>
  <si>
    <t>2012M06</t>
  </si>
  <si>
    <t>2012M05</t>
  </si>
  <si>
    <t>2012M04</t>
  </si>
  <si>
    <t>2012M03</t>
  </si>
  <si>
    <t>2012M02</t>
  </si>
  <si>
    <t>2012M01</t>
  </si>
  <si>
    <t>2011M12</t>
  </si>
  <si>
    <t>2011M11</t>
  </si>
  <si>
    <t>2011M10</t>
  </si>
  <si>
    <t>2011M09</t>
  </si>
  <si>
    <t>2011M08</t>
  </si>
  <si>
    <t>2011M07</t>
  </si>
  <si>
    <t>2011M06</t>
  </si>
  <si>
    <t>2011M05</t>
  </si>
  <si>
    <t>2011M04</t>
  </si>
  <si>
    <t>2011M03</t>
  </si>
  <si>
    <t>2011M02</t>
  </si>
  <si>
    <t>2011M01</t>
  </si>
  <si>
    <t>2010M12</t>
  </si>
  <si>
    <t>2010M11</t>
  </si>
  <si>
    <t>2010M10</t>
  </si>
  <si>
    <t>2010M09</t>
  </si>
  <si>
    <t>2010M08</t>
  </si>
  <si>
    <t>2010M07</t>
  </si>
  <si>
    <t>2010M06</t>
  </si>
  <si>
    <t>2010M05</t>
  </si>
  <si>
    <t>2010M04</t>
  </si>
  <si>
    <t>2010M03</t>
  </si>
  <si>
    <t>2010M02</t>
  </si>
  <si>
    <t>2010M01</t>
  </si>
  <si>
    <t>2009M12</t>
  </si>
  <si>
    <t>2009M11</t>
  </si>
  <si>
    <t>2009M10</t>
  </si>
  <si>
    <t>2009M09</t>
  </si>
  <si>
    <t>2009M08</t>
  </si>
  <si>
    <t>2009M07</t>
  </si>
  <si>
    <t>2009M06</t>
  </si>
  <si>
    <t>2009M05</t>
  </si>
  <si>
    <t>2009M04</t>
  </si>
  <si>
    <t>2009M03</t>
  </si>
  <si>
    <t>2009M02</t>
  </si>
  <si>
    <t>2009M01</t>
  </si>
  <si>
    <t>2008M12</t>
  </si>
  <si>
    <t>2008M11</t>
  </si>
  <si>
    <t>2008M10</t>
  </si>
  <si>
    <t>2008M09</t>
  </si>
  <si>
    <t>2008M08</t>
  </si>
  <si>
    <t>2008M07</t>
  </si>
  <si>
    <t>2008M06</t>
  </si>
  <si>
    <t>2008M05</t>
  </si>
  <si>
    <t>2008M04</t>
  </si>
  <si>
    <t>2008M03</t>
  </si>
  <si>
    <t>2008M02</t>
  </si>
  <si>
    <t>2008M01</t>
  </si>
  <si>
    <t>2007M12</t>
  </si>
  <si>
    <t>2007M11</t>
  </si>
  <si>
    <t>2007M10</t>
  </si>
  <si>
    <t>2007M09</t>
  </si>
  <si>
    <t>2007M08</t>
  </si>
  <si>
    <t>2007M07</t>
  </si>
  <si>
    <t>2007M06</t>
  </si>
  <si>
    <t>2007M05</t>
  </si>
  <si>
    <t>2007M04</t>
  </si>
  <si>
    <t>2007M03</t>
  </si>
  <si>
    <t>2007M02</t>
  </si>
  <si>
    <t>2007M01</t>
  </si>
  <si>
    <t>2006M12</t>
  </si>
  <si>
    <t>2006M11</t>
  </si>
  <si>
    <t>2006M10</t>
  </si>
  <si>
    <t>2006M09</t>
  </si>
  <si>
    <t>2006M08</t>
  </si>
  <si>
    <t>2006M07</t>
  </si>
  <si>
    <t>2006M06</t>
  </si>
  <si>
    <t>2006M05</t>
  </si>
  <si>
    <t>2006M04</t>
  </si>
  <si>
    <t>2006M03</t>
  </si>
  <si>
    <t>2006M02</t>
  </si>
  <si>
    <t>2006M01</t>
  </si>
  <si>
    <t>2005M12</t>
  </si>
  <si>
    <t>2005M11</t>
  </si>
  <si>
    <t>2005M10</t>
  </si>
  <si>
    <t>2005M09</t>
  </si>
  <si>
    <t>2005M08</t>
  </si>
  <si>
    <t>2005M07</t>
  </si>
  <si>
    <t>2005M06</t>
  </si>
  <si>
    <t>2005M05</t>
  </si>
  <si>
    <t>2005M04</t>
  </si>
  <si>
    <t>2005M03</t>
  </si>
  <si>
    <t>2005M02</t>
  </si>
  <si>
    <t>2005M01</t>
  </si>
  <si>
    <t>2004M12</t>
  </si>
  <si>
    <t>2004M11</t>
  </si>
  <si>
    <t>2004M10</t>
  </si>
  <si>
    <t>2004M09</t>
  </si>
  <si>
    <t>2004M08</t>
  </si>
  <si>
    <t>2004M07</t>
  </si>
  <si>
    <t>2004M06</t>
  </si>
  <si>
    <t>2004M05</t>
  </si>
  <si>
    <t>2004M04</t>
  </si>
  <si>
    <t>2004M03</t>
  </si>
  <si>
    <t>2004M02</t>
  </si>
  <si>
    <t>2004M01</t>
  </si>
  <si>
    <t>2003M12</t>
  </si>
  <si>
    <t>2003M11</t>
  </si>
  <si>
    <t>2003M10</t>
  </si>
  <si>
    <t>2003M09</t>
  </si>
  <si>
    <t>2003M08</t>
  </si>
  <si>
    <t>2003M07</t>
  </si>
  <si>
    <t>2003M06</t>
  </si>
  <si>
    <t>2003M05</t>
  </si>
  <si>
    <t>2003M04</t>
  </si>
  <si>
    <t>2003M03</t>
  </si>
  <si>
    <t>2003M02</t>
  </si>
  <si>
    <t>2003M01</t>
  </si>
  <si>
    <t>2002M12</t>
  </si>
  <si>
    <t>2002M11</t>
  </si>
  <si>
    <t>2002M10</t>
  </si>
  <si>
    <t>2002M09</t>
  </si>
  <si>
    <t>2002M08</t>
  </si>
  <si>
    <t>2002M07</t>
  </si>
  <si>
    <t>2002M06</t>
  </si>
  <si>
    <t>2002M05</t>
  </si>
  <si>
    <t>2002M04</t>
  </si>
  <si>
    <t>2002M03</t>
  </si>
  <si>
    <t>2002M02</t>
  </si>
  <si>
    <t>2002M01</t>
  </si>
  <si>
    <t>2001M12</t>
  </si>
  <si>
    <t>2001M11</t>
  </si>
  <si>
    <t>2001M10</t>
  </si>
  <si>
    <t>2001M09</t>
  </si>
  <si>
    <t>2001M08</t>
  </si>
  <si>
    <t>2001M07</t>
  </si>
  <si>
    <t>2001M06</t>
  </si>
  <si>
    <t>2001M05</t>
  </si>
  <si>
    <t>2001M04</t>
  </si>
  <si>
    <t>2001M03</t>
  </si>
  <si>
    <t>2001M02</t>
  </si>
  <si>
    <t>2001M01</t>
  </si>
  <si>
    <t>2000M12</t>
  </si>
  <si>
    <t>2000M11</t>
  </si>
  <si>
    <t>2000M10</t>
  </si>
  <si>
    <t>2000M09</t>
  </si>
  <si>
    <t>2000M08</t>
  </si>
  <si>
    <t>2000M07</t>
  </si>
  <si>
    <t>2000M06</t>
  </si>
  <si>
    <t>2000M05</t>
  </si>
  <si>
    <t>2000M04</t>
  </si>
  <si>
    <t>2000M03</t>
  </si>
  <si>
    <t>2000M02</t>
  </si>
  <si>
    <t>2000M01</t>
  </si>
  <si>
    <t>1999M12</t>
  </si>
  <si>
    <t>1999M11</t>
  </si>
  <si>
    <t>1999M10</t>
  </si>
  <si>
    <t>1999M09</t>
  </si>
  <si>
    <t>1999M08</t>
  </si>
  <si>
    <t>1999M07</t>
  </si>
  <si>
    <t>1999M06</t>
  </si>
  <si>
    <t>1999M05</t>
  </si>
  <si>
    <t>1999M04</t>
  </si>
  <si>
    <t>1999M03</t>
  </si>
  <si>
    <t>1999M02</t>
  </si>
  <si>
    <t>1999M01</t>
  </si>
  <si>
    <t>1998M12</t>
  </si>
  <si>
    <t>1998M11</t>
  </si>
  <si>
    <t>1998M10</t>
  </si>
  <si>
    <t>1998M09</t>
  </si>
  <si>
    <t>1998M08</t>
  </si>
  <si>
    <t>1998M07</t>
  </si>
  <si>
    <t>1998M06</t>
  </si>
  <si>
    <t>1998M05</t>
  </si>
  <si>
    <t>1998M04</t>
  </si>
  <si>
    <t>1998M03</t>
  </si>
  <si>
    <t>1998M02</t>
  </si>
  <si>
    <t>1998M01</t>
  </si>
  <si>
    <t>1997M12</t>
  </si>
  <si>
    <t>1997M11</t>
  </si>
  <si>
    <t>1997M10</t>
  </si>
  <si>
    <t>1997M09</t>
  </si>
  <si>
    <t>1997M08</t>
  </si>
  <si>
    <t>1997M07</t>
  </si>
  <si>
    <t>1997M06</t>
  </si>
  <si>
    <t>1997M05</t>
  </si>
  <si>
    <t>1997M04</t>
  </si>
  <si>
    <t>1997M03</t>
  </si>
  <si>
    <t>1997M02</t>
  </si>
  <si>
    <t>1997M01</t>
  </si>
  <si>
    <t>1996M12</t>
  </si>
  <si>
    <t>1996M11</t>
  </si>
  <si>
    <t>1996M10</t>
  </si>
  <si>
    <t>1996M09</t>
  </si>
  <si>
    <t>1996M08</t>
  </si>
  <si>
    <t>1996M07</t>
  </si>
  <si>
    <t>1996M06</t>
  </si>
  <si>
    <t>1996M05</t>
  </si>
  <si>
    <t>1996M04</t>
  </si>
  <si>
    <t>1996M03</t>
  </si>
  <si>
    <t>1996M02</t>
  </si>
  <si>
    <t>1996M01</t>
  </si>
  <si>
    <t>1995M12</t>
  </si>
  <si>
    <t>1995M11</t>
  </si>
  <si>
    <t>1995M10</t>
  </si>
  <si>
    <t>1995M09</t>
  </si>
  <si>
    <t>1995M08</t>
  </si>
  <si>
    <t>1995M07</t>
  </si>
  <si>
    <t>1995M06</t>
  </si>
  <si>
    <t>1995M05</t>
  </si>
  <si>
    <t>1995M04</t>
  </si>
  <si>
    <t>1995M03</t>
  </si>
  <si>
    <t>1995M02</t>
  </si>
  <si>
    <t>1995M01</t>
  </si>
  <si>
    <t>1994M12</t>
  </si>
  <si>
    <t>1994M11</t>
  </si>
  <si>
    <t>1994M10</t>
  </si>
  <si>
    <t>1994M09</t>
  </si>
  <si>
    <t>1994M08</t>
  </si>
  <si>
    <t>1994M07</t>
  </si>
  <si>
    <t>1994M06</t>
  </si>
  <si>
    <t>1994M05</t>
  </si>
  <si>
    <t>1994M04</t>
  </si>
  <si>
    <t>1994M03</t>
  </si>
  <si>
    <t>1994M02</t>
  </si>
  <si>
    <t>1994M01</t>
  </si>
  <si>
    <t>1993M12</t>
  </si>
  <si>
    <t>1993M11</t>
  </si>
  <si>
    <t>1993M10</t>
  </si>
  <si>
    <t>1993M09</t>
  </si>
  <si>
    <t>1993M08</t>
  </si>
  <si>
    <t>1993M07</t>
  </si>
  <si>
    <t>1993M06</t>
  </si>
  <si>
    <t>1993M05</t>
  </si>
  <si>
    <t>1993M04</t>
  </si>
  <si>
    <t>1993M03</t>
  </si>
  <si>
    <t>1993M02</t>
  </si>
  <si>
    <t>1993M01</t>
  </si>
  <si>
    <t>1992M12</t>
  </si>
  <si>
    <t>1992M11</t>
  </si>
  <si>
    <t>1992M10</t>
  </si>
  <si>
    <t>1992M09</t>
  </si>
  <si>
    <t>1992M08</t>
  </si>
  <si>
    <t>1992M07</t>
  </si>
  <si>
    <t>1992M06</t>
  </si>
  <si>
    <t>1992M05</t>
  </si>
  <si>
    <t>1992M04</t>
  </si>
  <si>
    <t>1992M03</t>
  </si>
  <si>
    <t>1992M02</t>
  </si>
  <si>
    <t>1992M01</t>
  </si>
  <si>
    <t>1991M12</t>
  </si>
  <si>
    <t>1991M11</t>
  </si>
  <si>
    <t>1991M10</t>
  </si>
  <si>
    <t>1991M09</t>
  </si>
  <si>
    <t>1991M08</t>
  </si>
  <si>
    <t>1991M07</t>
  </si>
  <si>
    <t>1991M06</t>
  </si>
  <si>
    <t>1991M05</t>
  </si>
  <si>
    <t>1991M04</t>
  </si>
  <si>
    <t>1991M03</t>
  </si>
  <si>
    <t>1991M02</t>
  </si>
  <si>
    <t>1991M01</t>
  </si>
  <si>
    <t>1990M12</t>
  </si>
  <si>
    <t>1990M11</t>
  </si>
  <si>
    <t>1990M10</t>
  </si>
  <si>
    <t>1990M09</t>
  </si>
  <si>
    <t>1990M08</t>
  </si>
  <si>
    <t>1990M07</t>
  </si>
  <si>
    <t>1990M06</t>
  </si>
  <si>
    <t>1990M05</t>
  </si>
  <si>
    <t>1990M04</t>
  </si>
  <si>
    <t>1990M03</t>
  </si>
  <si>
    <t>1990M02</t>
  </si>
  <si>
    <t>1990M01</t>
  </si>
  <si>
    <t>1989M12</t>
  </si>
  <si>
    <t>1989M11</t>
  </si>
  <si>
    <t>1989M10</t>
  </si>
  <si>
    <t>1989M09</t>
  </si>
  <si>
    <t>1989M08</t>
  </si>
  <si>
    <t>1989M07</t>
  </si>
  <si>
    <t>1989M06</t>
  </si>
  <si>
    <t>1989M05</t>
  </si>
  <si>
    <t>1989M04</t>
  </si>
  <si>
    <t>1989M03</t>
  </si>
  <si>
    <t>1989M02</t>
  </si>
  <si>
    <t>1989M01</t>
  </si>
  <si>
    <t>Annual change in exports</t>
  </si>
  <si>
    <t>Annual change in imports</t>
  </si>
  <si>
    <t>Delayed implementation of post-Brexit border checks has meant Irish exports to the UK have not been as adversely affected as imports from the UK - breaking a long link</t>
  </si>
  <si>
    <t>Figure 21</t>
  </si>
  <si>
    <t>Merchanting</t>
  </si>
  <si>
    <t xml:space="preserve">Contract Manufacturing </t>
  </si>
  <si>
    <t xml:space="preserve">Services </t>
  </si>
  <si>
    <t xml:space="preserve">Goods </t>
  </si>
  <si>
    <t>Contributions to Export Forecast</t>
  </si>
  <si>
    <t xml:space="preserve">Services will be the primary driver of export growth </t>
  </si>
  <si>
    <t>Figure 20</t>
  </si>
  <si>
    <t>Planning Permissions</t>
  </si>
  <si>
    <t>Commencements</t>
  </si>
  <si>
    <t>Completions</t>
  </si>
  <si>
    <t>Residential planning permissions, commencements and completions</t>
  </si>
  <si>
    <t xml:space="preserve">Leading indicators suggest a significant pickup in construction activity in the near term </t>
  </si>
  <si>
    <t>Figure 19</t>
  </si>
  <si>
    <t>Figure 18</t>
  </si>
  <si>
    <t>Source: CSO and Central Bank of Ireland</t>
  </si>
  <si>
    <t>Modified Investment</t>
  </si>
  <si>
    <t>Intangibles excluding R&amp;D related IP imports</t>
  </si>
  <si>
    <t>Machinery and Equipment excluding Aircraft relating to Leasing</t>
  </si>
  <si>
    <t>Building and Construction</t>
  </si>
  <si>
    <t>2024(f)</t>
  </si>
  <si>
    <t>2023(f)</t>
  </si>
  <si>
    <t>2022(f)</t>
  </si>
  <si>
    <t>2021(f)</t>
  </si>
  <si>
    <t>Building and Construction is forecast to grow by around 18 per cent, and will be the main factor behind strong modified investment growth</t>
  </si>
  <si>
    <t>Figure 17</t>
  </si>
  <si>
    <t>2024f</t>
  </si>
  <si>
    <t>2023f</t>
  </si>
  <si>
    <t>2022f</t>
  </si>
  <si>
    <t>2021e</t>
  </si>
  <si>
    <t>Household Savings</t>
  </si>
  <si>
    <t>Real Consumption</t>
  </si>
  <si>
    <t>Nominal Consumption</t>
  </si>
  <si>
    <t>Income</t>
  </si>
  <si>
    <t>Year</t>
  </si>
  <si>
    <t>The savings ratio will fall below the pre-pandemic level in  2023, driven by a pickup in nominal consumption</t>
  </si>
  <si>
    <t>Figure 16</t>
  </si>
  <si>
    <t>Gross Households' Saving Ratio</t>
  </si>
  <si>
    <t>Figure 15</t>
  </si>
  <si>
    <t>All retail businesses, excluding motor trades</t>
  </si>
  <si>
    <t>Retail Sales (Excluding Motor Trades)</t>
  </si>
  <si>
    <t xml:space="preserve">Figure 14: Monthly card payment and retail sales data show the recovery in retail spending caught up with services spending 
</t>
  </si>
  <si>
    <t>Total Services</t>
  </si>
  <si>
    <t xml:space="preserve">Total Retail </t>
  </si>
  <si>
    <t>Monthly Card Payment Data</t>
  </si>
  <si>
    <t xml:space="preserve">Figure 13: Monthly card payment and retail sales data show the recovery in retail spending caught up with services spending 
</t>
  </si>
  <si>
    <t>2022 QB1 (Nominal)</t>
  </si>
  <si>
    <t>2021 QB4 (Nominal)</t>
  </si>
  <si>
    <t>2022 QB1 (Real)</t>
  </si>
  <si>
    <t>2021 QB4 (Real)</t>
  </si>
  <si>
    <t>Revisions to Real and Nominal MDD</t>
  </si>
  <si>
    <t xml:space="preserve">Figure 12: Consumption will be the primary driver of the recovery in domestic demand in the near-term, but investment picks up strongly in 2023 and 2024
</t>
  </si>
  <si>
    <t>2021f</t>
  </si>
  <si>
    <t>Modified Domestic Demand</t>
  </si>
  <si>
    <t>Government</t>
  </si>
  <si>
    <t>Consumption</t>
  </si>
  <si>
    <t>Contributions to Modified Domestic Demand</t>
  </si>
  <si>
    <t xml:space="preserve">Figure 11: Consumption will be the primary driver of the recovery in domestic demand in the near-term, but investment picks up strongly in 2023 and 2024
</t>
  </si>
  <si>
    <t>Business Cycle Indicator</t>
  </si>
  <si>
    <t>Figure 10: The Business Cycle Indicator points towards strong growth in Q4 2021</t>
  </si>
  <si>
    <t>Annual inflation (HICP)</t>
  </si>
  <si>
    <t>Annual inflation (CPI)</t>
  </si>
  <si>
    <t>Monthly inflation (CPI)</t>
  </si>
  <si>
    <t>Index</t>
  </si>
  <si>
    <t xml:space="preserve">Consumer Price Inflation </t>
  </si>
  <si>
    <t xml:space="preserve">Figure 9: Supply chain disruption led to increased input prices for firms during 2021, one factor behind the strong acceleration in inflation during the year
</t>
  </si>
  <si>
    <t>Data is confidential</t>
  </si>
  <si>
    <t xml:space="preserve">PMI Input and Output Prices and Delivery Times
</t>
  </si>
  <si>
    <t xml:space="preserve">Figure 8: Supply chain disruption led to increased input prices for firms during 2021, 
one factor behind the strong acceleration in inflation during the year
</t>
  </si>
  <si>
    <t>Purchasing Managers Indices</t>
  </si>
  <si>
    <t xml:space="preserve">Figure 7: Consumer and business sentiment recovered throughout 2021
</t>
  </si>
  <si>
    <t>Consumer Expectations</t>
  </si>
  <si>
    <t xml:space="preserve">Current Conditions </t>
  </si>
  <si>
    <t>Consumer Sentiment Index</t>
  </si>
  <si>
    <t>Figure 6: Consumer and business sentiment recovered throughout 2021</t>
  </si>
  <si>
    <t>Foreign-owned MNE dominated</t>
  </si>
  <si>
    <t>Figure 5: GVA Growth in MNEs and Domestic Firms</t>
  </si>
  <si>
    <t xml:space="preserve">Figure 5: The foreign-owned MNE sector did not see a decline during the pandemic, and has continued to grow strongly throughout 
</t>
  </si>
  <si>
    <t>Other Sectors</t>
  </si>
  <si>
    <t>GVA Growth</t>
  </si>
  <si>
    <t>Information and Communication</t>
  </si>
  <si>
    <t>Industry (excl. Construction)</t>
  </si>
  <si>
    <t>Contributions to GVA Growth</t>
  </si>
  <si>
    <t xml:space="preserve">Figure 4: The foreign-owned MNE sector did not see a decline during the pandemic, and has continued to grow strongly throughout 
</t>
  </si>
  <si>
    <t>Modified Final Domestic Demand</t>
  </si>
  <si>
    <t>Net Expenditure by Central and Local Govt. on Current Goods and Services</t>
  </si>
  <si>
    <t>Personal Expenditure on Consumer Goods and Services</t>
  </si>
  <si>
    <t>Modified Gross Domestic Fixed Capital Formation</t>
  </si>
  <si>
    <t>Contributions to Growth in Modified Final Domestic Demand</t>
  </si>
  <si>
    <t xml:space="preserve">Figure 3: Consumption has been the main driver of the recovery in demand </t>
  </si>
  <si>
    <t xml:space="preserve">HICP Excluding Energy </t>
  </si>
  <si>
    <t xml:space="preserve">HICP </t>
  </si>
  <si>
    <t>QB4 2021</t>
  </si>
  <si>
    <t>QB1 2022</t>
  </si>
  <si>
    <t>HICP Inflation</t>
  </si>
  <si>
    <t>Figure 2: The economy will continue to grow strongly, and inflation will begin to moderate this year</t>
  </si>
  <si>
    <t xml:space="preserve">Consumption </t>
  </si>
  <si>
    <t>Consumption, MDD and Employment</t>
  </si>
  <si>
    <t>Figure 1: The economy will continue to grow strongly, and inflation will begin to moderate this year</t>
  </si>
  <si>
    <t>Central Bank of Ireland - Quarterly Bulletin 1 2022</t>
  </si>
  <si>
    <t>Chart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</si>
</sst>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%"/>
    <numFmt numFmtId="166" formatCode="_-* #,##0.0_-;\-* #,##0.0_-;_-* &quot;-&quot;??_-;_-@_-"/>
    <numFmt numFmtId="167" formatCode="0.0"/>
    <numFmt numFmtId="168" formatCode="0.000000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Lato"/>
      <family val="2"/>
    </font>
    <font>
      <sz val="11"/>
      <color theme="1"/>
      <name val="Lato"/>
      <family val="2"/>
    </font>
    <font>
      <sz val="11"/>
      <color rgb="FFFF0000"/>
      <name val="Lato"/>
      <family val="2"/>
    </font>
    <font>
      <b/>
      <sz val="11"/>
      <color theme="1"/>
      <name val="Lato"/>
      <family val="2"/>
    </font>
    <font>
      <sz val="10"/>
      <color theme="1"/>
      <name val="Lato"/>
      <family val="2"/>
    </font>
    <font>
      <b/>
      <sz val="11"/>
      <color rgb="FF000000"/>
      <name val="Lato"/>
      <family val="2"/>
    </font>
    <font>
      <sz val="10"/>
      <name val="Arial"/>
    </font>
    <font>
      <sz val="1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name val="Arial"/>
      <charset val="238"/>
    </font>
    <font>
      <b/>
      <sz val="11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Lato"/>
      <family val="2"/>
    </font>
    <font>
      <b/>
      <sz val="10"/>
      <name val="Arial"/>
      <family val="2"/>
    </font>
    <font>
      <b/>
      <sz val="10"/>
      <color rgb="FF000000"/>
      <name val="Lato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4" fillId="0" borderId="0"/>
    <xf numFmtId="0" fontId="17" fillId="0" borderId="0"/>
    <xf numFmtId="0" fontId="1" fillId="0" borderId="0"/>
    <xf numFmtId="0" fontId="20" fillId="0" borderId="0" applyBorder="0"/>
    <xf numFmtId="0" fontId="24" fillId="0" borderId="0"/>
  </cellStyleXfs>
  <cellXfs count="117">
    <xf numFmtId="0" fontId="0" fillId="0" borderId="0" xfId="0"/>
    <xf numFmtId="0" fontId="5" fillId="0" borderId="0" xfId="0" applyFont="1" applyFill="1" applyAlignment="1">
      <alignment horizontal="left" vertical="top"/>
    </xf>
    <xf numFmtId="165" fontId="5" fillId="0" borderId="0" xfId="0" applyNumberFormat="1" applyFont="1" applyFill="1" applyAlignment="1">
      <alignment horizontal="left" vertical="top"/>
    </xf>
    <xf numFmtId="165" fontId="6" fillId="0" borderId="0" xfId="0" applyNumberFormat="1" applyFont="1" applyFill="1" applyAlignment="1">
      <alignment horizontal="left" vertical="top"/>
    </xf>
    <xf numFmtId="165" fontId="5" fillId="0" borderId="0" xfId="1" applyNumberFormat="1" applyFont="1" applyFill="1" applyAlignment="1">
      <alignment horizontal="left" vertical="top"/>
    </xf>
    <xf numFmtId="1" fontId="6" fillId="0" borderId="0" xfId="0" applyNumberFormat="1" applyFont="1" applyFill="1" applyAlignment="1">
      <alignment horizontal="left" vertical="top"/>
    </xf>
    <xf numFmtId="1" fontId="5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/>
    <xf numFmtId="165" fontId="9" fillId="0" borderId="0" xfId="0" applyNumberFormat="1" applyFont="1" applyFill="1"/>
    <xf numFmtId="165" fontId="10" fillId="0" borderId="0" xfId="0" applyNumberFormat="1" applyFont="1" applyFill="1"/>
    <xf numFmtId="165" fontId="9" fillId="0" borderId="0" xfId="1" applyNumberFormat="1" applyFont="1" applyFill="1"/>
    <xf numFmtId="1" fontId="10" fillId="0" borderId="0" xfId="0" applyNumberFormat="1" applyFont="1" applyFill="1"/>
    <xf numFmtId="0" fontId="11" fillId="0" borderId="0" xfId="0" applyFont="1" applyFill="1"/>
    <xf numFmtId="1" fontId="9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3" applyFont="1" applyAlignment="1">
      <alignment horizontal="left" vertical="top"/>
    </xf>
    <xf numFmtId="0" fontId="11" fillId="0" borderId="0" xfId="3" applyFont="1" applyAlignment="1">
      <alignment vertical="center"/>
    </xf>
    <xf numFmtId="1" fontId="9" fillId="0" borderId="0" xfId="3" applyNumberFormat="1" applyFont="1" applyAlignment="1">
      <alignment horizontal="left" vertical="top"/>
    </xf>
    <xf numFmtId="165" fontId="9" fillId="0" borderId="0" xfId="4" applyNumberFormat="1" applyFont="1" applyAlignment="1">
      <alignment horizontal="left" vertical="top"/>
    </xf>
    <xf numFmtId="164" fontId="9" fillId="0" borderId="0" xfId="3" applyNumberFormat="1" applyFont="1" applyAlignment="1">
      <alignment horizontal="left" vertical="top"/>
    </xf>
    <xf numFmtId="17" fontId="9" fillId="0" borderId="0" xfId="3" applyNumberFormat="1" applyFont="1" applyAlignment="1">
      <alignment horizontal="left" vertical="top"/>
    </xf>
    <xf numFmtId="166" fontId="9" fillId="0" borderId="0" xfId="5" applyNumberFormat="1" applyFont="1" applyAlignment="1">
      <alignment horizontal="left" vertical="top"/>
    </xf>
    <xf numFmtId="2" fontId="9" fillId="0" borderId="0" xfId="5" applyNumberFormat="1" applyFont="1" applyAlignment="1">
      <alignment horizontal="left" vertical="top"/>
    </xf>
    <xf numFmtId="0" fontId="12" fillId="0" borderId="0" xfId="3" applyAlignment="1">
      <alignment horizontal="left" vertical="top"/>
    </xf>
    <xf numFmtId="0" fontId="11" fillId="0" borderId="0" xfId="3" applyFont="1"/>
    <xf numFmtId="1" fontId="12" fillId="0" borderId="0" xfId="3" applyNumberFormat="1" applyAlignment="1">
      <alignment horizontal="left" vertical="top"/>
    </xf>
    <xf numFmtId="165" fontId="0" fillId="0" borderId="0" xfId="4" applyNumberFormat="1" applyFont="1" applyAlignment="1">
      <alignment horizontal="left" vertical="top"/>
    </xf>
    <xf numFmtId="166" fontId="0" fillId="0" borderId="0" xfId="5" applyNumberFormat="1" applyFont="1" applyAlignment="1">
      <alignment horizontal="left" vertical="top"/>
    </xf>
    <xf numFmtId="17" fontId="12" fillId="0" borderId="0" xfId="3" applyNumberFormat="1" applyAlignment="1">
      <alignment horizontal="left" vertical="top"/>
    </xf>
    <xf numFmtId="0" fontId="12" fillId="0" borderId="0" xfId="3" applyAlignment="1">
      <alignment horizontal="left" vertical="top" wrapText="1"/>
    </xf>
    <xf numFmtId="0" fontId="9" fillId="0" borderId="0" xfId="3" applyFont="1" applyFill="1" applyAlignment="1">
      <alignment horizontal="left" vertical="top"/>
    </xf>
    <xf numFmtId="0" fontId="13" fillId="0" borderId="0" xfId="3" applyFont="1" applyFill="1" applyAlignment="1">
      <alignment horizontal="left" vertical="top"/>
    </xf>
    <xf numFmtId="0" fontId="11" fillId="0" borderId="0" xfId="3" applyFont="1" applyAlignment="1">
      <alignment horizontal="left" vertical="top"/>
    </xf>
    <xf numFmtId="1" fontId="9" fillId="0" borderId="0" xfId="3" applyNumberFormat="1" applyFont="1" applyFill="1" applyAlignment="1">
      <alignment horizontal="left" vertical="top"/>
    </xf>
    <xf numFmtId="165" fontId="9" fillId="0" borderId="0" xfId="4" applyNumberFormat="1" applyFont="1" applyFill="1" applyAlignment="1">
      <alignment horizontal="left" vertical="top"/>
    </xf>
    <xf numFmtId="164" fontId="9" fillId="0" borderId="0" xfId="3" applyNumberFormat="1" applyFont="1" applyFill="1" applyAlignment="1">
      <alignment horizontal="left" vertical="top"/>
    </xf>
    <xf numFmtId="17" fontId="9" fillId="0" borderId="0" xfId="3" applyNumberFormat="1" applyFont="1" applyFill="1" applyAlignment="1">
      <alignment horizontal="left" vertical="top"/>
    </xf>
    <xf numFmtId="166" fontId="9" fillId="0" borderId="0" xfId="5" applyNumberFormat="1" applyFont="1" applyFill="1" applyAlignment="1">
      <alignment horizontal="left" vertical="top"/>
    </xf>
    <xf numFmtId="0" fontId="9" fillId="0" borderId="0" xfId="5" applyNumberFormat="1" applyFont="1" applyFill="1" applyAlignment="1">
      <alignment horizontal="left" vertical="top"/>
    </xf>
    <xf numFmtId="0" fontId="12" fillId="0" borderId="0" xfId="3" applyFill="1" applyAlignment="1">
      <alignment horizontal="left" vertical="top"/>
    </xf>
    <xf numFmtId="1" fontId="12" fillId="0" borderId="0" xfId="3" applyNumberFormat="1" applyFill="1" applyAlignment="1">
      <alignment horizontal="left" vertical="top"/>
    </xf>
    <xf numFmtId="166" fontId="0" fillId="0" borderId="0" xfId="5" applyNumberFormat="1" applyFont="1" applyFill="1" applyAlignment="1">
      <alignment horizontal="left" vertical="top"/>
    </xf>
    <xf numFmtId="17" fontId="12" fillId="0" borderId="0" xfId="3" applyNumberFormat="1" applyFill="1" applyAlignment="1">
      <alignment horizontal="left" vertical="top"/>
    </xf>
    <xf numFmtId="2" fontId="9" fillId="0" borderId="0" xfId="3" applyNumberFormat="1" applyFont="1" applyAlignment="1">
      <alignment horizontal="left" vertical="top"/>
    </xf>
    <xf numFmtId="0" fontId="9" fillId="0" borderId="0" xfId="3" applyFont="1" applyAlignment="1">
      <alignment horizontal="left" vertical="top" wrapText="1"/>
    </xf>
    <xf numFmtId="0" fontId="0" fillId="0" borderId="0" xfId="0" applyFont="1"/>
    <xf numFmtId="0" fontId="15" fillId="0" borderId="0" xfId="6" applyFont="1"/>
    <xf numFmtId="0" fontId="15" fillId="0" borderId="0" xfId="6" applyNumberFormat="1" applyFont="1"/>
    <xf numFmtId="0" fontId="16" fillId="0" borderId="0" xfId="6" applyFont="1" applyAlignment="1">
      <alignment vertical="center"/>
    </xf>
    <xf numFmtId="14" fontId="0" fillId="0" borderId="0" xfId="0" applyNumberFormat="1" applyFont="1"/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17" fontId="5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wrapText="1"/>
    </xf>
    <xf numFmtId="167" fontId="0" fillId="0" borderId="0" xfId="0" applyNumberFormat="1" applyFont="1"/>
    <xf numFmtId="0" fontId="15" fillId="0" borderId="0" xfId="7" applyFont="1" applyAlignment="1">
      <alignment horizontal="left"/>
    </xf>
    <xf numFmtId="2" fontId="15" fillId="0" borderId="0" xfId="7" applyNumberFormat="1" applyFont="1" applyAlignment="1">
      <alignment horizontal="left"/>
    </xf>
    <xf numFmtId="0" fontId="18" fillId="0" borderId="0" xfId="7" applyFont="1" applyAlignment="1">
      <alignment vertical="center"/>
    </xf>
    <xf numFmtId="0" fontId="15" fillId="0" borderId="0" xfId="7" applyFont="1" applyAlignment="1">
      <alignment horizontal="left" wrapText="1"/>
    </xf>
    <xf numFmtId="0" fontId="0" fillId="0" borderId="0" xfId="0" applyFont="1" applyFill="1" applyAlignment="1">
      <alignment horizontal="left" vertical="top"/>
    </xf>
    <xf numFmtId="2" fontId="0" fillId="0" borderId="0" xfId="0" applyNumberFormat="1" applyFont="1" applyFill="1" applyAlignment="1">
      <alignment horizontal="left" vertical="top"/>
    </xf>
    <xf numFmtId="0" fontId="0" fillId="0" borderId="0" xfId="2" applyFont="1" applyFill="1" applyAlignment="1">
      <alignment horizontal="left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" fontId="0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14" fontId="0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 vertical="top"/>
    </xf>
    <xf numFmtId="0" fontId="0" fillId="0" borderId="0" xfId="0" applyFont="1" applyAlignment="1">
      <alignment vertical="center"/>
    </xf>
    <xf numFmtId="167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68" fontId="0" fillId="0" borderId="0" xfId="0" applyNumberFormat="1" applyFont="1" applyAlignment="1">
      <alignment horizontal="left" vertical="top" wrapText="1"/>
    </xf>
    <xf numFmtId="2" fontId="0" fillId="0" borderId="0" xfId="0" applyNumberFormat="1" applyFont="1" applyAlignment="1">
      <alignment horizontal="left" vertical="top" wrapText="1"/>
    </xf>
    <xf numFmtId="168" fontId="0" fillId="0" borderId="0" xfId="0" applyNumberFormat="1" applyFont="1" applyAlignment="1">
      <alignment horizontal="left" vertical="top"/>
    </xf>
    <xf numFmtId="2" fontId="0" fillId="0" borderId="0" xfId="0" applyNumberFormat="1" applyFont="1" applyAlignment="1">
      <alignment horizontal="left" vertical="top"/>
    </xf>
    <xf numFmtId="168" fontId="4" fillId="0" borderId="0" xfId="0" applyNumberFormat="1" applyFont="1" applyAlignment="1">
      <alignment horizontal="left" vertical="top"/>
    </xf>
    <xf numFmtId="167" fontId="0" fillId="0" borderId="0" xfId="0" applyNumberFormat="1"/>
    <xf numFmtId="17" fontId="0" fillId="0" borderId="0" xfId="0" applyNumberFormat="1"/>
    <xf numFmtId="0" fontId="1" fillId="0" borderId="0" xfId="8"/>
    <xf numFmtId="167" fontId="1" fillId="0" borderId="0" xfId="8" applyNumberFormat="1"/>
    <xf numFmtId="0" fontId="1" fillId="0" borderId="0" xfId="8" applyFont="1"/>
    <xf numFmtId="167" fontId="3" fillId="0" borderId="0" xfId="8" applyNumberFormat="1" applyFont="1"/>
    <xf numFmtId="2" fontId="1" fillId="0" borderId="0" xfId="8" applyNumberFormat="1"/>
    <xf numFmtId="0" fontId="4" fillId="0" borderId="0" xfId="8" applyFont="1"/>
    <xf numFmtId="0" fontId="21" fillId="0" borderId="0" xfId="9" applyFont="1"/>
    <xf numFmtId="0" fontId="14" fillId="0" borderId="0" xfId="6"/>
    <xf numFmtId="0" fontId="14" fillId="0" borderId="0" xfId="6" applyAlignment="1">
      <alignment horizontal="left" wrapText="1"/>
    </xf>
    <xf numFmtId="1" fontId="0" fillId="0" borderId="0" xfId="0" applyNumberFormat="1"/>
    <xf numFmtId="0" fontId="9" fillId="0" borderId="0" xfId="0" applyFont="1"/>
    <xf numFmtId="165" fontId="0" fillId="0" borderId="0" xfId="0" applyNumberFormat="1"/>
    <xf numFmtId="14" fontId="0" fillId="0" borderId="0" xfId="0" applyNumberFormat="1"/>
    <xf numFmtId="0" fontId="11" fillId="0" borderId="0" xfId="0" applyFont="1"/>
    <xf numFmtId="9" fontId="0" fillId="0" borderId="0" xfId="0" applyNumberFormat="1"/>
    <xf numFmtId="0" fontId="23" fillId="0" borderId="0" xfId="0" applyFont="1" applyAlignment="1">
      <alignment horizontal="center" vertical="center" wrapText="1"/>
    </xf>
    <xf numFmtId="0" fontId="24" fillId="0" borderId="0" xfId="10"/>
    <xf numFmtId="167" fontId="24" fillId="0" borderId="0" xfId="10" applyNumberFormat="1"/>
    <xf numFmtId="0" fontId="25" fillId="0" borderId="0" xfId="10" applyFont="1"/>
    <xf numFmtId="17" fontId="26" fillId="0" borderId="0" xfId="6" applyNumberFormat="1" applyFont="1"/>
    <xf numFmtId="0" fontId="26" fillId="0" borderId="0" xfId="6" applyFont="1"/>
    <xf numFmtId="2" fontId="26" fillId="0" borderId="0" xfId="6" applyNumberFormat="1" applyFont="1"/>
    <xf numFmtId="2" fontId="27" fillId="0" borderId="0" xfId="1" applyNumberFormat="1" applyFont="1"/>
    <xf numFmtId="167" fontId="27" fillId="0" borderId="0" xfId="0" applyNumberFormat="1" applyFont="1"/>
    <xf numFmtId="0" fontId="27" fillId="0" borderId="0" xfId="0" applyFont="1"/>
    <xf numFmtId="0" fontId="14" fillId="0" borderId="0" xfId="6" applyAlignment="1">
      <alignment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14" fillId="0" borderId="0" xfId="6" applyAlignment="1">
      <alignment horizontal="left" wrapText="1"/>
    </xf>
    <xf numFmtId="0" fontId="22" fillId="0" borderId="0" xfId="6" applyFont="1" applyAlignment="1">
      <alignment horizontal="left" wrapText="1"/>
    </xf>
  </cellXfs>
  <cellStyles count="11">
    <cellStyle name="Comma 2" xfId="5"/>
    <cellStyle name="Neutral" xfId="2" builtinId="28"/>
    <cellStyle name="Normal" xfId="0" builtinId="0"/>
    <cellStyle name="Normal 2" xfId="10"/>
    <cellStyle name="Normal 2 2" xfId="8"/>
    <cellStyle name="Normal 3" xfId="6"/>
    <cellStyle name="Normal 4" xfId="9"/>
    <cellStyle name="Normal 5" xfId="7"/>
    <cellStyle name="Normal 6" xfId="3"/>
    <cellStyle name="Percent" xfId="1" builtinId="5"/>
    <cellStyle name="Percent 2" xfId="4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404040"/>
      <color rgb="FF0083A0"/>
      <color rgb="FFD4E388"/>
      <color rgb="FF5EC5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43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338981</xdr:colOff>
      <xdr:row>5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86981" cy="1104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45358</xdr:colOff>
      <xdr:row>2</xdr:row>
      <xdr:rowOff>90716</xdr:rowOff>
    </xdr:from>
    <xdr:to>
      <xdr:col>11</xdr:col>
      <xdr:colOff>152859</xdr:colOff>
      <xdr:row>12</xdr:row>
      <xdr:rowOff>69293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8820" y="1272793"/>
          <a:ext cx="3160385" cy="1908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222250</xdr:colOff>
      <xdr:row>1</xdr:row>
      <xdr:rowOff>152400</xdr:rowOff>
    </xdr:from>
    <xdr:ext cx="4895512" cy="334089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8350" y="336550"/>
          <a:ext cx="4895512" cy="3340898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514350</xdr:colOff>
      <xdr:row>3</xdr:row>
      <xdr:rowOff>6350</xdr:rowOff>
    </xdr:from>
    <xdr:ext cx="2170417" cy="245690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1950" y="558800"/>
          <a:ext cx="2170417" cy="2456901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88900</xdr:colOff>
      <xdr:row>2</xdr:row>
      <xdr:rowOff>50800</xdr:rowOff>
    </xdr:from>
    <xdr:ext cx="2347203" cy="247519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5700" y="419100"/>
          <a:ext cx="2347203" cy="2475191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8</xdr:row>
      <xdr:rowOff>0</xdr:rowOff>
    </xdr:from>
    <xdr:ext cx="2347203" cy="256054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473200"/>
          <a:ext cx="2347203" cy="2560542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44450</xdr:colOff>
      <xdr:row>4</xdr:row>
      <xdr:rowOff>101600</xdr:rowOff>
    </xdr:from>
    <xdr:ext cx="2859325" cy="289585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2850" y="838200"/>
          <a:ext cx="2859325" cy="2895851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1206501</xdr:colOff>
      <xdr:row>9</xdr:row>
      <xdr:rowOff>9072</xdr:rowOff>
    </xdr:from>
    <xdr:ext cx="4190789" cy="283096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1" y="1666422"/>
          <a:ext cx="4190789" cy="2830965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510268</xdr:colOff>
      <xdr:row>3</xdr:row>
      <xdr:rowOff>44739</xdr:rowOff>
    </xdr:from>
    <xdr:ext cx="3536081" cy="307138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268" y="597189"/>
          <a:ext cx="3536081" cy="307138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562428</xdr:colOff>
      <xdr:row>10</xdr:row>
      <xdr:rowOff>36285</xdr:rowOff>
    </xdr:from>
    <xdr:ext cx="5065213" cy="343416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028" y="1877785"/>
          <a:ext cx="5065213" cy="3434167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57727</xdr:colOff>
      <xdr:row>7</xdr:row>
      <xdr:rowOff>115454</xdr:rowOff>
    </xdr:from>
    <xdr:ext cx="3518244" cy="2658086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727" y="1404504"/>
          <a:ext cx="3518244" cy="265808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439932" cy="273734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68300"/>
          <a:ext cx="2439932" cy="2737341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507174</xdr:colOff>
      <xdr:row>11</xdr:row>
      <xdr:rowOff>15670</xdr:rowOff>
    </xdr:from>
    <xdr:ext cx="5503219" cy="3980349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174" y="2041320"/>
          <a:ext cx="5503219" cy="3980349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698501</xdr:colOff>
      <xdr:row>6</xdr:row>
      <xdr:rowOff>10101</xdr:rowOff>
    </xdr:from>
    <xdr:ext cx="6614732" cy="446410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8801" y="1115001"/>
          <a:ext cx="6614732" cy="4464103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635000</xdr:colOff>
      <xdr:row>13</xdr:row>
      <xdr:rowOff>50800</xdr:rowOff>
    </xdr:from>
    <xdr:ext cx="4404726" cy="3068056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44750"/>
          <a:ext cx="4404726" cy="3068056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824</xdr:colOff>
      <xdr:row>7</xdr:row>
      <xdr:rowOff>194623</xdr:rowOff>
    </xdr:from>
    <xdr:ext cx="3732816" cy="319673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9224" y="1470973"/>
          <a:ext cx="3732816" cy="319673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39688</xdr:colOff>
      <xdr:row>5</xdr:row>
      <xdr:rowOff>71437</xdr:rowOff>
    </xdr:from>
    <xdr:ext cx="3656936" cy="3086859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7688" y="992187"/>
          <a:ext cx="3656936" cy="3086859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589643</xdr:colOff>
      <xdr:row>5</xdr:row>
      <xdr:rowOff>136072</xdr:rowOff>
    </xdr:from>
    <xdr:ext cx="3667009" cy="26788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043" y="1056822"/>
          <a:ext cx="3667009" cy="2678820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141431</xdr:colOff>
      <xdr:row>9</xdr:row>
      <xdr:rowOff>158750</xdr:rowOff>
    </xdr:from>
    <xdr:ext cx="5259093" cy="28652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031" y="1816100"/>
          <a:ext cx="5259093" cy="2865220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15875</xdr:colOff>
      <xdr:row>24</xdr:row>
      <xdr:rowOff>47625</xdr:rowOff>
    </xdr:from>
    <xdr:ext cx="5219599" cy="290513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" y="4467225"/>
          <a:ext cx="5219599" cy="2905130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25401</xdr:colOff>
      <xdr:row>11</xdr:row>
      <xdr:rowOff>78014</xdr:rowOff>
    </xdr:from>
    <xdr:ext cx="3873653" cy="287073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4601" y="2103664"/>
          <a:ext cx="3873653" cy="2870732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47831</xdr:colOff>
      <xdr:row>4</xdr:row>
      <xdr:rowOff>78346</xdr:rowOff>
    </xdr:from>
    <xdr:ext cx="4627265" cy="27739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4631" y="814946"/>
          <a:ext cx="4627265" cy="27739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673100</xdr:colOff>
      <xdr:row>3</xdr:row>
      <xdr:rowOff>57150</xdr:rowOff>
    </xdr:from>
    <xdr:ext cx="2788714" cy="23532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609600"/>
          <a:ext cx="2788714" cy="2353260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453570</xdr:colOff>
      <xdr:row>1</xdr:row>
      <xdr:rowOff>178283</xdr:rowOff>
    </xdr:from>
    <xdr:ext cx="4177806" cy="325685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270" y="362433"/>
          <a:ext cx="4177806" cy="32568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8</xdr:row>
      <xdr:rowOff>0</xdr:rowOff>
    </xdr:from>
    <xdr:ext cx="4499238" cy="40298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473200"/>
          <a:ext cx="4499238" cy="402980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9</xdr:row>
      <xdr:rowOff>0</xdr:rowOff>
    </xdr:from>
    <xdr:ext cx="3743268" cy="352989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657350"/>
          <a:ext cx="3743268" cy="352989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349250</xdr:colOff>
      <xdr:row>3</xdr:row>
      <xdr:rowOff>50800</xdr:rowOff>
    </xdr:from>
    <xdr:ext cx="4572396" cy="274343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6850" y="603250"/>
          <a:ext cx="4572396" cy="274343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5</xdr:row>
      <xdr:rowOff>133350</xdr:rowOff>
    </xdr:from>
    <xdr:ext cx="3664014" cy="279221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054100"/>
          <a:ext cx="3664014" cy="279221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234950</xdr:colOff>
      <xdr:row>4</xdr:row>
      <xdr:rowOff>152400</xdr:rowOff>
    </xdr:from>
    <xdr:ext cx="4572396" cy="274343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2550" y="889000"/>
          <a:ext cx="4572396" cy="274343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3</xdr:row>
      <xdr:rowOff>114300</xdr:rowOff>
    </xdr:from>
    <xdr:ext cx="4572396" cy="274343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8800" y="666750"/>
          <a:ext cx="4572396" cy="27434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8"/>
  <sheetViews>
    <sheetView tabSelected="1" workbookViewId="0">
      <selection activeCell="J14" sqref="J14"/>
    </sheetView>
  </sheetViews>
  <sheetFormatPr defaultRowHeight="15" x14ac:dyDescent="0.25"/>
  <sheetData>
    <row r="1" spans="1:1" ht="27.75" customHeight="1" x14ac:dyDescent="0.25"/>
    <row r="7" spans="1:1" x14ac:dyDescent="0.25">
      <c r="A7" t="s">
        <v>726</v>
      </c>
    </row>
    <row r="8" spans="1:1" x14ac:dyDescent="0.25">
      <c r="A8" t="s">
        <v>727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F51"/>
  <sheetViews>
    <sheetView zoomScale="85" zoomScaleNormal="85" workbookViewId="0">
      <selection activeCell="K14" sqref="K14"/>
    </sheetView>
  </sheetViews>
  <sheetFormatPr defaultColWidth="8.7109375" defaultRowHeight="12.75" x14ac:dyDescent="0.2"/>
  <cols>
    <col min="1" max="16384" width="8.7109375" style="91"/>
  </cols>
  <sheetData>
    <row r="1" spans="1:6" ht="66.95" customHeight="1" x14ac:dyDescent="0.2">
      <c r="A1" s="115" t="s">
        <v>692</v>
      </c>
      <c r="B1" s="115"/>
      <c r="C1" s="115"/>
      <c r="D1" s="115"/>
      <c r="E1" s="115"/>
      <c r="F1" s="115"/>
    </row>
    <row r="2" spans="1:6" ht="26.1" customHeight="1" x14ac:dyDescent="0.2">
      <c r="A2" s="116" t="s">
        <v>691</v>
      </c>
      <c r="B2" s="116"/>
      <c r="C2" s="116"/>
      <c r="D2" s="116"/>
      <c r="E2" s="92"/>
      <c r="F2" s="92"/>
    </row>
    <row r="3" spans="1:6" ht="38.25" x14ac:dyDescent="0.2">
      <c r="B3" s="109" t="s">
        <v>690</v>
      </c>
      <c r="C3" s="109" t="s">
        <v>689</v>
      </c>
      <c r="D3" s="109" t="s">
        <v>688</v>
      </c>
      <c r="E3" s="109" t="s">
        <v>687</v>
      </c>
    </row>
    <row r="4" spans="1:6" x14ac:dyDescent="0.2">
      <c r="A4" s="103">
        <v>43101</v>
      </c>
      <c r="B4" s="104">
        <v>99.7</v>
      </c>
      <c r="C4" s="105">
        <v>-0.69721115537849698</v>
      </c>
      <c r="D4" s="104">
        <v>0.2</v>
      </c>
      <c r="E4" s="104">
        <v>0.3</v>
      </c>
    </row>
    <row r="5" spans="1:6" x14ac:dyDescent="0.2">
      <c r="A5" s="103">
        <v>43132</v>
      </c>
      <c r="B5" s="104">
        <v>100.6</v>
      </c>
      <c r="C5" s="105">
        <v>0.90270812437312031</v>
      </c>
      <c r="D5" s="104">
        <v>0.5</v>
      </c>
      <c r="E5" s="104">
        <v>0.7</v>
      </c>
    </row>
    <row r="6" spans="1:6" x14ac:dyDescent="0.2">
      <c r="A6" s="103">
        <v>43160</v>
      </c>
      <c r="B6" s="104">
        <v>100.9</v>
      </c>
      <c r="C6" s="105">
        <v>0.29821073558647981</v>
      </c>
      <c r="D6" s="104">
        <v>0.2</v>
      </c>
      <c r="E6" s="104">
        <v>0.5</v>
      </c>
    </row>
    <row r="7" spans="1:6" x14ac:dyDescent="0.2">
      <c r="A7" s="103">
        <v>43191</v>
      </c>
      <c r="B7" s="104">
        <v>100.7</v>
      </c>
      <c r="C7" s="105">
        <v>-0.19821605550049526</v>
      </c>
      <c r="D7" s="104">
        <v>-0.4</v>
      </c>
      <c r="E7" s="104">
        <v>-0.1</v>
      </c>
    </row>
    <row r="8" spans="1:6" x14ac:dyDescent="0.2">
      <c r="A8" s="103">
        <v>43221</v>
      </c>
      <c r="B8" s="104">
        <v>101.3</v>
      </c>
      <c r="C8" s="105">
        <v>0.59582919563058567</v>
      </c>
      <c r="D8" s="104">
        <v>0.4</v>
      </c>
      <c r="E8" s="104">
        <v>0.7</v>
      </c>
    </row>
    <row r="9" spans="1:6" x14ac:dyDescent="0.2">
      <c r="A9" s="103">
        <v>43252</v>
      </c>
      <c r="B9" s="104">
        <v>101.4</v>
      </c>
      <c r="C9" s="105">
        <v>9.8716683119448589E-2</v>
      </c>
      <c r="D9" s="104">
        <v>0.4</v>
      </c>
      <c r="E9" s="104">
        <v>0.7</v>
      </c>
    </row>
    <row r="10" spans="1:6" x14ac:dyDescent="0.2">
      <c r="A10" s="103">
        <v>43282</v>
      </c>
      <c r="B10" s="104">
        <v>101.8</v>
      </c>
      <c r="C10" s="105">
        <v>0.39447731755423376</v>
      </c>
      <c r="D10" s="104">
        <v>0.8</v>
      </c>
      <c r="E10" s="104">
        <v>1</v>
      </c>
    </row>
    <row r="11" spans="1:6" x14ac:dyDescent="0.2">
      <c r="A11" s="103">
        <v>43313</v>
      </c>
      <c r="B11" s="104">
        <v>102.1</v>
      </c>
      <c r="C11" s="105">
        <v>0.29469548133594969</v>
      </c>
      <c r="D11" s="104">
        <v>0.7</v>
      </c>
      <c r="E11" s="104">
        <v>0.9</v>
      </c>
    </row>
    <row r="12" spans="1:6" x14ac:dyDescent="0.2">
      <c r="A12" s="103">
        <v>43344</v>
      </c>
      <c r="B12" s="104">
        <v>101.7</v>
      </c>
      <c r="C12" s="105">
        <v>-0.39177277179236114</v>
      </c>
      <c r="D12" s="104">
        <v>0.9</v>
      </c>
      <c r="E12" s="104">
        <v>1.2</v>
      </c>
    </row>
    <row r="13" spans="1:6" x14ac:dyDescent="0.2">
      <c r="A13" s="103">
        <v>43374</v>
      </c>
      <c r="B13" s="104">
        <v>101.6</v>
      </c>
      <c r="C13" s="105">
        <v>-9.8328416912494276E-2</v>
      </c>
      <c r="D13" s="104">
        <v>0.9</v>
      </c>
      <c r="E13" s="104">
        <v>1.1000000000000001</v>
      </c>
    </row>
    <row r="14" spans="1:6" x14ac:dyDescent="0.2">
      <c r="A14" s="103">
        <v>43405</v>
      </c>
      <c r="B14" s="104">
        <v>101.1</v>
      </c>
      <c r="C14" s="105">
        <v>-0.49212598425195608</v>
      </c>
      <c r="D14" s="104">
        <v>0.6</v>
      </c>
      <c r="E14" s="104">
        <v>0.8</v>
      </c>
    </row>
    <row r="15" spans="1:6" x14ac:dyDescent="0.2">
      <c r="A15" s="103">
        <v>43435</v>
      </c>
      <c r="B15" s="104">
        <v>101.1</v>
      </c>
      <c r="C15" s="105">
        <v>0</v>
      </c>
      <c r="D15" s="104">
        <v>0.7</v>
      </c>
      <c r="E15" s="104">
        <v>0.8</v>
      </c>
    </row>
    <row r="16" spans="1:6" x14ac:dyDescent="0.2">
      <c r="A16" s="103">
        <v>43466</v>
      </c>
      <c r="B16" s="104">
        <v>100.4</v>
      </c>
      <c r="C16" s="105">
        <v>-0.69238377843718979</v>
      </c>
      <c r="D16" s="104">
        <v>0.7</v>
      </c>
      <c r="E16" s="104">
        <v>0.8</v>
      </c>
    </row>
    <row r="17" spans="1:5" x14ac:dyDescent="0.2">
      <c r="A17" s="103">
        <v>43497</v>
      </c>
      <c r="B17" s="104">
        <v>101.2</v>
      </c>
      <c r="C17" s="105">
        <v>0.79681274900397625</v>
      </c>
      <c r="D17" s="104">
        <v>0.6</v>
      </c>
      <c r="E17" s="104">
        <v>0.7</v>
      </c>
    </row>
    <row r="18" spans="1:5" x14ac:dyDescent="0.2">
      <c r="A18" s="103">
        <v>43525</v>
      </c>
      <c r="B18" s="104">
        <v>102</v>
      </c>
      <c r="C18" s="105">
        <v>0.79051383399209385</v>
      </c>
      <c r="D18" s="104">
        <v>1.1000000000000001</v>
      </c>
      <c r="E18" s="104">
        <v>1.1000000000000001</v>
      </c>
    </row>
    <row r="19" spans="1:5" x14ac:dyDescent="0.2">
      <c r="A19" s="103">
        <v>43556</v>
      </c>
      <c r="B19" s="104">
        <v>102.4</v>
      </c>
      <c r="C19" s="105">
        <v>0.39215686274509665</v>
      </c>
      <c r="D19" s="104">
        <v>1.7</v>
      </c>
      <c r="E19" s="104">
        <v>1.7</v>
      </c>
    </row>
    <row r="20" spans="1:5" x14ac:dyDescent="0.2">
      <c r="A20" s="103">
        <v>43586</v>
      </c>
      <c r="B20" s="104">
        <v>102.3</v>
      </c>
      <c r="C20" s="105">
        <v>-9.765625E-2</v>
      </c>
      <c r="D20" s="104">
        <v>1</v>
      </c>
      <c r="E20" s="104">
        <v>1</v>
      </c>
    </row>
    <row r="21" spans="1:5" x14ac:dyDescent="0.2">
      <c r="A21" s="103">
        <v>43617</v>
      </c>
      <c r="B21" s="104">
        <v>102.5</v>
      </c>
      <c r="C21" s="105">
        <v>0.19550342130987985</v>
      </c>
      <c r="D21" s="104">
        <v>1.1000000000000001</v>
      </c>
      <c r="E21" s="104">
        <v>1.1000000000000001</v>
      </c>
    </row>
    <row r="22" spans="1:5" x14ac:dyDescent="0.2">
      <c r="A22" s="103">
        <v>43647</v>
      </c>
      <c r="B22" s="104">
        <v>102.3</v>
      </c>
      <c r="C22" s="105">
        <v>-0.19512195121950526</v>
      </c>
      <c r="D22" s="104">
        <v>0.5</v>
      </c>
      <c r="E22" s="104">
        <v>0.5</v>
      </c>
    </row>
    <row r="23" spans="1:5" x14ac:dyDescent="0.2">
      <c r="A23" s="103">
        <v>43678</v>
      </c>
      <c r="B23" s="104">
        <v>102.8</v>
      </c>
      <c r="C23" s="105">
        <v>0.48875855327467832</v>
      </c>
      <c r="D23" s="104">
        <v>0.7</v>
      </c>
      <c r="E23" s="104">
        <v>0.6</v>
      </c>
    </row>
    <row r="24" spans="1:5" x14ac:dyDescent="0.2">
      <c r="A24" s="103">
        <v>43709</v>
      </c>
      <c r="B24" s="104">
        <v>102.6</v>
      </c>
      <c r="C24" s="105">
        <v>-0.19455252918287158</v>
      </c>
      <c r="D24" s="104">
        <v>0.9</v>
      </c>
      <c r="E24" s="104">
        <v>0.6</v>
      </c>
    </row>
    <row r="25" spans="1:5" x14ac:dyDescent="0.2">
      <c r="A25" s="103">
        <v>43739</v>
      </c>
      <c r="B25" s="104">
        <v>102.3</v>
      </c>
      <c r="C25" s="105">
        <v>-0.29239766081870755</v>
      </c>
      <c r="D25" s="104">
        <v>0.7</v>
      </c>
      <c r="E25" s="104">
        <v>0.6</v>
      </c>
    </row>
    <row r="26" spans="1:5" x14ac:dyDescent="0.2">
      <c r="A26" s="103">
        <v>43770</v>
      </c>
      <c r="B26" s="104">
        <v>102.2</v>
      </c>
      <c r="C26" s="105">
        <v>-9.7751710654932822E-2</v>
      </c>
      <c r="D26" s="104">
        <v>1.1000000000000001</v>
      </c>
      <c r="E26" s="104">
        <v>0.8</v>
      </c>
    </row>
    <row r="27" spans="1:5" x14ac:dyDescent="0.2">
      <c r="A27" s="103">
        <v>43800</v>
      </c>
      <c r="B27" s="104">
        <v>102.4</v>
      </c>
      <c r="C27" s="105">
        <v>0.19569471624265589</v>
      </c>
      <c r="D27" s="104">
        <v>1.3</v>
      </c>
      <c r="E27" s="104">
        <v>1.1000000000000001</v>
      </c>
    </row>
    <row r="28" spans="1:5" x14ac:dyDescent="0.2">
      <c r="A28" s="103">
        <v>43831</v>
      </c>
      <c r="B28" s="104">
        <v>101.7</v>
      </c>
      <c r="C28" s="105">
        <v>-0.68359375</v>
      </c>
      <c r="D28" s="104">
        <v>1.3</v>
      </c>
      <c r="E28" s="104">
        <v>1.1000000000000001</v>
      </c>
    </row>
    <row r="29" spans="1:5" x14ac:dyDescent="0.2">
      <c r="A29" s="103">
        <v>43862</v>
      </c>
      <c r="B29" s="104">
        <v>102.3</v>
      </c>
      <c r="C29" s="105">
        <v>0.58997050147492303</v>
      </c>
      <c r="D29" s="104">
        <v>1.1000000000000001</v>
      </c>
      <c r="E29" s="104">
        <v>0.9</v>
      </c>
    </row>
    <row r="30" spans="1:5" x14ac:dyDescent="0.2">
      <c r="A30" s="103">
        <v>43891</v>
      </c>
      <c r="B30" s="104">
        <v>102.7</v>
      </c>
      <c r="C30" s="105">
        <v>0.3910068426197455</v>
      </c>
      <c r="D30" s="104">
        <v>0.7</v>
      </c>
      <c r="E30" s="104">
        <v>0.5</v>
      </c>
    </row>
    <row r="31" spans="1:5" x14ac:dyDescent="0.2">
      <c r="A31" s="103">
        <v>43922</v>
      </c>
      <c r="B31" s="104">
        <v>102.3</v>
      </c>
      <c r="C31" s="105">
        <v>-0.38948393378773005</v>
      </c>
      <c r="D31" s="104">
        <v>-0.1</v>
      </c>
      <c r="E31" s="104">
        <v>-0.3</v>
      </c>
    </row>
    <row r="32" spans="1:5" x14ac:dyDescent="0.2">
      <c r="A32" s="103">
        <v>43952</v>
      </c>
      <c r="B32" s="104">
        <v>101.8</v>
      </c>
      <c r="C32" s="105">
        <v>-0.48875855327467832</v>
      </c>
      <c r="D32" s="104">
        <v>-0.5</v>
      </c>
      <c r="E32" s="104">
        <v>-0.8</v>
      </c>
    </row>
    <row r="33" spans="1:5" x14ac:dyDescent="0.2">
      <c r="A33" s="103">
        <v>43983</v>
      </c>
      <c r="B33" s="104">
        <v>102.1</v>
      </c>
      <c r="C33" s="105">
        <v>0.29469548133594969</v>
      </c>
      <c r="D33" s="104">
        <v>-0.4</v>
      </c>
      <c r="E33" s="104">
        <v>-0.6</v>
      </c>
    </row>
    <row r="34" spans="1:5" x14ac:dyDescent="0.2">
      <c r="A34" s="103">
        <v>44013</v>
      </c>
      <c r="B34" s="104">
        <v>101.9</v>
      </c>
      <c r="C34" s="105">
        <v>-0.19588638589617346</v>
      </c>
      <c r="D34" s="104">
        <v>-0.4</v>
      </c>
      <c r="E34" s="104">
        <v>-0.6</v>
      </c>
    </row>
    <row r="35" spans="1:5" x14ac:dyDescent="0.2">
      <c r="A35" s="103">
        <v>44044</v>
      </c>
      <c r="B35" s="104">
        <v>101.8</v>
      </c>
      <c r="C35" s="105">
        <v>-9.8135426889115251E-2</v>
      </c>
      <c r="D35" s="104">
        <v>-1</v>
      </c>
      <c r="E35" s="104">
        <v>-1.1000000000000001</v>
      </c>
    </row>
    <row r="36" spans="1:5" x14ac:dyDescent="0.2">
      <c r="A36" s="103">
        <v>44075</v>
      </c>
      <c r="B36" s="104">
        <v>101.4</v>
      </c>
      <c r="C36" s="105">
        <v>-0.39292730844793766</v>
      </c>
      <c r="D36" s="104">
        <v>-1.2</v>
      </c>
      <c r="E36" s="104">
        <v>-1.2</v>
      </c>
    </row>
    <row r="37" spans="1:5" x14ac:dyDescent="0.2">
      <c r="A37" s="103">
        <v>44105</v>
      </c>
      <c r="B37" s="104">
        <v>100.8</v>
      </c>
      <c r="C37" s="105">
        <v>-0.59171597633137196</v>
      </c>
      <c r="D37" s="104">
        <v>-1.5</v>
      </c>
      <c r="E37" s="104">
        <v>-1.5</v>
      </c>
    </row>
    <row r="38" spans="1:5" x14ac:dyDescent="0.2">
      <c r="A38" s="103">
        <v>44136</v>
      </c>
      <c r="B38" s="104">
        <v>101.1</v>
      </c>
      <c r="C38" s="105">
        <v>0.297619047619051</v>
      </c>
      <c r="D38" s="104">
        <v>-1.1000000000000001</v>
      </c>
      <c r="E38" s="104">
        <v>-1</v>
      </c>
    </row>
    <row r="39" spans="1:5" x14ac:dyDescent="0.2">
      <c r="A39" s="103">
        <v>44166</v>
      </c>
      <c r="B39" s="104">
        <v>101.4</v>
      </c>
      <c r="C39" s="105">
        <v>0.29673590504451397</v>
      </c>
      <c r="D39" s="104">
        <v>-1</v>
      </c>
      <c r="E39" s="104">
        <v>-1</v>
      </c>
    </row>
    <row r="40" spans="1:5" x14ac:dyDescent="0.2">
      <c r="A40" s="103">
        <v>44197</v>
      </c>
      <c r="B40" s="104">
        <v>101.5</v>
      </c>
      <c r="C40" s="105">
        <v>9.8619329388554888E-2</v>
      </c>
      <c r="D40" s="104">
        <v>-0.2</v>
      </c>
      <c r="E40" s="104">
        <v>-0.1</v>
      </c>
    </row>
    <row r="41" spans="1:5" x14ac:dyDescent="0.2">
      <c r="A41" s="103">
        <v>44228</v>
      </c>
      <c r="B41" s="104">
        <v>101.9</v>
      </c>
      <c r="C41" s="105">
        <v>0.39408866995073311</v>
      </c>
      <c r="D41" s="104">
        <v>-0.4</v>
      </c>
      <c r="E41" s="104">
        <v>-0.4</v>
      </c>
    </row>
    <row r="42" spans="1:5" x14ac:dyDescent="0.2">
      <c r="A42" s="103">
        <v>44256</v>
      </c>
      <c r="B42" s="104">
        <v>102.7</v>
      </c>
      <c r="C42" s="105">
        <v>0.78508341511285096</v>
      </c>
      <c r="D42" s="104">
        <v>0</v>
      </c>
      <c r="E42" s="104">
        <v>0.1</v>
      </c>
    </row>
    <row r="43" spans="1:5" x14ac:dyDescent="0.2">
      <c r="A43" s="103">
        <v>44287</v>
      </c>
      <c r="B43" s="104">
        <v>103.4</v>
      </c>
      <c r="C43" s="105">
        <v>0.68159688412852404</v>
      </c>
      <c r="D43" s="104">
        <v>1.1000000000000001</v>
      </c>
      <c r="E43" s="104">
        <v>1.1000000000000001</v>
      </c>
    </row>
    <row r="44" spans="1:5" x14ac:dyDescent="0.2">
      <c r="A44" s="103">
        <v>44317</v>
      </c>
      <c r="B44" s="104">
        <v>103.5</v>
      </c>
      <c r="C44" s="105">
        <v>9.671179883945058E-2</v>
      </c>
      <c r="D44" s="104">
        <v>1.7</v>
      </c>
      <c r="E44" s="104">
        <v>1.9</v>
      </c>
    </row>
    <row r="45" spans="1:5" x14ac:dyDescent="0.2">
      <c r="A45" s="103">
        <v>44348</v>
      </c>
      <c r="B45" s="104">
        <v>103.7</v>
      </c>
      <c r="C45" s="105">
        <v>0.19323671497583916</v>
      </c>
      <c r="D45" s="104">
        <v>1.6</v>
      </c>
      <c r="E45" s="104">
        <v>1.6</v>
      </c>
    </row>
    <row r="46" spans="1:5" x14ac:dyDescent="0.2">
      <c r="A46" s="103">
        <v>44378</v>
      </c>
      <c r="B46" s="104">
        <v>104.1</v>
      </c>
      <c r="C46" s="105">
        <v>0.38572806171649177</v>
      </c>
      <c r="D46" s="104">
        <v>2.2000000000000002</v>
      </c>
      <c r="E46" s="104">
        <v>2.2000000000000002</v>
      </c>
    </row>
    <row r="47" spans="1:5" x14ac:dyDescent="0.2">
      <c r="A47" s="103">
        <v>44409</v>
      </c>
      <c r="B47" s="104">
        <v>104.7</v>
      </c>
      <c r="C47" s="105">
        <v>0.57636887608069287</v>
      </c>
      <c r="D47" s="104">
        <v>2.8</v>
      </c>
      <c r="E47" s="104">
        <v>3</v>
      </c>
    </row>
    <row r="48" spans="1:5" x14ac:dyDescent="0.2">
      <c r="A48" s="103">
        <v>44440</v>
      </c>
      <c r="B48" s="104">
        <v>105.2</v>
      </c>
      <c r="C48" s="105">
        <v>0.47755491881565604</v>
      </c>
      <c r="D48" s="104">
        <v>3.7</v>
      </c>
      <c r="E48" s="104">
        <v>3.8</v>
      </c>
    </row>
    <row r="49" spans="1:5" x14ac:dyDescent="0.2">
      <c r="A49" s="103">
        <v>44470</v>
      </c>
      <c r="B49" s="104">
        <v>105.9</v>
      </c>
      <c r="C49" s="105">
        <v>0.66539923954371716</v>
      </c>
      <c r="D49" s="104">
        <v>5.0999999999999996</v>
      </c>
      <c r="E49" s="104">
        <v>5.0999999999999996</v>
      </c>
    </row>
    <row r="50" spans="1:5" x14ac:dyDescent="0.2">
      <c r="A50" s="103">
        <v>44501</v>
      </c>
      <c r="B50" s="104">
        <v>106.5</v>
      </c>
      <c r="C50" s="105">
        <v>0.56657223796032952</v>
      </c>
      <c r="D50" s="104">
        <v>5.3</v>
      </c>
      <c r="E50" s="104">
        <v>5.4</v>
      </c>
    </row>
    <row r="51" spans="1:5" x14ac:dyDescent="0.2">
      <c r="A51" s="103">
        <v>44531</v>
      </c>
      <c r="B51" s="104">
        <v>107</v>
      </c>
      <c r="C51" s="106">
        <f t="shared" ref="C51" si="0">B51*100/B50-100</f>
        <v>0.46948356807511971</v>
      </c>
      <c r="D51" s="107">
        <f>((B51/B39)-1)*100</f>
        <v>5.5226824457593526</v>
      </c>
      <c r="E51" s="108">
        <v>5.7</v>
      </c>
    </row>
  </sheetData>
  <mergeCells count="2">
    <mergeCell ref="A1:F1"/>
    <mergeCell ref="A2:D2"/>
  </mergeCells>
  <conditionalFormatting sqref="D51:E51">
    <cfRule type="expression" dxfId="0" priority="2" stopIfTrue="1">
      <formula>AND(#REF!="",#REF!&lt;&gt;"")</formula>
    </cfRule>
  </conditionalFormatting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L37"/>
  <sheetViews>
    <sheetView topLeftCell="B1" workbookViewId="0">
      <selection activeCell="N19" sqref="N19"/>
    </sheetView>
  </sheetViews>
  <sheetFormatPr defaultColWidth="8.85546875" defaultRowHeight="15" x14ac:dyDescent="0.25"/>
  <cols>
    <col min="1" max="16384" width="8.85546875" style="84"/>
  </cols>
  <sheetData>
    <row r="1" spans="1:12" x14ac:dyDescent="0.25">
      <c r="B1" s="86" t="s">
        <v>686</v>
      </c>
    </row>
    <row r="2" spans="1:12" x14ac:dyDescent="0.25">
      <c r="A2" s="90" t="s">
        <v>685</v>
      </c>
      <c r="B2" s="89" t="s">
        <v>685</v>
      </c>
    </row>
    <row r="4" spans="1:12" x14ac:dyDescent="0.25">
      <c r="A4" s="84">
        <v>2020</v>
      </c>
      <c r="B4" s="86" t="s">
        <v>210</v>
      </c>
      <c r="C4" s="87"/>
      <c r="D4" s="87"/>
      <c r="E4" s="87"/>
      <c r="F4" s="87"/>
      <c r="G4" s="87"/>
      <c r="H4" s="87"/>
      <c r="I4" s="87"/>
      <c r="J4" s="87"/>
      <c r="K4" s="87"/>
    </row>
    <row r="5" spans="1:12" x14ac:dyDescent="0.25"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1:12" x14ac:dyDescent="0.25">
      <c r="C6" s="87"/>
      <c r="D6" s="87"/>
      <c r="E6" s="87"/>
      <c r="F6" s="87"/>
      <c r="G6" s="87"/>
      <c r="H6" s="87"/>
      <c r="I6" s="87"/>
      <c r="J6" s="87"/>
      <c r="K6" s="87"/>
    </row>
    <row r="7" spans="1:12" x14ac:dyDescent="0.25">
      <c r="C7" s="87"/>
      <c r="D7" s="87"/>
      <c r="E7" s="87"/>
      <c r="F7" s="87"/>
      <c r="G7" s="87"/>
      <c r="H7" s="87"/>
      <c r="I7" s="87"/>
      <c r="J7" s="87"/>
      <c r="K7" s="87"/>
    </row>
    <row r="8" spans="1:12" x14ac:dyDescent="0.25">
      <c r="C8" s="87"/>
      <c r="D8" s="87"/>
      <c r="E8" s="87"/>
      <c r="F8" s="87"/>
      <c r="G8" s="87"/>
      <c r="H8" s="87"/>
      <c r="I8" s="87"/>
      <c r="J8" s="87"/>
      <c r="K8" s="87"/>
    </row>
    <row r="9" spans="1:12" x14ac:dyDescent="0.25">
      <c r="C9" s="87"/>
      <c r="D9" s="87"/>
      <c r="E9" s="87"/>
      <c r="F9" s="87"/>
      <c r="G9" s="87"/>
      <c r="H9" s="87"/>
      <c r="I9" s="87"/>
      <c r="J9" s="87"/>
      <c r="K9" s="87"/>
    </row>
    <row r="10" spans="1:12" x14ac:dyDescent="0.25">
      <c r="C10" s="87"/>
      <c r="D10" s="87"/>
      <c r="E10" s="87"/>
      <c r="F10" s="87"/>
      <c r="G10" s="87"/>
      <c r="H10" s="87"/>
      <c r="I10" s="87"/>
      <c r="J10" s="87"/>
      <c r="K10" s="87"/>
    </row>
    <row r="11" spans="1:12" x14ac:dyDescent="0.25">
      <c r="C11" s="87"/>
      <c r="D11" s="87"/>
      <c r="E11" s="87"/>
      <c r="F11" s="87"/>
      <c r="G11" s="87"/>
      <c r="H11" s="87"/>
      <c r="I11" s="87"/>
      <c r="J11" s="87"/>
      <c r="K11" s="87"/>
    </row>
    <row r="12" spans="1:12" x14ac:dyDescent="0.25">
      <c r="C12" s="87"/>
      <c r="D12" s="87"/>
      <c r="E12" s="87"/>
      <c r="F12" s="87"/>
      <c r="G12" s="87"/>
      <c r="H12" s="87"/>
      <c r="I12" s="87"/>
      <c r="J12" s="87"/>
      <c r="K12" s="87"/>
    </row>
    <row r="13" spans="1:12" x14ac:dyDescent="0.25">
      <c r="C13" s="87"/>
      <c r="D13" s="87"/>
      <c r="E13" s="87"/>
      <c r="F13" s="87"/>
      <c r="G13" s="87"/>
      <c r="H13" s="87"/>
      <c r="I13" s="87"/>
      <c r="J13" s="87"/>
      <c r="K13" s="87"/>
    </row>
    <row r="14" spans="1:12" x14ac:dyDescent="0.25">
      <c r="C14" s="87"/>
      <c r="D14" s="87"/>
      <c r="E14" s="87"/>
      <c r="F14" s="87"/>
      <c r="G14" s="87"/>
      <c r="H14" s="87"/>
      <c r="I14" s="87"/>
      <c r="J14" s="87"/>
      <c r="K14" s="87"/>
    </row>
    <row r="15" spans="1:12" x14ac:dyDescent="0.25">
      <c r="C15" s="87"/>
      <c r="D15" s="87"/>
      <c r="E15" s="87"/>
      <c r="F15" s="87"/>
      <c r="G15" s="87"/>
      <c r="H15" s="87"/>
      <c r="I15" s="87"/>
      <c r="J15" s="87"/>
      <c r="K15" s="87"/>
    </row>
    <row r="16" spans="1:12" x14ac:dyDescent="0.25">
      <c r="A16" s="84">
        <v>2021</v>
      </c>
      <c r="C16" s="87"/>
      <c r="D16" s="87"/>
      <c r="E16" s="87"/>
      <c r="F16" s="87"/>
      <c r="G16" s="87"/>
      <c r="H16" s="87"/>
      <c r="I16" s="87"/>
      <c r="J16" s="87"/>
      <c r="K16" s="87"/>
    </row>
    <row r="17" spans="2:12" x14ac:dyDescent="0.25">
      <c r="C17" s="87"/>
      <c r="D17" s="87"/>
      <c r="E17" s="87"/>
      <c r="F17" s="87"/>
      <c r="G17" s="87"/>
      <c r="H17" s="87"/>
      <c r="I17" s="87"/>
      <c r="J17" s="87"/>
      <c r="K17" s="87"/>
    </row>
    <row r="18" spans="2:12" x14ac:dyDescent="0.25">
      <c r="C18" s="87"/>
      <c r="D18" s="87"/>
      <c r="E18" s="87"/>
      <c r="F18" s="87"/>
      <c r="G18" s="87"/>
      <c r="H18" s="87"/>
      <c r="I18" s="87"/>
      <c r="J18" s="87"/>
      <c r="K18" s="87"/>
    </row>
    <row r="19" spans="2:12" x14ac:dyDescent="0.25">
      <c r="C19" s="87"/>
      <c r="D19" s="87"/>
      <c r="E19" s="87"/>
      <c r="F19" s="87"/>
      <c r="G19" s="87"/>
      <c r="H19" s="87"/>
      <c r="I19" s="87"/>
      <c r="J19" s="87"/>
      <c r="K19" s="87"/>
    </row>
    <row r="20" spans="2:12" x14ac:dyDescent="0.25">
      <c r="C20" s="87"/>
      <c r="D20" s="87"/>
      <c r="E20" s="87"/>
      <c r="F20" s="87"/>
      <c r="G20" s="87"/>
      <c r="H20" s="87"/>
      <c r="I20" s="87"/>
      <c r="J20" s="87"/>
      <c r="K20" s="87"/>
      <c r="L20" s="85"/>
    </row>
    <row r="21" spans="2:12" x14ac:dyDescent="0.25"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2:12" x14ac:dyDescent="0.25"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2:12" x14ac:dyDescent="0.25">
      <c r="B23" s="86"/>
      <c r="C23" s="85"/>
      <c r="D23" s="85"/>
      <c r="E23" s="85"/>
      <c r="F23" s="85"/>
      <c r="G23" s="85"/>
      <c r="H23" s="85"/>
      <c r="I23" s="85"/>
      <c r="J23" s="85"/>
      <c r="K23" s="85"/>
    </row>
    <row r="24" spans="2:12" x14ac:dyDescent="0.25">
      <c r="B24" s="86"/>
      <c r="C24" s="85"/>
      <c r="D24" s="85"/>
      <c r="E24" s="85"/>
      <c r="F24" s="85"/>
      <c r="G24" s="85"/>
      <c r="H24" s="85"/>
      <c r="I24" s="85"/>
      <c r="J24" s="85"/>
      <c r="K24" s="85"/>
    </row>
    <row r="25" spans="2:12" x14ac:dyDescent="0.25">
      <c r="B25" s="86"/>
      <c r="C25" s="85"/>
      <c r="D25" s="85"/>
      <c r="E25" s="85"/>
      <c r="F25" s="85"/>
      <c r="G25" s="85"/>
      <c r="H25" s="85"/>
      <c r="I25" s="85"/>
      <c r="J25" s="85"/>
      <c r="K25" s="85"/>
    </row>
    <row r="26" spans="2:12" x14ac:dyDescent="0.25">
      <c r="B26" s="86"/>
      <c r="C26" s="85"/>
      <c r="D26" s="85"/>
      <c r="E26" s="85"/>
      <c r="F26" s="85"/>
      <c r="G26" s="85"/>
      <c r="H26" s="85"/>
      <c r="I26" s="85"/>
      <c r="J26" s="85"/>
      <c r="K26" s="85"/>
    </row>
    <row r="27" spans="2:12" x14ac:dyDescent="0.25">
      <c r="C27" s="85"/>
      <c r="D27" s="85"/>
      <c r="E27" s="85"/>
      <c r="F27" s="85"/>
      <c r="G27" s="85"/>
      <c r="H27" s="85"/>
      <c r="I27" s="85"/>
      <c r="J27" s="85"/>
      <c r="K27" s="85"/>
    </row>
    <row r="28" spans="2:12" x14ac:dyDescent="0.25">
      <c r="C28" s="85"/>
      <c r="D28" s="85"/>
      <c r="E28" s="85"/>
      <c r="F28" s="85"/>
      <c r="G28" s="85"/>
      <c r="H28" s="85"/>
      <c r="I28" s="85"/>
      <c r="J28" s="85"/>
      <c r="K28" s="85"/>
    </row>
    <row r="29" spans="2:12" x14ac:dyDescent="0.25">
      <c r="C29" s="85"/>
      <c r="D29" s="85"/>
      <c r="E29" s="85"/>
      <c r="F29" s="85"/>
      <c r="G29" s="85"/>
      <c r="H29" s="85"/>
      <c r="I29" s="85"/>
      <c r="J29" s="85"/>
      <c r="K29" s="85"/>
    </row>
    <row r="30" spans="2:12" x14ac:dyDescent="0.25">
      <c r="C30" s="85"/>
      <c r="D30" s="85"/>
      <c r="E30" s="85"/>
      <c r="F30" s="85"/>
      <c r="G30" s="85"/>
      <c r="H30" s="85"/>
      <c r="I30" s="85"/>
      <c r="J30" s="85"/>
      <c r="K30" s="85"/>
    </row>
    <row r="31" spans="2:12" x14ac:dyDescent="0.25">
      <c r="C31" s="85"/>
      <c r="D31" s="85"/>
      <c r="E31" s="85"/>
      <c r="F31" s="85"/>
      <c r="G31" s="85"/>
      <c r="H31" s="85"/>
      <c r="I31" s="85"/>
      <c r="J31" s="85"/>
      <c r="K31" s="85"/>
    </row>
    <row r="32" spans="2:12" x14ac:dyDescent="0.25">
      <c r="C32" s="85"/>
      <c r="D32" s="85"/>
      <c r="E32" s="85"/>
      <c r="F32" s="85"/>
      <c r="G32" s="85"/>
      <c r="H32" s="85"/>
      <c r="I32" s="85"/>
      <c r="J32" s="85"/>
      <c r="K32" s="85"/>
    </row>
    <row r="33" spans="3:11" x14ac:dyDescent="0.25">
      <c r="C33" s="85"/>
      <c r="D33" s="85"/>
      <c r="E33" s="85"/>
      <c r="F33" s="85"/>
      <c r="G33" s="85"/>
      <c r="H33" s="85"/>
      <c r="I33" s="85"/>
      <c r="J33" s="85"/>
      <c r="K33" s="85"/>
    </row>
    <row r="34" spans="3:11" x14ac:dyDescent="0.25">
      <c r="C34" s="85"/>
      <c r="D34" s="85"/>
      <c r="E34" s="85"/>
      <c r="F34" s="85"/>
      <c r="G34" s="85"/>
      <c r="H34" s="85"/>
      <c r="I34" s="85"/>
      <c r="J34" s="85"/>
      <c r="K34" s="85"/>
    </row>
    <row r="35" spans="3:11" x14ac:dyDescent="0.25">
      <c r="C35" s="85"/>
      <c r="D35" s="85"/>
      <c r="E35" s="85"/>
      <c r="F35" s="85"/>
      <c r="G35" s="85"/>
      <c r="H35" s="85"/>
      <c r="I35" s="85"/>
      <c r="J35" s="85"/>
      <c r="K35" s="85"/>
    </row>
    <row r="36" spans="3:11" x14ac:dyDescent="0.25">
      <c r="C36" s="85"/>
      <c r="D36" s="85"/>
      <c r="E36" s="85"/>
      <c r="F36" s="85"/>
      <c r="G36" s="85"/>
      <c r="H36" s="85"/>
      <c r="I36" s="85"/>
      <c r="J36" s="85"/>
      <c r="K36" s="85"/>
    </row>
    <row r="37" spans="3:11" x14ac:dyDescent="0.25">
      <c r="C37" s="85"/>
      <c r="D37" s="85"/>
      <c r="E37" s="85"/>
      <c r="F37" s="85"/>
      <c r="G37" s="85"/>
      <c r="H37" s="85"/>
      <c r="I37" s="85"/>
      <c r="J37" s="85"/>
      <c r="K37" s="85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I10"/>
  <sheetViews>
    <sheetView workbookViewId="0">
      <selection activeCell="N19" sqref="N19"/>
    </sheetView>
  </sheetViews>
  <sheetFormatPr defaultRowHeight="15" x14ac:dyDescent="0.25"/>
  <sheetData>
    <row r="1" spans="1:9" ht="71.099999999999994" customHeight="1" x14ac:dyDescent="0.25">
      <c r="A1" s="111" t="s">
        <v>684</v>
      </c>
      <c r="B1" s="111"/>
      <c r="C1" s="111"/>
      <c r="D1" s="111"/>
      <c r="E1" s="111"/>
      <c r="F1" s="111"/>
      <c r="G1" s="111"/>
      <c r="H1" s="111"/>
      <c r="I1" s="111"/>
    </row>
    <row r="2" spans="1:9" x14ac:dyDescent="0.25">
      <c r="A2" s="55" t="s">
        <v>683</v>
      </c>
    </row>
    <row r="4" spans="1:9" x14ac:dyDescent="0.25">
      <c r="A4" s="55" t="s">
        <v>661</v>
      </c>
      <c r="B4" s="55" t="s">
        <v>682</v>
      </c>
      <c r="C4" s="55" t="s">
        <v>681</v>
      </c>
      <c r="D4" s="55" t="s">
        <v>643</v>
      </c>
      <c r="E4" s="55" t="s">
        <v>680</v>
      </c>
    </row>
    <row r="5" spans="1:9" x14ac:dyDescent="0.25">
      <c r="A5">
        <v>2019</v>
      </c>
      <c r="B5" s="82">
        <v>1.9654760462648599</v>
      </c>
      <c r="C5" s="82">
        <v>1.30958371641184</v>
      </c>
      <c r="D5" s="82">
        <v>-1.56406548378313</v>
      </c>
      <c r="E5" s="82">
        <v>1.66</v>
      </c>
    </row>
    <row r="6" spans="1:9" x14ac:dyDescent="0.25">
      <c r="A6">
        <v>2020</v>
      </c>
      <c r="B6" s="82">
        <v>-6.21432452643415</v>
      </c>
      <c r="C6" s="82">
        <v>2.1056348907174498</v>
      </c>
      <c r="D6" s="82">
        <v>-0.75589561648541603</v>
      </c>
      <c r="E6" s="82">
        <v>-4.8499999999999996</v>
      </c>
    </row>
    <row r="7" spans="1:9" x14ac:dyDescent="0.25">
      <c r="A7" t="s">
        <v>679</v>
      </c>
      <c r="B7" s="82">
        <v>3.2403317269923302</v>
      </c>
      <c r="C7" s="82">
        <v>1.14453600560477</v>
      </c>
      <c r="D7" s="82">
        <v>1.06589243400135</v>
      </c>
      <c r="E7" s="82">
        <v>5.41</v>
      </c>
    </row>
    <row r="8" spans="1:9" x14ac:dyDescent="0.25">
      <c r="A8" t="s">
        <v>655</v>
      </c>
      <c r="B8" s="82">
        <v>5.3042204515344702</v>
      </c>
      <c r="C8" s="82">
        <v>-6.6105601912970005E-2</v>
      </c>
      <c r="D8" s="82">
        <v>1.85416999018547</v>
      </c>
      <c r="E8" s="82">
        <v>7.1</v>
      </c>
    </row>
    <row r="9" spans="1:9" x14ac:dyDescent="0.25">
      <c r="A9" t="s">
        <v>654</v>
      </c>
      <c r="B9" s="82">
        <v>3.73490745268739</v>
      </c>
      <c r="C9" s="82">
        <v>-0.222077946922633</v>
      </c>
      <c r="D9" s="82">
        <v>1.7657275051285499</v>
      </c>
      <c r="E9" s="82">
        <v>5.2</v>
      </c>
    </row>
    <row r="10" spans="1:9" x14ac:dyDescent="0.25">
      <c r="A10" t="s">
        <v>653</v>
      </c>
      <c r="B10" s="82">
        <v>2.8389554992217501</v>
      </c>
      <c r="C10" s="82">
        <v>0.301292866425381</v>
      </c>
      <c r="D10" s="82">
        <v>1.7191183102844501</v>
      </c>
      <c r="E10" s="82">
        <v>4.8</v>
      </c>
    </row>
  </sheetData>
  <mergeCells count="1">
    <mergeCell ref="A1:I1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H8"/>
  <sheetViews>
    <sheetView workbookViewId="0">
      <selection activeCell="N19" sqref="N19"/>
    </sheetView>
  </sheetViews>
  <sheetFormatPr defaultRowHeight="15" x14ac:dyDescent="0.25"/>
  <cols>
    <col min="1" max="1" width="33.85546875" bestFit="1" customWidth="1"/>
  </cols>
  <sheetData>
    <row r="1" spans="1:8" ht="45.95" customHeight="1" x14ac:dyDescent="0.25">
      <c r="A1" s="111" t="s">
        <v>678</v>
      </c>
      <c r="B1" s="111"/>
      <c r="C1" s="111"/>
      <c r="D1" s="111"/>
      <c r="E1" s="111"/>
      <c r="F1" s="111"/>
      <c r="G1" s="111"/>
      <c r="H1" s="111"/>
    </row>
    <row r="2" spans="1:8" x14ac:dyDescent="0.25">
      <c r="A2" s="55" t="s">
        <v>677</v>
      </c>
    </row>
    <row r="4" spans="1:8" x14ac:dyDescent="0.25">
      <c r="B4">
        <v>2019</v>
      </c>
      <c r="C4">
        <v>2020</v>
      </c>
      <c r="D4">
        <v>2021</v>
      </c>
      <c r="E4">
        <v>2022</v>
      </c>
      <c r="F4">
        <v>2023</v>
      </c>
      <c r="G4">
        <v>2024</v>
      </c>
    </row>
    <row r="5" spans="1:8" x14ac:dyDescent="0.25">
      <c r="A5" t="s">
        <v>676</v>
      </c>
      <c r="B5" s="82">
        <v>100</v>
      </c>
      <c r="C5" s="82">
        <v>95.1</v>
      </c>
      <c r="D5" s="82">
        <v>100.33049999999999</v>
      </c>
      <c r="E5" s="82">
        <v>107.45396549999998</v>
      </c>
      <c r="F5" s="82">
        <v>111.85957808549998</v>
      </c>
      <c r="G5" s="82"/>
    </row>
    <row r="6" spans="1:8" x14ac:dyDescent="0.25">
      <c r="A6" t="s">
        <v>675</v>
      </c>
      <c r="B6" s="82">
        <v>100</v>
      </c>
      <c r="C6" s="82">
        <v>95.1</v>
      </c>
      <c r="D6" s="82">
        <v>100.28295</v>
      </c>
      <c r="E6" s="82">
        <v>107.36292627</v>
      </c>
      <c r="F6" s="82">
        <v>112.95653472866701</v>
      </c>
      <c r="G6" s="82">
        <v>118.37844839564303</v>
      </c>
    </row>
    <row r="7" spans="1:8" x14ac:dyDescent="0.25">
      <c r="A7" t="s">
        <v>674</v>
      </c>
      <c r="B7" s="82">
        <v>100</v>
      </c>
      <c r="C7" s="82">
        <v>96.2</v>
      </c>
      <c r="D7" s="82">
        <v>104.28080000000001</v>
      </c>
      <c r="E7" s="82">
        <v>115.33456480000002</v>
      </c>
      <c r="F7" s="82">
        <v>123.86932259520003</v>
      </c>
      <c r="G7" s="82"/>
    </row>
    <row r="8" spans="1:8" x14ac:dyDescent="0.25">
      <c r="A8" t="s">
        <v>673</v>
      </c>
      <c r="B8" s="82">
        <v>100</v>
      </c>
      <c r="C8" s="82">
        <v>96.2</v>
      </c>
      <c r="D8" s="82">
        <v>108.3</v>
      </c>
      <c r="E8" s="82">
        <v>121.62089999999999</v>
      </c>
      <c r="F8" s="82">
        <v>132.56678099999999</v>
      </c>
      <c r="G8" s="82">
        <v>143.17212348000001</v>
      </c>
    </row>
  </sheetData>
  <mergeCells count="1">
    <mergeCell ref="A1:H1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K30"/>
  <sheetViews>
    <sheetView workbookViewId="0">
      <selection activeCell="N19" sqref="N19"/>
    </sheetView>
  </sheetViews>
  <sheetFormatPr defaultRowHeight="15" x14ac:dyDescent="0.25"/>
  <sheetData>
    <row r="1" spans="1:11" ht="39" customHeight="1" x14ac:dyDescent="0.25">
      <c r="A1" s="113" t="s">
        <v>672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x14ac:dyDescent="0.25">
      <c r="A2" s="55" t="s">
        <v>671</v>
      </c>
    </row>
    <row r="5" spans="1:11" x14ac:dyDescent="0.25">
      <c r="C5" t="s">
        <v>670</v>
      </c>
      <c r="D5" t="s">
        <v>669</v>
      </c>
    </row>
    <row r="6" spans="1:11" x14ac:dyDescent="0.25">
      <c r="B6" s="83">
        <v>43798</v>
      </c>
      <c r="C6" s="82">
        <v>100</v>
      </c>
      <c r="D6" s="82">
        <v>100</v>
      </c>
    </row>
    <row r="7" spans="1:11" x14ac:dyDescent="0.25">
      <c r="B7" s="83">
        <v>43828</v>
      </c>
      <c r="C7" s="82">
        <v>125.65497648494156</v>
      </c>
      <c r="D7" s="82">
        <v>105.53556456912374</v>
      </c>
    </row>
    <row r="8" spans="1:11" x14ac:dyDescent="0.25">
      <c r="B8" s="83">
        <v>43858</v>
      </c>
      <c r="C8" s="82">
        <v>91.421237192928118</v>
      </c>
      <c r="D8" s="82">
        <v>127.44431352110759</v>
      </c>
    </row>
    <row r="9" spans="1:11" x14ac:dyDescent="0.25">
      <c r="B9" s="83">
        <v>43888</v>
      </c>
      <c r="C9" s="82">
        <v>85.109875405366509</v>
      </c>
      <c r="D9" s="82">
        <v>110.12700822551039</v>
      </c>
    </row>
    <row r="10" spans="1:11" x14ac:dyDescent="0.25">
      <c r="B10" s="83">
        <v>43921</v>
      </c>
      <c r="C10" s="82">
        <v>95.80342026286381</v>
      </c>
      <c r="D10" s="82">
        <v>81.129138247490417</v>
      </c>
    </row>
    <row r="11" spans="1:11" x14ac:dyDescent="0.25">
      <c r="B11" s="83">
        <v>43951</v>
      </c>
      <c r="C11" s="82">
        <v>80.888442498143078</v>
      </c>
      <c r="D11" s="82">
        <v>45.927692551721009</v>
      </c>
    </row>
    <row r="12" spans="1:11" x14ac:dyDescent="0.25">
      <c r="B12" s="83">
        <v>43982</v>
      </c>
      <c r="C12" s="82">
        <v>93.542418139208138</v>
      </c>
      <c r="D12" s="82">
        <v>58.81715800684325</v>
      </c>
    </row>
    <row r="13" spans="1:11" x14ac:dyDescent="0.25">
      <c r="B13" s="83">
        <v>44012</v>
      </c>
      <c r="C13" s="82">
        <v>113.59114873614733</v>
      </c>
      <c r="D13" s="82">
        <v>85.201672293852369</v>
      </c>
    </row>
    <row r="14" spans="1:11" x14ac:dyDescent="0.25">
      <c r="B14" s="83">
        <v>44013</v>
      </c>
      <c r="C14" s="82">
        <v>111.8780476509158</v>
      </c>
      <c r="D14" s="82">
        <v>108.26641136615982</v>
      </c>
    </row>
    <row r="15" spans="1:11" x14ac:dyDescent="0.25">
      <c r="B15" s="83">
        <v>44044</v>
      </c>
      <c r="C15" s="82">
        <v>110.21642055664734</v>
      </c>
      <c r="D15" s="82">
        <v>106.4956606467109</v>
      </c>
    </row>
    <row r="16" spans="1:11" x14ac:dyDescent="0.25">
      <c r="B16" s="83">
        <v>44075</v>
      </c>
      <c r="C16" s="82">
        <v>107.53842961196879</v>
      </c>
      <c r="D16" s="82">
        <v>114.44109582832928</v>
      </c>
    </row>
    <row r="17" spans="2:4" x14ac:dyDescent="0.25">
      <c r="B17" s="83">
        <v>44105</v>
      </c>
      <c r="C17" s="82">
        <v>113.3358999622783</v>
      </c>
      <c r="D17" s="82">
        <v>95.371960753212022</v>
      </c>
    </row>
    <row r="18" spans="2:4" x14ac:dyDescent="0.25">
      <c r="B18" s="83">
        <v>44136</v>
      </c>
      <c r="C18" s="82">
        <v>119.34916512085603</v>
      </c>
      <c r="D18" s="82">
        <v>98.116630033309917</v>
      </c>
    </row>
    <row r="19" spans="2:4" x14ac:dyDescent="0.25">
      <c r="B19" s="83">
        <v>44166</v>
      </c>
      <c r="C19" s="82">
        <v>143.43987671696337</v>
      </c>
      <c r="D19" s="82">
        <v>109.30389068908477</v>
      </c>
    </row>
    <row r="20" spans="2:4" x14ac:dyDescent="0.25">
      <c r="B20" s="83">
        <v>44225</v>
      </c>
      <c r="C20" s="82">
        <v>87.957914355905146</v>
      </c>
      <c r="D20" s="82">
        <v>80.475516077133989</v>
      </c>
    </row>
    <row r="21" spans="2:4" x14ac:dyDescent="0.25">
      <c r="B21" s="83">
        <v>44253</v>
      </c>
      <c r="C21" s="82">
        <v>91.681117211863167</v>
      </c>
      <c r="D21" s="82">
        <v>79.851351657564976</v>
      </c>
    </row>
    <row r="22" spans="2:4" x14ac:dyDescent="0.25">
      <c r="B22" s="83">
        <v>44286</v>
      </c>
      <c r="C22" s="82">
        <v>115.00721378286809</v>
      </c>
      <c r="D22" s="82">
        <v>95.651129591443663</v>
      </c>
    </row>
    <row r="23" spans="2:4" x14ac:dyDescent="0.25">
      <c r="B23" s="83">
        <v>44316</v>
      </c>
      <c r="C23" s="82">
        <v>109.13376980166599</v>
      </c>
      <c r="D23" s="82">
        <v>91.604541025582932</v>
      </c>
    </row>
    <row r="24" spans="2:4" x14ac:dyDescent="0.25">
      <c r="B24" s="83">
        <v>44347</v>
      </c>
      <c r="C24" s="82">
        <v>120.57287440876495</v>
      </c>
      <c r="D24" s="82">
        <v>104.69341279372777</v>
      </c>
    </row>
    <row r="25" spans="2:4" x14ac:dyDescent="0.25">
      <c r="B25" s="83">
        <v>44377</v>
      </c>
      <c r="C25" s="82">
        <v>120.9355256445473</v>
      </c>
      <c r="D25" s="82">
        <v>118.18608234574337</v>
      </c>
    </row>
    <row r="26" spans="2:4" x14ac:dyDescent="0.25">
      <c r="B26" s="83">
        <v>44407</v>
      </c>
      <c r="C26" s="82">
        <v>120.19597590762676</v>
      </c>
      <c r="D26" s="82">
        <v>128.72708526885864</v>
      </c>
    </row>
    <row r="27" spans="2:4" x14ac:dyDescent="0.25">
      <c r="B27" s="83">
        <v>44438</v>
      </c>
      <c r="C27" s="82">
        <v>124.33549587730802</v>
      </c>
      <c r="D27" s="82">
        <v>141.95803403503209</v>
      </c>
    </row>
    <row r="28" spans="2:4" x14ac:dyDescent="0.25">
      <c r="B28" s="83">
        <v>44469</v>
      </c>
      <c r="C28" s="82">
        <v>119.27315613694763</v>
      </c>
      <c r="D28" s="82">
        <v>144.39339693186199</v>
      </c>
    </row>
    <row r="29" spans="2:4" x14ac:dyDescent="0.25">
      <c r="B29" s="83">
        <v>44499</v>
      </c>
      <c r="C29" s="82">
        <v>119.90615188433337</v>
      </c>
      <c r="D29" s="82">
        <v>128.87460062087879</v>
      </c>
    </row>
    <row r="30" spans="2:4" x14ac:dyDescent="0.25">
      <c r="B30" s="83">
        <v>44530</v>
      </c>
      <c r="C30" s="82">
        <v>142.51850641993084</v>
      </c>
      <c r="D30" s="82">
        <v>136.51276880197599</v>
      </c>
    </row>
  </sheetData>
  <mergeCells count="1">
    <mergeCell ref="A1:K1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I27"/>
  <sheetViews>
    <sheetView workbookViewId="0">
      <selection activeCell="N19" sqref="N19"/>
    </sheetView>
  </sheetViews>
  <sheetFormatPr defaultRowHeight="15" x14ac:dyDescent="0.25"/>
  <sheetData>
    <row r="1" spans="1:9" ht="45.6" customHeight="1" x14ac:dyDescent="0.25">
      <c r="A1" s="113" t="s">
        <v>668</v>
      </c>
      <c r="B1" s="113"/>
      <c r="C1" s="113"/>
      <c r="D1" s="113"/>
      <c r="E1" s="113"/>
      <c r="F1" s="113"/>
      <c r="G1" s="113"/>
      <c r="H1" s="113"/>
      <c r="I1" s="113"/>
    </row>
    <row r="2" spans="1:9" x14ac:dyDescent="0.25">
      <c r="A2" s="55" t="s">
        <v>667</v>
      </c>
    </row>
    <row r="4" spans="1:9" x14ac:dyDescent="0.25">
      <c r="B4" t="s">
        <v>666</v>
      </c>
    </row>
    <row r="5" spans="1:9" x14ac:dyDescent="0.25">
      <c r="A5" t="s">
        <v>251</v>
      </c>
      <c r="B5" s="82">
        <v>100</v>
      </c>
    </row>
    <row r="6" spans="1:9" x14ac:dyDescent="0.25">
      <c r="A6" t="s">
        <v>250</v>
      </c>
      <c r="B6" s="82">
        <v>99.50248756218906</v>
      </c>
    </row>
    <row r="7" spans="1:9" x14ac:dyDescent="0.25">
      <c r="A7" t="s">
        <v>249</v>
      </c>
      <c r="B7" s="82">
        <v>98.009950248756226</v>
      </c>
    </row>
    <row r="8" spans="1:9" x14ac:dyDescent="0.25">
      <c r="A8" t="s">
        <v>248</v>
      </c>
      <c r="B8" s="82">
        <v>75.124378109452735</v>
      </c>
    </row>
    <row r="9" spans="1:9" x14ac:dyDescent="0.25">
      <c r="A9" t="s">
        <v>247</v>
      </c>
      <c r="B9" s="82">
        <v>85.820895522388071</v>
      </c>
    </row>
    <row r="10" spans="1:9" x14ac:dyDescent="0.25">
      <c r="A10" t="s">
        <v>246</v>
      </c>
      <c r="B10" s="82">
        <v>102.65339966832505</v>
      </c>
    </row>
    <row r="11" spans="1:9" x14ac:dyDescent="0.25">
      <c r="A11" t="s">
        <v>245</v>
      </c>
      <c r="B11" s="82">
        <v>105.38971807628525</v>
      </c>
    </row>
    <row r="12" spans="1:9" x14ac:dyDescent="0.25">
      <c r="A12" t="s">
        <v>244</v>
      </c>
      <c r="B12" s="82">
        <v>106.30182421227197</v>
      </c>
    </row>
    <row r="13" spans="1:9" x14ac:dyDescent="0.25">
      <c r="A13" t="s">
        <v>243</v>
      </c>
      <c r="B13" s="82">
        <v>109.28689883913766</v>
      </c>
    </row>
    <row r="14" spans="1:9" x14ac:dyDescent="0.25">
      <c r="A14" t="s">
        <v>242</v>
      </c>
      <c r="B14" s="82">
        <v>108.70646766169155</v>
      </c>
    </row>
    <row r="15" spans="1:9" x14ac:dyDescent="0.25">
      <c r="A15" t="s">
        <v>241</v>
      </c>
      <c r="B15" s="82">
        <v>95.35655058043119</v>
      </c>
    </row>
    <row r="16" spans="1:9" x14ac:dyDescent="0.25">
      <c r="A16" t="s">
        <v>240</v>
      </c>
      <c r="B16" s="82">
        <v>106.88225538971811</v>
      </c>
    </row>
    <row r="17" spans="1:2" x14ac:dyDescent="0.25">
      <c r="A17" t="s">
        <v>239</v>
      </c>
      <c r="B17" s="82">
        <v>90.049751243781117</v>
      </c>
    </row>
    <row r="18" spans="1:2" x14ac:dyDescent="0.25">
      <c r="A18" t="s">
        <v>238</v>
      </c>
      <c r="B18" s="82">
        <v>96.683250414593729</v>
      </c>
    </row>
    <row r="19" spans="1:2" x14ac:dyDescent="0.25">
      <c r="A19" t="s">
        <v>237</v>
      </c>
      <c r="B19" s="82">
        <v>97.844112769485946</v>
      </c>
    </row>
    <row r="20" spans="1:2" x14ac:dyDescent="0.25">
      <c r="A20" t="s">
        <v>236</v>
      </c>
      <c r="B20" s="82">
        <v>96.434494195688259</v>
      </c>
    </row>
    <row r="21" spans="1:2" x14ac:dyDescent="0.25">
      <c r="A21" t="s">
        <v>235</v>
      </c>
      <c r="B21" s="82">
        <v>103.98009950248762</v>
      </c>
    </row>
    <row r="22" spans="1:2" x14ac:dyDescent="0.25">
      <c r="A22" t="s">
        <v>234</v>
      </c>
      <c r="B22" s="82">
        <v>112.35489220563852</v>
      </c>
    </row>
    <row r="23" spans="1:2" x14ac:dyDescent="0.25">
      <c r="A23" t="s">
        <v>233</v>
      </c>
      <c r="B23" s="82">
        <v>107.54560530679937</v>
      </c>
    </row>
    <row r="24" spans="1:2" x14ac:dyDescent="0.25">
      <c r="A24" t="s">
        <v>232</v>
      </c>
      <c r="B24" s="82">
        <v>110.0331674958541</v>
      </c>
    </row>
    <row r="25" spans="1:2" x14ac:dyDescent="0.25">
      <c r="A25" t="s">
        <v>231</v>
      </c>
      <c r="B25" s="82">
        <v>109.95024875621895</v>
      </c>
    </row>
    <row r="26" spans="1:2" x14ac:dyDescent="0.25">
      <c r="A26" t="s">
        <v>230</v>
      </c>
      <c r="B26" s="82">
        <v>109.53565505804316</v>
      </c>
    </row>
    <row r="27" spans="1:2" x14ac:dyDescent="0.25">
      <c r="A27" t="s">
        <v>229</v>
      </c>
      <c r="B27" s="82">
        <v>111.44278606965179</v>
      </c>
    </row>
  </sheetData>
  <mergeCells count="1">
    <mergeCell ref="A1:I1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C30"/>
  <sheetViews>
    <sheetView zoomScale="55" zoomScaleNormal="55" workbookViewId="0">
      <selection activeCell="N19" sqref="N19"/>
    </sheetView>
  </sheetViews>
  <sheetFormatPr defaultColWidth="10.85546875" defaultRowHeight="15" x14ac:dyDescent="0.25"/>
  <cols>
    <col min="1" max="1" width="10.85546875" style="66"/>
    <col min="2" max="2" width="18.140625" style="66" customWidth="1"/>
    <col min="3" max="3" width="18.28515625" style="66" customWidth="1"/>
    <col min="4" max="16384" width="10.85546875" style="66"/>
  </cols>
  <sheetData>
    <row r="1" spans="1:3" x14ac:dyDescent="0.25">
      <c r="A1" s="66" t="s">
        <v>665</v>
      </c>
    </row>
    <row r="2" spans="1:3" x14ac:dyDescent="0.25">
      <c r="A2" s="66" t="s">
        <v>662</v>
      </c>
    </row>
    <row r="4" spans="1:3" ht="30" x14ac:dyDescent="0.25">
      <c r="A4" s="66" t="s">
        <v>661</v>
      </c>
      <c r="B4" s="69" t="s">
        <v>664</v>
      </c>
    </row>
    <row r="5" spans="1:3" x14ac:dyDescent="0.25">
      <c r="A5" s="66">
        <v>1999</v>
      </c>
    </row>
    <row r="6" spans="1:3" x14ac:dyDescent="0.25">
      <c r="A6" s="66">
        <v>2000</v>
      </c>
      <c r="B6" s="80">
        <v>3.7345182944123902E-2</v>
      </c>
      <c r="C6" s="79"/>
    </row>
    <row r="7" spans="1:3" x14ac:dyDescent="0.25">
      <c r="A7" s="66">
        <v>2001</v>
      </c>
      <c r="B7" s="80">
        <v>8.0286299920654794E-2</v>
      </c>
      <c r="C7" s="79"/>
    </row>
    <row r="8" spans="1:3" x14ac:dyDescent="0.25">
      <c r="A8" s="66">
        <v>2002</v>
      </c>
      <c r="B8" s="80">
        <v>6.5214708785782893E-2</v>
      </c>
      <c r="C8" s="79"/>
    </row>
    <row r="9" spans="1:3" x14ac:dyDescent="0.25">
      <c r="A9" s="66">
        <v>2003</v>
      </c>
      <c r="B9" s="80">
        <v>7.9584233875554397E-2</v>
      </c>
      <c r="C9" s="79"/>
    </row>
    <row r="10" spans="1:3" x14ac:dyDescent="0.25">
      <c r="A10" s="66">
        <v>2004</v>
      </c>
      <c r="B10" s="80">
        <v>9.0598404255318996E-2</v>
      </c>
      <c r="C10" s="79"/>
    </row>
    <row r="11" spans="1:3" x14ac:dyDescent="0.25">
      <c r="A11" s="66">
        <v>2005</v>
      </c>
      <c r="B11" s="80">
        <v>9.9563794983640805E-2</v>
      </c>
      <c r="C11" s="79"/>
    </row>
    <row r="12" spans="1:3" x14ac:dyDescent="0.25">
      <c r="A12" s="66">
        <v>2006</v>
      </c>
      <c r="B12" s="80">
        <v>8.8312068228359797E-2</v>
      </c>
      <c r="C12" s="79"/>
    </row>
    <row r="13" spans="1:3" x14ac:dyDescent="0.25">
      <c r="A13" s="66">
        <v>2007</v>
      </c>
      <c r="B13" s="80">
        <v>7.6814628988451802E-2</v>
      </c>
      <c r="C13" s="79"/>
    </row>
    <row r="14" spans="1:3" x14ac:dyDescent="0.25">
      <c r="A14" s="66">
        <v>2008</v>
      </c>
      <c r="B14" s="80">
        <v>0.11424577455839401</v>
      </c>
      <c r="C14" s="79"/>
    </row>
    <row r="15" spans="1:3" x14ac:dyDescent="0.25">
      <c r="A15" s="66">
        <v>2009</v>
      </c>
      <c r="B15" s="80">
        <v>0.155635628042228</v>
      </c>
      <c r="C15" s="79"/>
    </row>
    <row r="16" spans="1:3" x14ac:dyDescent="0.25">
      <c r="A16" s="66">
        <v>2010</v>
      </c>
      <c r="B16" s="80">
        <v>0.14521697848557499</v>
      </c>
      <c r="C16" s="79"/>
    </row>
    <row r="17" spans="1:3" x14ac:dyDescent="0.25">
      <c r="A17" s="66">
        <v>2011</v>
      </c>
      <c r="B17" s="80">
        <v>0.100367936026973</v>
      </c>
      <c r="C17" s="79"/>
    </row>
    <row r="18" spans="1:3" x14ac:dyDescent="0.25">
      <c r="A18" s="66">
        <v>2012</v>
      </c>
      <c r="B18" s="80">
        <v>0.124670366651586</v>
      </c>
      <c r="C18" s="79"/>
    </row>
    <row r="19" spans="1:3" x14ac:dyDescent="0.25">
      <c r="A19" s="66">
        <v>2013</v>
      </c>
      <c r="B19" s="80">
        <v>9.8500687604119397E-2</v>
      </c>
      <c r="C19" s="79"/>
    </row>
    <row r="20" spans="1:3" x14ac:dyDescent="0.25">
      <c r="A20" s="66">
        <v>2014</v>
      </c>
      <c r="B20" s="80">
        <v>8.33278374991758E-2</v>
      </c>
      <c r="C20" s="79"/>
    </row>
    <row r="21" spans="1:3" x14ac:dyDescent="0.25">
      <c r="A21" s="66">
        <v>2015</v>
      </c>
      <c r="B21" s="80">
        <v>8.8075309396809104E-2</v>
      </c>
      <c r="C21" s="79"/>
    </row>
    <row r="22" spans="1:3" x14ac:dyDescent="0.25">
      <c r="A22" s="66">
        <v>2016</v>
      </c>
      <c r="B22" s="80">
        <v>7.8336214828070003E-2</v>
      </c>
      <c r="C22" s="79"/>
    </row>
    <row r="23" spans="1:3" x14ac:dyDescent="0.25">
      <c r="A23" s="66">
        <v>2017</v>
      </c>
      <c r="B23" s="80">
        <v>0.1162188867454</v>
      </c>
      <c r="C23" s="79"/>
    </row>
    <row r="24" spans="1:3" x14ac:dyDescent="0.25">
      <c r="A24" s="66">
        <v>2018</v>
      </c>
      <c r="B24" s="80">
        <v>0.105545601066081</v>
      </c>
      <c r="C24" s="79"/>
    </row>
    <row r="25" spans="1:3" x14ac:dyDescent="0.25">
      <c r="A25" s="66">
        <v>2019</v>
      </c>
      <c r="B25" s="80">
        <v>0.101848035174499</v>
      </c>
      <c r="C25" s="79"/>
    </row>
    <row r="26" spans="1:3" x14ac:dyDescent="0.25">
      <c r="A26" s="66">
        <v>2020</v>
      </c>
      <c r="B26" s="80">
        <v>0.25561334720333001</v>
      </c>
      <c r="C26" s="79"/>
    </row>
    <row r="27" spans="1:3" x14ac:dyDescent="0.25">
      <c r="A27" s="66" t="s">
        <v>656</v>
      </c>
      <c r="B27" s="80">
        <v>0.21716903431842699</v>
      </c>
      <c r="C27" s="79"/>
    </row>
    <row r="28" spans="1:3" x14ac:dyDescent="0.25">
      <c r="A28" s="66" t="s">
        <v>655</v>
      </c>
      <c r="B28" s="80">
        <v>0.15663307109853</v>
      </c>
      <c r="C28" s="81" t="s">
        <v>642</v>
      </c>
    </row>
    <row r="29" spans="1:3" x14ac:dyDescent="0.25">
      <c r="A29" s="66" t="s">
        <v>654</v>
      </c>
      <c r="B29" s="80">
        <v>9.4172582901038804E-2</v>
      </c>
      <c r="C29" s="79"/>
    </row>
    <row r="30" spans="1:3" x14ac:dyDescent="0.25">
      <c r="A30" s="66" t="s">
        <v>653</v>
      </c>
      <c r="B30" s="80">
        <v>7.7527368083630394E-2</v>
      </c>
      <c r="C30" s="79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H30"/>
  <sheetViews>
    <sheetView zoomScale="55" zoomScaleNormal="55" workbookViewId="0">
      <selection activeCell="N19" sqref="N19"/>
    </sheetView>
  </sheetViews>
  <sheetFormatPr defaultColWidth="10.85546875" defaultRowHeight="15" x14ac:dyDescent="0.25"/>
  <cols>
    <col min="1" max="1" width="8.5703125" style="66" customWidth="1"/>
    <col min="2" max="5" width="13.5703125" style="69" customWidth="1"/>
    <col min="6" max="16384" width="10.85546875" style="66"/>
  </cols>
  <sheetData>
    <row r="1" spans="1:5" x14ac:dyDescent="0.25">
      <c r="A1" s="66" t="s">
        <v>663</v>
      </c>
    </row>
    <row r="2" spans="1:5" x14ac:dyDescent="0.25">
      <c r="A2" s="66" t="s">
        <v>662</v>
      </c>
    </row>
    <row r="4" spans="1:5" x14ac:dyDescent="0.25">
      <c r="A4" s="75"/>
    </row>
    <row r="5" spans="1:5" ht="30" x14ac:dyDescent="0.25">
      <c r="A5" s="66" t="s">
        <v>661</v>
      </c>
      <c r="B5" s="69" t="s">
        <v>660</v>
      </c>
      <c r="C5" s="69" t="s">
        <v>659</v>
      </c>
      <c r="D5" s="69" t="s">
        <v>658</v>
      </c>
      <c r="E5" s="69" t="s">
        <v>657</v>
      </c>
    </row>
    <row r="6" spans="1:5" x14ac:dyDescent="0.25">
      <c r="A6" s="66">
        <v>2013</v>
      </c>
      <c r="B6" s="78">
        <v>100</v>
      </c>
      <c r="C6" s="78">
        <v>100</v>
      </c>
      <c r="D6" s="78">
        <v>100</v>
      </c>
      <c r="E6" s="78">
        <v>0</v>
      </c>
    </row>
    <row r="7" spans="1:5" x14ac:dyDescent="0.25">
      <c r="A7" s="66">
        <v>2014</v>
      </c>
      <c r="B7" s="78">
        <v>101.18637134007365</v>
      </c>
      <c r="C7" s="78">
        <v>103.43044238568294</v>
      </c>
      <c r="D7" s="78">
        <v>102.72182152367191</v>
      </c>
      <c r="E7" s="78">
        <v>2.2440710456092887</v>
      </c>
    </row>
    <row r="8" spans="1:5" x14ac:dyDescent="0.25">
      <c r="A8" s="66">
        <v>2015</v>
      </c>
      <c r="B8" s="78">
        <v>106.14458535445037</v>
      </c>
      <c r="C8" s="78">
        <v>107.28751968845717</v>
      </c>
      <c r="D8" s="78">
        <v>105.90354592877723</v>
      </c>
      <c r="E8" s="78">
        <v>1.1429343340067959</v>
      </c>
    </row>
    <row r="9" spans="1:5" x14ac:dyDescent="0.25">
      <c r="A9" s="66">
        <v>2016</v>
      </c>
      <c r="B9" s="78">
        <v>111.72111507217582</v>
      </c>
      <c r="C9" s="78">
        <v>113.05701281144982</v>
      </c>
      <c r="D9" s="78">
        <v>111.26056984096289</v>
      </c>
      <c r="E9" s="78">
        <v>1.335897739274003</v>
      </c>
    </row>
    <row r="10" spans="1:5" x14ac:dyDescent="0.25">
      <c r="A10" s="66">
        <v>2017</v>
      </c>
      <c r="B10" s="78">
        <v>118.72947226930049</v>
      </c>
      <c r="C10" s="78">
        <v>116.4750530193102</v>
      </c>
      <c r="D10" s="78">
        <v>113.47411845124456</v>
      </c>
      <c r="E10" s="78">
        <v>-2.254419249990292</v>
      </c>
    </row>
    <row r="11" spans="1:5" x14ac:dyDescent="0.25">
      <c r="A11" s="66">
        <v>2018</v>
      </c>
      <c r="B11" s="78">
        <v>123.5333995675297</v>
      </c>
      <c r="C11" s="78">
        <v>123.20199427019385</v>
      </c>
      <c r="D11" s="78">
        <v>117.77313699835994</v>
      </c>
      <c r="E11" s="78">
        <v>-0.33140529733584856</v>
      </c>
    </row>
    <row r="12" spans="1:5" x14ac:dyDescent="0.25">
      <c r="A12" s="66">
        <v>2019</v>
      </c>
      <c r="B12" s="78">
        <v>131.6579977792064</v>
      </c>
      <c r="C12" s="78">
        <v>129.71189740918504</v>
      </c>
      <c r="D12" s="78">
        <v>121.55332200314135</v>
      </c>
      <c r="E12" s="78">
        <v>-1.9461003700213553</v>
      </c>
    </row>
    <row r="13" spans="1:5" x14ac:dyDescent="0.25">
      <c r="A13" s="66">
        <v>2020</v>
      </c>
      <c r="B13" s="78">
        <v>143.07287709660457</v>
      </c>
      <c r="C13" s="78">
        <v>115.37249941089642</v>
      </c>
      <c r="D13" s="78">
        <v>107.40261433652398</v>
      </c>
      <c r="E13" s="78">
        <v>-27.700377685708148</v>
      </c>
    </row>
    <row r="14" spans="1:5" x14ac:dyDescent="0.25">
      <c r="A14" s="66" t="s">
        <v>656</v>
      </c>
      <c r="B14" s="78">
        <v>149.73455087370701</v>
      </c>
      <c r="C14" s="78">
        <v>126.82482910719202</v>
      </c>
      <c r="D14" s="78">
        <v>114.52453122692495</v>
      </c>
      <c r="E14" s="78">
        <v>-22.909721766514991</v>
      </c>
    </row>
    <row r="15" spans="1:5" x14ac:dyDescent="0.25">
      <c r="A15" s="66" t="s">
        <v>655</v>
      </c>
      <c r="B15" s="78">
        <v>160.36530094675942</v>
      </c>
      <c r="C15" s="78">
        <v>146.17166606166487</v>
      </c>
      <c r="D15" s="78">
        <v>126.22980523360968</v>
      </c>
      <c r="E15" s="78">
        <v>-14.193634885094554</v>
      </c>
    </row>
    <row r="16" spans="1:5" x14ac:dyDescent="0.25">
      <c r="A16" s="66" t="s">
        <v>654</v>
      </c>
      <c r="B16" s="78">
        <v>164.85730782763724</v>
      </c>
      <c r="C16" s="78">
        <v>161.34336568084859</v>
      </c>
      <c r="D16" s="78">
        <v>135.01008039757841</v>
      </c>
      <c r="E16" s="78">
        <v>-3.5139421467886507</v>
      </c>
    </row>
    <row r="17" spans="1:8" x14ac:dyDescent="0.25">
      <c r="A17" s="66" t="s">
        <v>653</v>
      </c>
      <c r="B17" s="78">
        <v>175.22727510968269</v>
      </c>
      <c r="C17" s="78">
        <v>174.48780218662552</v>
      </c>
      <c r="D17" s="78">
        <v>142.10038478959859</v>
      </c>
      <c r="E17" s="78">
        <v>-0.73947292305717838</v>
      </c>
    </row>
    <row r="18" spans="1:8" x14ac:dyDescent="0.25">
      <c r="B18" s="78"/>
      <c r="C18" s="77"/>
    </row>
    <row r="19" spans="1:8" x14ac:dyDescent="0.25">
      <c r="B19" s="78"/>
      <c r="C19" s="77"/>
    </row>
    <row r="20" spans="1:8" x14ac:dyDescent="0.25">
      <c r="B20" s="78"/>
      <c r="C20" s="77"/>
    </row>
    <row r="21" spans="1:8" x14ac:dyDescent="0.25">
      <c r="B21" s="78"/>
      <c r="C21" s="77"/>
    </row>
    <row r="22" spans="1:8" x14ac:dyDescent="0.25">
      <c r="B22" s="78"/>
      <c r="C22" s="77"/>
      <c r="H22" s="68" t="s">
        <v>642</v>
      </c>
    </row>
    <row r="23" spans="1:8" x14ac:dyDescent="0.25">
      <c r="B23" s="78"/>
      <c r="C23" s="77"/>
    </row>
    <row r="24" spans="1:8" x14ac:dyDescent="0.25">
      <c r="B24" s="78"/>
      <c r="C24" s="77"/>
    </row>
    <row r="25" spans="1:8" x14ac:dyDescent="0.25">
      <c r="B25" s="78"/>
      <c r="C25" s="77"/>
    </row>
    <row r="26" spans="1:8" x14ac:dyDescent="0.25">
      <c r="B26" s="78"/>
      <c r="C26" s="77"/>
    </row>
    <row r="27" spans="1:8" x14ac:dyDescent="0.25">
      <c r="B27" s="78"/>
      <c r="C27" s="77"/>
    </row>
    <row r="28" spans="1:8" x14ac:dyDescent="0.25">
      <c r="B28" s="78"/>
      <c r="C28" s="77"/>
    </row>
    <row r="29" spans="1:8" x14ac:dyDescent="0.25">
      <c r="B29" s="78"/>
      <c r="C29" s="77"/>
    </row>
    <row r="30" spans="1:8" x14ac:dyDescent="0.25">
      <c r="B30" s="78"/>
      <c r="C30" s="77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K32"/>
  <sheetViews>
    <sheetView zoomScale="55" zoomScaleNormal="55" workbookViewId="0">
      <selection activeCell="N19" sqref="N19"/>
    </sheetView>
  </sheetViews>
  <sheetFormatPr defaultColWidth="8.7109375" defaultRowHeight="15" x14ac:dyDescent="0.25"/>
  <cols>
    <col min="1" max="1" width="58" style="47" customWidth="1"/>
    <col min="2" max="11" width="9.5703125" style="47" customWidth="1"/>
    <col min="12" max="16384" width="8.7109375" style="47"/>
  </cols>
  <sheetData>
    <row r="1" spans="1:11" x14ac:dyDescent="0.25">
      <c r="A1" s="47" t="s">
        <v>652</v>
      </c>
    </row>
    <row r="2" spans="1:11" x14ac:dyDescent="0.25">
      <c r="A2" s="76" t="s">
        <v>651</v>
      </c>
    </row>
    <row r="3" spans="1:11" x14ac:dyDescent="0.25">
      <c r="A3" s="76"/>
    </row>
    <row r="4" spans="1:11" x14ac:dyDescent="0.25">
      <c r="A4" s="75"/>
    </row>
    <row r="5" spans="1:11" x14ac:dyDescent="0.25">
      <c r="A5" s="66"/>
      <c r="B5" s="66">
        <v>2015</v>
      </c>
      <c r="C5" s="66">
        <v>2016</v>
      </c>
      <c r="D5" s="66">
        <v>2017</v>
      </c>
      <c r="E5" s="66">
        <v>2018</v>
      </c>
      <c r="F5" s="66">
        <v>2019</v>
      </c>
      <c r="G5" s="66">
        <v>2020</v>
      </c>
      <c r="H5" s="66" t="s">
        <v>650</v>
      </c>
      <c r="I5" s="66" t="s">
        <v>649</v>
      </c>
      <c r="J5" s="66" t="s">
        <v>648</v>
      </c>
      <c r="K5" s="66" t="s">
        <v>647</v>
      </c>
    </row>
    <row r="6" spans="1:11" x14ac:dyDescent="0.25">
      <c r="A6" s="66" t="s">
        <v>646</v>
      </c>
      <c r="B6" s="74">
        <v>3.6300138798405315</v>
      </c>
      <c r="C6" s="74">
        <v>5.3539540908415191</v>
      </c>
      <c r="D6" s="74">
        <v>6.0727604063838836</v>
      </c>
      <c r="E6" s="74">
        <v>6.0712327712222027</v>
      </c>
      <c r="F6" s="74">
        <v>3.7489640441010277</v>
      </c>
      <c r="G6" s="74">
        <v>-3.5829973279423415</v>
      </c>
      <c r="H6" s="74">
        <v>-1.3772822894442349</v>
      </c>
      <c r="I6" s="74">
        <v>6.1946568980042427</v>
      </c>
      <c r="J6" s="74">
        <v>5.5278803485121157</v>
      </c>
      <c r="K6" s="74">
        <v>5.0391278705875164</v>
      </c>
    </row>
    <row r="7" spans="1:11" x14ac:dyDescent="0.25">
      <c r="A7" s="66" t="s">
        <v>645</v>
      </c>
      <c r="B7" s="74">
        <v>3.8053858926085309</v>
      </c>
      <c r="C7" s="74">
        <v>6.9083520335504209</v>
      </c>
      <c r="D7" s="74">
        <v>-4.4562532487824482</v>
      </c>
      <c r="E7" s="74">
        <v>4.4141721136527936</v>
      </c>
      <c r="F7" s="74">
        <v>-5.8485798918030216</v>
      </c>
      <c r="G7" s="74">
        <v>-2.0194813437350554</v>
      </c>
      <c r="H7" s="74">
        <v>6.4186698517633829</v>
      </c>
      <c r="I7" s="74">
        <v>1.7710829581172194</v>
      </c>
      <c r="J7" s="74">
        <v>1.7566117576696052</v>
      </c>
      <c r="K7" s="74">
        <v>1.7501660067643043</v>
      </c>
    </row>
    <row r="8" spans="1:11" x14ac:dyDescent="0.25">
      <c r="A8" s="66" t="s">
        <v>644</v>
      </c>
      <c r="B8" s="74">
        <v>4.1382724278020646</v>
      </c>
      <c r="C8" s="74">
        <v>-2.2282517026514186</v>
      </c>
      <c r="D8" s="74">
        <v>5.3412462908011884</v>
      </c>
      <c r="E8" s="74">
        <v>-0.68039569417386259</v>
      </c>
      <c r="F8" s="74">
        <v>-3.1028495967849703</v>
      </c>
      <c r="G8" s="74">
        <v>1.1191359355783936</v>
      </c>
      <c r="H8" s="74">
        <v>1.1207182732831222</v>
      </c>
      <c r="I8" s="74">
        <v>0.6773573171784476</v>
      </c>
      <c r="J8" s="74">
        <v>0.65926531769156871</v>
      </c>
      <c r="K8" s="74">
        <v>0.64456869566208042</v>
      </c>
    </row>
    <row r="9" spans="1:11" x14ac:dyDescent="0.25">
      <c r="A9" s="66" t="s">
        <v>643</v>
      </c>
      <c r="B9" s="74">
        <v>11.427554289782837</v>
      </c>
      <c r="C9" s="74">
        <v>8.8672669183851305</v>
      </c>
      <c r="D9" s="74">
        <v>5.1916868980604436</v>
      </c>
      <c r="E9" s="74">
        <v>6.0970351771538756</v>
      </c>
      <c r="F9" s="74">
        <v>-6.9514498123490975</v>
      </c>
      <c r="G9" s="74">
        <v>-3.6095054592164444</v>
      </c>
      <c r="H9" s="74">
        <v>4.9762881130063885</v>
      </c>
      <c r="I9" s="74">
        <v>8.5795263725322091</v>
      </c>
      <c r="J9" s="74">
        <v>7.8814801797461254</v>
      </c>
      <c r="K9" s="74">
        <v>7.3940742445011143</v>
      </c>
    </row>
    <row r="10" spans="1:11" x14ac:dyDescent="0.25">
      <c r="J10" s="57"/>
    </row>
    <row r="30" spans="3:3" x14ac:dyDescent="0.25">
      <c r="C30" s="73"/>
    </row>
    <row r="32" spans="3:3" x14ac:dyDescent="0.25">
      <c r="C32" s="72" t="s">
        <v>642</v>
      </c>
    </row>
  </sheetData>
  <pageMargins left="0.7" right="0.7" top="0.75" bottom="0.75" header="0.3" footer="0.3"/>
  <pageSetup orientation="portrait" horizontalDpi="90" verticalDpi="90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H41"/>
  <sheetViews>
    <sheetView zoomScale="55" zoomScaleNormal="55" workbookViewId="0">
      <selection activeCell="S42" sqref="S42"/>
    </sheetView>
  </sheetViews>
  <sheetFormatPr defaultColWidth="8.7109375" defaultRowHeight="15" x14ac:dyDescent="0.25"/>
  <cols>
    <col min="1" max="1" width="13.140625" style="66" customWidth="1"/>
    <col min="2" max="2" width="8.7109375" style="66"/>
    <col min="3" max="3" width="12.7109375" style="66" customWidth="1"/>
    <col min="4" max="16384" width="8.7109375" style="66"/>
  </cols>
  <sheetData>
    <row r="1" spans="1:6" x14ac:dyDescent="0.25">
      <c r="A1" s="66" t="s">
        <v>641</v>
      </c>
    </row>
    <row r="3" spans="1:6" x14ac:dyDescent="0.25">
      <c r="A3" s="66" t="s">
        <v>210</v>
      </c>
    </row>
    <row r="7" spans="1:6" x14ac:dyDescent="0.25">
      <c r="A7" s="71"/>
      <c r="B7" s="67"/>
      <c r="C7" s="67"/>
      <c r="D7" s="67"/>
      <c r="E7" s="67"/>
      <c r="F7" s="67"/>
    </row>
    <row r="8" spans="1:6" x14ac:dyDescent="0.25">
      <c r="A8" s="71"/>
      <c r="B8" s="67"/>
      <c r="C8" s="67"/>
      <c r="D8" s="67"/>
      <c r="E8" s="67"/>
      <c r="F8" s="67"/>
    </row>
    <row r="9" spans="1:6" x14ac:dyDescent="0.25">
      <c r="A9" s="71"/>
      <c r="B9" s="67"/>
      <c r="C9" s="67"/>
      <c r="D9" s="67"/>
      <c r="E9" s="67"/>
      <c r="F9" s="67"/>
    </row>
    <row r="10" spans="1:6" x14ac:dyDescent="0.25">
      <c r="A10" s="71"/>
      <c r="B10" s="67"/>
      <c r="C10" s="67"/>
      <c r="D10" s="67"/>
      <c r="E10" s="67"/>
      <c r="F10" s="67"/>
    </row>
    <row r="11" spans="1:6" x14ac:dyDescent="0.25">
      <c r="A11" s="71"/>
      <c r="B11" s="67"/>
      <c r="C11" s="67"/>
      <c r="D11" s="67"/>
      <c r="E11" s="67"/>
      <c r="F11" s="67"/>
    </row>
    <row r="12" spans="1:6" x14ac:dyDescent="0.25">
      <c r="A12" s="71"/>
      <c r="B12" s="67"/>
      <c r="C12" s="67"/>
      <c r="D12" s="67"/>
      <c r="E12" s="67"/>
      <c r="F12" s="67"/>
    </row>
    <row r="13" spans="1:6" x14ac:dyDescent="0.25">
      <c r="A13" s="71"/>
      <c r="B13" s="67"/>
      <c r="C13" s="67"/>
      <c r="D13" s="67"/>
      <c r="E13" s="67"/>
      <c r="F13" s="67"/>
    </row>
    <row r="14" spans="1:6" x14ac:dyDescent="0.25">
      <c r="A14" s="71"/>
      <c r="B14" s="67"/>
      <c r="C14" s="67"/>
      <c r="D14" s="67"/>
      <c r="E14" s="67"/>
      <c r="F14" s="67"/>
    </row>
    <row r="15" spans="1:6" x14ac:dyDescent="0.25">
      <c r="A15" s="71"/>
      <c r="B15" s="67"/>
      <c r="C15" s="67"/>
      <c r="D15" s="67"/>
      <c r="E15" s="67"/>
      <c r="F15" s="67"/>
    </row>
    <row r="16" spans="1:6" x14ac:dyDescent="0.25">
      <c r="A16" s="71"/>
      <c r="B16" s="67"/>
      <c r="C16" s="67"/>
      <c r="D16" s="67"/>
      <c r="E16" s="67"/>
      <c r="F16" s="67"/>
    </row>
    <row r="17" spans="1:8" x14ac:dyDescent="0.25">
      <c r="A17" s="71"/>
      <c r="B17" s="67"/>
      <c r="C17" s="67"/>
      <c r="D17" s="67"/>
      <c r="E17" s="67"/>
      <c r="F17" s="67"/>
    </row>
    <row r="18" spans="1:8" x14ac:dyDescent="0.25">
      <c r="A18" s="71"/>
      <c r="B18" s="67"/>
      <c r="C18" s="67"/>
      <c r="D18" s="67"/>
      <c r="E18" s="67"/>
      <c r="F18" s="67"/>
    </row>
    <row r="19" spans="1:8" x14ac:dyDescent="0.25">
      <c r="A19" s="71"/>
      <c r="B19" s="67"/>
      <c r="C19" s="67"/>
      <c r="D19" s="67"/>
      <c r="E19" s="67"/>
      <c r="F19" s="67"/>
    </row>
    <row r="20" spans="1:8" x14ac:dyDescent="0.25">
      <c r="A20" s="71"/>
      <c r="B20" s="67"/>
      <c r="C20" s="67"/>
      <c r="D20" s="67"/>
      <c r="E20" s="67"/>
      <c r="F20" s="67"/>
    </row>
    <row r="21" spans="1:8" x14ac:dyDescent="0.25">
      <c r="A21" s="71"/>
      <c r="B21" s="67"/>
      <c r="C21" s="67"/>
      <c r="D21" s="67"/>
      <c r="E21" s="67"/>
      <c r="F21" s="67"/>
    </row>
    <row r="22" spans="1:8" x14ac:dyDescent="0.25">
      <c r="A22" s="71"/>
      <c r="B22" s="67"/>
      <c r="C22" s="67"/>
      <c r="D22" s="67"/>
      <c r="E22" s="67"/>
      <c r="F22" s="67"/>
    </row>
    <row r="23" spans="1:8" x14ac:dyDescent="0.25">
      <c r="A23" s="71"/>
      <c r="B23" s="67"/>
      <c r="C23" s="67"/>
      <c r="D23" s="67"/>
      <c r="E23" s="67"/>
      <c r="F23" s="67"/>
    </row>
    <row r="24" spans="1:8" x14ac:dyDescent="0.25">
      <c r="A24" s="71"/>
      <c r="B24" s="67"/>
      <c r="C24" s="67"/>
      <c r="D24" s="67"/>
      <c r="E24" s="67"/>
      <c r="F24" s="67"/>
      <c r="H24" s="72"/>
    </row>
    <row r="25" spans="1:8" x14ac:dyDescent="0.25">
      <c r="A25" s="71"/>
      <c r="B25" s="67"/>
      <c r="C25" s="67"/>
      <c r="D25" s="67"/>
      <c r="E25" s="67"/>
      <c r="F25" s="67"/>
    </row>
    <row r="26" spans="1:8" x14ac:dyDescent="0.25">
      <c r="A26" s="71"/>
      <c r="B26" s="67"/>
      <c r="C26" s="67"/>
      <c r="D26" s="67"/>
      <c r="E26" s="67"/>
      <c r="F26" s="67"/>
    </row>
    <row r="27" spans="1:8" x14ac:dyDescent="0.25">
      <c r="A27" s="71"/>
      <c r="B27" s="67"/>
      <c r="C27" s="67"/>
      <c r="D27" s="67"/>
      <c r="E27" s="67"/>
      <c r="F27" s="67"/>
    </row>
    <row r="28" spans="1:8" x14ac:dyDescent="0.25">
      <c r="A28" s="71"/>
      <c r="B28" s="67"/>
      <c r="C28" s="67"/>
      <c r="D28" s="67"/>
      <c r="E28" s="67"/>
      <c r="F28" s="67"/>
    </row>
    <row r="29" spans="1:8" x14ac:dyDescent="0.25">
      <c r="A29" s="71"/>
      <c r="B29" s="67"/>
      <c r="C29" s="67"/>
      <c r="D29" s="67"/>
      <c r="E29" s="67"/>
      <c r="F29" s="67"/>
    </row>
    <row r="30" spans="1:8" x14ac:dyDescent="0.25">
      <c r="A30" s="71"/>
      <c r="B30" s="67"/>
      <c r="C30" s="67"/>
      <c r="D30" s="67"/>
      <c r="E30" s="67"/>
      <c r="F30" s="67"/>
    </row>
    <row r="31" spans="1:8" x14ac:dyDescent="0.25">
      <c r="A31" s="71"/>
      <c r="B31" s="67"/>
      <c r="C31" s="67"/>
      <c r="D31" s="67"/>
      <c r="E31" s="67"/>
      <c r="F31" s="67"/>
    </row>
    <row r="32" spans="1:8" x14ac:dyDescent="0.25">
      <c r="A32" s="71"/>
      <c r="B32" s="67"/>
      <c r="C32" s="67"/>
      <c r="D32" s="67"/>
      <c r="E32" s="67"/>
      <c r="F32" s="67"/>
    </row>
    <row r="33" spans="1:7" x14ac:dyDescent="0.25">
      <c r="A33" s="71"/>
      <c r="B33" s="67"/>
      <c r="C33" s="67"/>
      <c r="D33" s="67"/>
      <c r="E33" s="67"/>
      <c r="F33" s="67"/>
    </row>
    <row r="34" spans="1:7" x14ac:dyDescent="0.25">
      <c r="A34" s="71"/>
      <c r="B34" s="67"/>
      <c r="C34" s="67"/>
      <c r="D34" s="67"/>
      <c r="E34" s="67"/>
      <c r="F34" s="67"/>
      <c r="G34" s="72"/>
    </row>
    <row r="35" spans="1:7" x14ac:dyDescent="0.25">
      <c r="A35" s="71"/>
      <c r="B35" s="67"/>
      <c r="C35" s="67"/>
      <c r="D35" s="67"/>
      <c r="E35" s="67"/>
      <c r="F35" s="67"/>
    </row>
    <row r="36" spans="1:7" x14ac:dyDescent="0.25">
      <c r="A36" s="71"/>
      <c r="B36" s="67"/>
      <c r="C36" s="67"/>
      <c r="D36" s="67"/>
      <c r="E36" s="67"/>
      <c r="F36" s="67"/>
    </row>
    <row r="37" spans="1:7" x14ac:dyDescent="0.25">
      <c r="A37" s="71"/>
      <c r="B37" s="67"/>
      <c r="C37" s="67"/>
      <c r="D37" s="67"/>
      <c r="E37" s="67"/>
      <c r="F37" s="67"/>
    </row>
    <row r="38" spans="1:7" x14ac:dyDescent="0.25">
      <c r="A38" s="71"/>
      <c r="B38" s="67"/>
      <c r="C38" s="67"/>
      <c r="D38" s="67"/>
      <c r="E38" s="67"/>
      <c r="F38" s="67"/>
    </row>
    <row r="39" spans="1:7" x14ac:dyDescent="0.25">
      <c r="A39" s="71"/>
      <c r="B39" s="67"/>
      <c r="C39" s="67"/>
      <c r="D39" s="67"/>
      <c r="E39" s="67"/>
      <c r="F39" s="67"/>
    </row>
    <row r="40" spans="1:7" x14ac:dyDescent="0.25">
      <c r="A40" s="71"/>
      <c r="B40" s="67"/>
      <c r="C40" s="67"/>
      <c r="D40" s="67"/>
      <c r="E40" s="67"/>
      <c r="F40" s="67"/>
    </row>
    <row r="41" spans="1:7" x14ac:dyDescent="0.25">
      <c r="A41" s="71"/>
      <c r="B41" s="67"/>
      <c r="C41" s="67"/>
      <c r="D41" s="67"/>
      <c r="E41" s="67"/>
      <c r="F41" s="67"/>
    </row>
  </sheetData>
  <pageMargins left="0.7" right="0.7" top="0.75" bottom="0.75" header="0.3" footer="0.3"/>
  <pageSetup orientation="portrait" horizontalDpi="90" verticalDpi="90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9"/>
  <sheetViews>
    <sheetView workbookViewId="0">
      <selection activeCell="B38" sqref="B38"/>
    </sheetView>
  </sheetViews>
  <sheetFormatPr defaultColWidth="8.7109375" defaultRowHeight="15" x14ac:dyDescent="0.25"/>
  <cols>
    <col min="1" max="1" width="30.5703125" style="100" bestFit="1" customWidth="1"/>
    <col min="2" max="16384" width="8.7109375" style="100"/>
  </cols>
  <sheetData>
    <row r="1" spans="1:6" x14ac:dyDescent="0.25">
      <c r="A1" s="100" t="s">
        <v>725</v>
      </c>
    </row>
    <row r="2" spans="1:6" x14ac:dyDescent="0.25">
      <c r="A2" s="102" t="s">
        <v>724</v>
      </c>
    </row>
    <row r="3" spans="1:6" x14ac:dyDescent="0.25">
      <c r="B3" s="100">
        <v>2020</v>
      </c>
      <c r="C3" s="100">
        <v>2021</v>
      </c>
      <c r="D3" s="100">
        <v>2022</v>
      </c>
      <c r="E3" s="100">
        <v>2023</v>
      </c>
      <c r="F3" s="100">
        <v>2024</v>
      </c>
    </row>
    <row r="4" spans="1:6" x14ac:dyDescent="0.25">
      <c r="A4" s="100" t="s">
        <v>723</v>
      </c>
      <c r="B4" s="100">
        <v>100</v>
      </c>
      <c r="C4" s="100">
        <v>105.79</v>
      </c>
      <c r="D4" s="100">
        <v>115.73426000000002</v>
      </c>
      <c r="E4" s="100">
        <v>123.25698690000002</v>
      </c>
      <c r="F4" s="100">
        <v>129.2965792581</v>
      </c>
    </row>
    <row r="5" spans="1:6" x14ac:dyDescent="0.25">
      <c r="A5" s="100" t="s">
        <v>711</v>
      </c>
      <c r="B5" s="100">
        <v>100</v>
      </c>
      <c r="C5" s="100">
        <v>105.45</v>
      </c>
      <c r="D5" s="100">
        <v>112.89477000000001</v>
      </c>
      <c r="E5" s="100">
        <v>118.77658751700001</v>
      </c>
      <c r="F5" s="100">
        <v>124.47786371781602</v>
      </c>
    </row>
    <row r="6" spans="1:6" x14ac:dyDescent="0.25">
      <c r="A6" s="100" t="s">
        <v>205</v>
      </c>
      <c r="B6" s="100">
        <v>100</v>
      </c>
      <c r="C6" s="100">
        <v>105.47999999999999</v>
      </c>
      <c r="D6" s="100">
        <v>108.72878399999998</v>
      </c>
      <c r="E6" s="100">
        <v>111.02296134239997</v>
      </c>
      <c r="F6" s="100">
        <v>112.88814709295228</v>
      </c>
    </row>
    <row r="8" spans="1:6" x14ac:dyDescent="0.25">
      <c r="A8" s="100" t="s">
        <v>723</v>
      </c>
      <c r="B8" s="100">
        <v>100</v>
      </c>
      <c r="C8" s="100">
        <v>106.18</v>
      </c>
      <c r="D8" s="100">
        <v>114.99294</v>
      </c>
      <c r="E8" s="100">
        <v>120.85757993999999</v>
      </c>
    </row>
    <row r="9" spans="1:6" x14ac:dyDescent="0.25">
      <c r="A9" s="100" t="s">
        <v>711</v>
      </c>
      <c r="B9" s="100">
        <v>100</v>
      </c>
      <c r="C9" s="100">
        <v>105.46</v>
      </c>
      <c r="D9" s="100">
        <v>112.94765999999998</v>
      </c>
      <c r="E9" s="100">
        <v>117.623693124</v>
      </c>
    </row>
    <row r="10" spans="1:6" x14ac:dyDescent="0.25">
      <c r="A10" s="100" t="s">
        <v>205</v>
      </c>
      <c r="B10" s="100">
        <v>100</v>
      </c>
      <c r="C10" s="100">
        <v>102.14000000000001</v>
      </c>
      <c r="D10" s="100">
        <v>103.44739200000001</v>
      </c>
      <c r="E10" s="100">
        <v>106.3852979328</v>
      </c>
    </row>
    <row r="19" spans="8:8" x14ac:dyDescent="0.25">
      <c r="H19" s="100" t="s">
        <v>642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autoPageBreaks="0"/>
  </sheetPr>
  <dimension ref="A1:G34"/>
  <sheetViews>
    <sheetView zoomScale="55" zoomScaleNormal="55" workbookViewId="0">
      <selection activeCell="N19" sqref="N19"/>
    </sheetView>
  </sheetViews>
  <sheetFormatPr defaultColWidth="8.7109375" defaultRowHeight="15" x14ac:dyDescent="0.25"/>
  <cols>
    <col min="1" max="1" width="8.7109375" style="66"/>
    <col min="2" max="7" width="16.85546875" style="66" customWidth="1"/>
    <col min="8" max="16384" width="8.7109375" style="66"/>
  </cols>
  <sheetData>
    <row r="1" spans="1:5" x14ac:dyDescent="0.25">
      <c r="A1" s="66" t="s">
        <v>640</v>
      </c>
    </row>
    <row r="2" spans="1:5" x14ac:dyDescent="0.25">
      <c r="A2" s="66" t="s">
        <v>639</v>
      </c>
    </row>
    <row r="4" spans="1:5" x14ac:dyDescent="0.25">
      <c r="A4" s="70" t="s">
        <v>638</v>
      </c>
    </row>
    <row r="6" spans="1:5" s="69" customFormat="1" ht="30" x14ac:dyDescent="0.25">
      <c r="B6" s="69" t="s">
        <v>637</v>
      </c>
      <c r="C6" s="69" t="s">
        <v>636</v>
      </c>
      <c r="D6" s="69" t="s">
        <v>635</v>
      </c>
    </row>
    <row r="7" spans="1:5" x14ac:dyDescent="0.25">
      <c r="A7" s="66" t="s">
        <v>122</v>
      </c>
      <c r="B7" s="66">
        <v>5795</v>
      </c>
      <c r="C7" s="66">
        <v>3788</v>
      </c>
      <c r="D7" s="66">
        <v>9020</v>
      </c>
      <c r="E7" s="67"/>
    </row>
    <row r="8" spans="1:5" x14ac:dyDescent="0.25">
      <c r="A8" s="66" t="s">
        <v>121</v>
      </c>
      <c r="B8" s="66">
        <v>6047</v>
      </c>
      <c r="C8" s="66">
        <v>5763</v>
      </c>
      <c r="D8" s="66">
        <v>10524</v>
      </c>
      <c r="E8" s="67"/>
    </row>
    <row r="9" spans="1:5" x14ac:dyDescent="0.25">
      <c r="A9" s="66" t="s">
        <v>120</v>
      </c>
      <c r="B9" s="66">
        <v>6676</v>
      </c>
      <c r="C9" s="66">
        <v>7409</v>
      </c>
      <c r="D9" s="66">
        <v>11084</v>
      </c>
      <c r="E9" s="67"/>
    </row>
    <row r="10" spans="1:5" x14ac:dyDescent="0.25">
      <c r="A10" s="66" t="s">
        <v>119</v>
      </c>
      <c r="B10" s="66">
        <v>7219</v>
      </c>
      <c r="C10" s="66">
        <v>8747</v>
      </c>
      <c r="D10" s="66">
        <v>13044</v>
      </c>
      <c r="E10" s="67"/>
    </row>
    <row r="11" spans="1:5" x14ac:dyDescent="0.25">
      <c r="A11" s="66" t="s">
        <v>118</v>
      </c>
      <c r="B11" s="66">
        <v>7820</v>
      </c>
      <c r="C11" s="66">
        <v>10312</v>
      </c>
      <c r="D11" s="66">
        <v>12922</v>
      </c>
      <c r="E11" s="67"/>
    </row>
    <row r="12" spans="1:5" x14ac:dyDescent="0.25">
      <c r="A12" s="66" t="s">
        <v>117</v>
      </c>
      <c r="B12" s="66">
        <v>8644</v>
      </c>
      <c r="C12" s="66">
        <v>11281</v>
      </c>
      <c r="D12" s="66">
        <v>12953</v>
      </c>
      <c r="E12" s="67"/>
    </row>
    <row r="13" spans="1:5" x14ac:dyDescent="0.25">
      <c r="A13" s="66" t="s">
        <v>116</v>
      </c>
      <c r="B13" s="66">
        <v>9090</v>
      </c>
      <c r="C13" s="66">
        <v>11642</v>
      </c>
      <c r="D13" s="66">
        <v>15638</v>
      </c>
      <c r="E13" s="67"/>
    </row>
    <row r="14" spans="1:5" x14ac:dyDescent="0.25">
      <c r="A14" s="66" t="s">
        <v>115</v>
      </c>
      <c r="B14" s="66">
        <v>9861</v>
      </c>
      <c r="C14" s="66">
        <v>13234</v>
      </c>
      <c r="D14" s="66">
        <v>15950</v>
      </c>
      <c r="E14" s="67"/>
    </row>
    <row r="15" spans="1:5" x14ac:dyDescent="0.25">
      <c r="A15" s="66" t="s">
        <v>114</v>
      </c>
      <c r="B15" s="66">
        <v>10652</v>
      </c>
      <c r="C15" s="66">
        <v>14192</v>
      </c>
      <c r="D15" s="66">
        <v>17509</v>
      </c>
      <c r="E15" s="67"/>
    </row>
    <row r="16" spans="1:5" x14ac:dyDescent="0.25">
      <c r="A16" s="66" t="s">
        <v>113</v>
      </c>
      <c r="B16" s="66">
        <v>11517</v>
      </c>
      <c r="C16" s="66">
        <v>16277</v>
      </c>
      <c r="D16" s="66">
        <v>18821</v>
      </c>
      <c r="E16" s="67"/>
    </row>
    <row r="17" spans="1:7" x14ac:dyDescent="0.25">
      <c r="A17" s="66" t="s">
        <v>112</v>
      </c>
      <c r="B17" s="66">
        <v>12800</v>
      </c>
      <c r="C17" s="66">
        <v>17323</v>
      </c>
      <c r="D17" s="66">
        <v>18171</v>
      </c>
      <c r="E17" s="67"/>
    </row>
    <row r="18" spans="1:7" x14ac:dyDescent="0.25">
      <c r="A18" s="66" t="s">
        <v>111</v>
      </c>
      <c r="B18" s="66">
        <v>14338</v>
      </c>
      <c r="C18" s="66">
        <v>17572</v>
      </c>
      <c r="D18" s="66">
        <v>20776</v>
      </c>
      <c r="E18" s="67"/>
    </row>
    <row r="19" spans="1:7" x14ac:dyDescent="0.25">
      <c r="A19" s="66" t="s">
        <v>110</v>
      </c>
      <c r="B19" s="66">
        <v>15034</v>
      </c>
      <c r="C19" s="66">
        <v>18086</v>
      </c>
      <c r="D19" s="66">
        <v>23751</v>
      </c>
      <c r="E19" s="67"/>
    </row>
    <row r="20" spans="1:7" x14ac:dyDescent="0.25">
      <c r="A20" s="66" t="s">
        <v>109</v>
      </c>
      <c r="B20" s="66">
        <v>16167</v>
      </c>
      <c r="C20" s="66">
        <v>18805</v>
      </c>
      <c r="D20" s="66">
        <v>26075</v>
      </c>
      <c r="E20" s="67"/>
    </row>
    <row r="21" spans="1:7" x14ac:dyDescent="0.25">
      <c r="A21" s="66" t="s">
        <v>108</v>
      </c>
      <c r="B21" s="66">
        <v>17032</v>
      </c>
      <c r="C21" s="66">
        <v>20460</v>
      </c>
      <c r="D21" s="66">
        <v>29354</v>
      </c>
      <c r="E21" s="67"/>
    </row>
    <row r="22" spans="1:7" x14ac:dyDescent="0.25">
      <c r="A22" s="66" t="s">
        <v>107</v>
      </c>
      <c r="B22" s="66">
        <v>17907</v>
      </c>
      <c r="C22" s="66">
        <v>22467</v>
      </c>
      <c r="D22" s="66">
        <v>29102</v>
      </c>
      <c r="E22" s="67"/>
    </row>
    <row r="23" spans="1:7" x14ac:dyDescent="0.25">
      <c r="A23" s="66" t="s">
        <v>106</v>
      </c>
      <c r="B23" s="66">
        <v>18694</v>
      </c>
      <c r="C23" s="66">
        <v>24642</v>
      </c>
      <c r="D23" s="66">
        <v>28970</v>
      </c>
      <c r="E23" s="67"/>
    </row>
    <row r="24" spans="1:7" x14ac:dyDescent="0.25">
      <c r="A24" s="66" t="s">
        <v>105</v>
      </c>
      <c r="B24" s="66">
        <v>19103</v>
      </c>
      <c r="C24" s="66">
        <v>24226</v>
      </c>
      <c r="D24" s="66">
        <v>31759</v>
      </c>
      <c r="E24" s="67"/>
    </row>
    <row r="25" spans="1:7" x14ac:dyDescent="0.25">
      <c r="A25" s="66" t="s">
        <v>104</v>
      </c>
      <c r="B25" s="66">
        <v>20121</v>
      </c>
      <c r="C25" s="66">
        <v>26106</v>
      </c>
      <c r="D25" s="66">
        <v>33830</v>
      </c>
      <c r="E25" s="67"/>
      <c r="F25" s="68" t="s">
        <v>15</v>
      </c>
    </row>
    <row r="26" spans="1:7" x14ac:dyDescent="0.25">
      <c r="A26" s="66" t="s">
        <v>103</v>
      </c>
      <c r="B26" s="66">
        <v>21068</v>
      </c>
      <c r="C26" s="66">
        <v>26237</v>
      </c>
      <c r="D26" s="66">
        <v>39242</v>
      </c>
      <c r="E26" s="67"/>
    </row>
    <row r="27" spans="1:7" x14ac:dyDescent="0.25">
      <c r="A27" s="66" t="s">
        <v>102</v>
      </c>
      <c r="B27" s="66">
        <v>21750</v>
      </c>
      <c r="C27" s="66">
        <v>26541</v>
      </c>
      <c r="D27" s="66">
        <v>45881</v>
      </c>
      <c r="E27" s="67"/>
    </row>
    <row r="28" spans="1:7" x14ac:dyDescent="0.25">
      <c r="A28" s="66" t="s">
        <v>101</v>
      </c>
      <c r="B28" s="66">
        <v>20179</v>
      </c>
      <c r="C28" s="66">
        <v>23929</v>
      </c>
      <c r="D28" s="66">
        <v>43586</v>
      </c>
      <c r="E28" s="67"/>
      <c r="G28" s="68"/>
    </row>
    <row r="29" spans="1:7" x14ac:dyDescent="0.25">
      <c r="A29" s="66" t="s">
        <v>100</v>
      </c>
      <c r="B29" s="66">
        <v>19579</v>
      </c>
      <c r="C29" s="66">
        <v>21774</v>
      </c>
      <c r="D29" s="66">
        <v>47096</v>
      </c>
      <c r="E29" s="67"/>
    </row>
    <row r="30" spans="1:7" x14ac:dyDescent="0.25">
      <c r="A30" s="66" t="s">
        <v>99</v>
      </c>
      <c r="B30" s="66">
        <v>20532</v>
      </c>
      <c r="C30" s="66">
        <v>24561</v>
      </c>
      <c r="D30" s="66">
        <v>44538</v>
      </c>
      <c r="E30" s="67"/>
    </row>
    <row r="31" spans="1:7" x14ac:dyDescent="0.25">
      <c r="A31" s="66" t="s">
        <v>98</v>
      </c>
      <c r="B31" s="66">
        <v>19533</v>
      </c>
      <c r="C31" s="66">
        <v>30363</v>
      </c>
      <c r="D31" s="66">
        <v>37369</v>
      </c>
      <c r="E31" s="67"/>
    </row>
    <row r="32" spans="1:7" x14ac:dyDescent="0.25">
      <c r="A32" s="66" t="s">
        <v>97</v>
      </c>
      <c r="B32" s="66">
        <v>21292</v>
      </c>
      <c r="C32" s="66">
        <v>35960</v>
      </c>
      <c r="D32" s="66">
        <v>41248</v>
      </c>
      <c r="E32" s="67"/>
    </row>
    <row r="33" spans="1:5" x14ac:dyDescent="0.25">
      <c r="A33" s="66" t="s">
        <v>96</v>
      </c>
      <c r="B33" s="66">
        <v>20903</v>
      </c>
      <c r="C33" s="66">
        <v>30519</v>
      </c>
      <c r="D33" s="66">
        <v>39077</v>
      </c>
      <c r="E33" s="67"/>
    </row>
    <row r="34" spans="1:5" x14ac:dyDescent="0.25">
      <c r="E34" s="67"/>
    </row>
  </sheetData>
  <pageMargins left="0.7" right="0.7" top="0.75" bottom="0.75" header="0.3" footer="0.3"/>
  <pageSetup orientation="portrait" horizontalDpi="90" verticalDpi="90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G36"/>
  <sheetViews>
    <sheetView zoomScale="55" zoomScaleNormal="55" workbookViewId="0">
      <selection activeCell="N19" sqref="N19"/>
    </sheetView>
  </sheetViews>
  <sheetFormatPr defaultColWidth="8.7109375" defaultRowHeight="15" x14ac:dyDescent="0.25"/>
  <cols>
    <col min="1" max="1" width="8.7109375" style="62"/>
    <col min="2" max="3" width="12.85546875" style="62" customWidth="1"/>
    <col min="4" max="4" width="14" style="62" customWidth="1"/>
    <col min="5" max="7" width="12.85546875" style="62" customWidth="1"/>
    <col min="8" max="16384" width="8.7109375" style="62"/>
  </cols>
  <sheetData>
    <row r="1" spans="1:7" x14ac:dyDescent="0.25">
      <c r="A1" s="62" t="s">
        <v>634</v>
      </c>
    </row>
    <row r="2" spans="1:7" x14ac:dyDescent="0.25">
      <c r="A2" s="62" t="s">
        <v>633</v>
      </c>
    </row>
    <row r="4" spans="1:7" x14ac:dyDescent="0.25">
      <c r="A4" s="62" t="s">
        <v>632</v>
      </c>
    </row>
    <row r="6" spans="1:7" ht="30" x14ac:dyDescent="0.25">
      <c r="B6" s="65" t="s">
        <v>631</v>
      </c>
      <c r="C6" s="65" t="s">
        <v>630</v>
      </c>
      <c r="D6" s="65" t="s">
        <v>629</v>
      </c>
      <c r="E6" s="65" t="s">
        <v>628</v>
      </c>
      <c r="F6" s="65" t="s">
        <v>1</v>
      </c>
      <c r="G6" s="65" t="s">
        <v>204</v>
      </c>
    </row>
    <row r="7" spans="1:7" x14ac:dyDescent="0.25">
      <c r="A7" s="64">
        <v>2021</v>
      </c>
      <c r="B7" s="63">
        <v>2.2885207436046655E-2</v>
      </c>
      <c r="C7" s="63">
        <v>5.5146145300048126E-2</v>
      </c>
      <c r="D7" s="63">
        <v>7.0824433816427376E-2</v>
      </c>
      <c r="E7" s="63">
        <v>3.8983066947298223E-2</v>
      </c>
      <c r="F7" s="63">
        <v>0.17796882194343788</v>
      </c>
      <c r="G7" s="63">
        <v>-9.870031556382497E-3</v>
      </c>
    </row>
    <row r="8" spans="1:7" x14ac:dyDescent="0.25">
      <c r="A8" s="64">
        <v>2022</v>
      </c>
      <c r="B8" s="63">
        <v>8.7805128238140316E-3</v>
      </c>
      <c r="C8" s="63">
        <v>4.3828879588165476E-2</v>
      </c>
      <c r="D8" s="63">
        <v>3.8681025630695177E-2</v>
      </c>
      <c r="E8" s="63">
        <v>2.0888844077165191E-2</v>
      </c>
      <c r="F8" s="63">
        <v>9.6431495750455953E-2</v>
      </c>
      <c r="G8" s="63">
        <v>-1.5747766369383923E-2</v>
      </c>
    </row>
    <row r="9" spans="1:7" x14ac:dyDescent="0.25">
      <c r="A9" s="64">
        <v>2023</v>
      </c>
      <c r="B9" s="63">
        <v>1.4418056966362733E-2</v>
      </c>
      <c r="C9" s="63">
        <v>3.8693112393083831E-2</v>
      </c>
      <c r="D9" s="63">
        <v>1.2272328875256248E-2</v>
      </c>
      <c r="E9" s="63">
        <v>6.8295348750060979E-3</v>
      </c>
      <c r="F9" s="63">
        <v>6.2219364026494084E-2</v>
      </c>
      <c r="G9" s="63">
        <v>-9.9936690832148206E-3</v>
      </c>
    </row>
    <row r="10" spans="1:7" x14ac:dyDescent="0.25">
      <c r="A10" s="64">
        <v>2024</v>
      </c>
      <c r="B10" s="63">
        <v>1.5518249227494191E-2</v>
      </c>
      <c r="C10" s="63">
        <v>3.669153635004669E-2</v>
      </c>
      <c r="D10" s="63">
        <v>4.913285269166537E-3</v>
      </c>
      <c r="E10" s="63">
        <v>2.7498202658070175E-3</v>
      </c>
      <c r="F10" s="63">
        <v>5.7255083761889036E-2</v>
      </c>
      <c r="G10" s="63">
        <v>-2.6178073506254035E-3</v>
      </c>
    </row>
    <row r="11" spans="1:7" x14ac:dyDescent="0.25">
      <c r="B11" s="63"/>
      <c r="C11" s="63"/>
      <c r="D11" s="63"/>
      <c r="E11" s="63"/>
      <c r="F11" s="63"/>
      <c r="G11" s="63"/>
    </row>
    <row r="36" spans="2:2" x14ac:dyDescent="0.25">
      <c r="B36" s="55" t="s">
        <v>220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E400"/>
  <sheetViews>
    <sheetView zoomScale="55" zoomScaleNormal="55" workbookViewId="0">
      <selection activeCell="N19" sqref="N19"/>
    </sheetView>
  </sheetViews>
  <sheetFormatPr defaultColWidth="11.42578125" defaultRowHeight="15" x14ac:dyDescent="0.25"/>
  <cols>
    <col min="1" max="16384" width="11.42578125" style="58"/>
  </cols>
  <sheetData>
    <row r="1" spans="1:3" x14ac:dyDescent="0.25">
      <c r="A1" s="58" t="s">
        <v>627</v>
      </c>
    </row>
    <row r="2" spans="1:3" x14ac:dyDescent="0.25">
      <c r="A2" s="58" t="s">
        <v>626</v>
      </c>
    </row>
    <row r="5" spans="1:3" ht="45" x14ac:dyDescent="0.25">
      <c r="B5" s="61" t="s">
        <v>625</v>
      </c>
      <c r="C5" s="61" t="s">
        <v>624</v>
      </c>
    </row>
    <row r="6" spans="1:3" x14ac:dyDescent="0.25">
      <c r="A6" s="58" t="s">
        <v>623</v>
      </c>
      <c r="B6" s="59">
        <v>0.34877256948263868</v>
      </c>
      <c r="C6" s="59">
        <v>0.31678089368384921</v>
      </c>
    </row>
    <row r="7" spans="1:3" x14ac:dyDescent="0.25">
      <c r="A7" s="58" t="s">
        <v>622</v>
      </c>
      <c r="B7" s="59">
        <v>0.23619488742196193</v>
      </c>
      <c r="C7" s="59">
        <v>0.15304772478450324</v>
      </c>
    </row>
    <row r="8" spans="1:3" x14ac:dyDescent="0.25">
      <c r="A8" s="58" t="s">
        <v>621</v>
      </c>
      <c r="B8" s="59">
        <v>4.1978834438720192E-2</v>
      </c>
      <c r="C8" s="59">
        <v>8.8247108174058564E-2</v>
      </c>
    </row>
    <row r="9" spans="1:3" x14ac:dyDescent="0.25">
      <c r="A9" s="58" t="s">
        <v>620</v>
      </c>
      <c r="B9" s="59">
        <v>0.3514496429666738</v>
      </c>
      <c r="C9" s="59">
        <v>0.33282158434755216</v>
      </c>
    </row>
    <row r="10" spans="1:3" x14ac:dyDescent="0.25">
      <c r="A10" s="58" t="s">
        <v>619</v>
      </c>
      <c r="B10" s="59">
        <v>0.24262900142621047</v>
      </c>
      <c r="C10" s="59">
        <v>0.26815359250457793</v>
      </c>
    </row>
    <row r="11" spans="1:3" x14ac:dyDescent="0.25">
      <c r="A11" s="58" t="s">
        <v>618</v>
      </c>
      <c r="B11" s="59">
        <v>0.21318853377798774</v>
      </c>
      <c r="C11" s="59">
        <v>0.11167886327641763</v>
      </c>
    </row>
    <row r="12" spans="1:3" x14ac:dyDescent="0.25">
      <c r="A12" s="58" t="s">
        <v>617</v>
      </c>
      <c r="B12" s="59">
        <v>0.18874751567191139</v>
      </c>
      <c r="C12" s="59">
        <v>0.15425940587199505</v>
      </c>
    </row>
    <row r="13" spans="1:3" x14ac:dyDescent="0.25">
      <c r="A13" s="58" t="s">
        <v>616</v>
      </c>
      <c r="B13" s="59">
        <v>9.0901145028453145E-2</v>
      </c>
      <c r="C13" s="59">
        <v>-1.4657182534793867E-2</v>
      </c>
    </row>
    <row r="14" spans="1:3" x14ac:dyDescent="0.25">
      <c r="A14" s="58" t="s">
        <v>615</v>
      </c>
      <c r="B14" s="59">
        <v>0.10459056988151105</v>
      </c>
      <c r="C14" s="59">
        <v>0.12664153540623735</v>
      </c>
    </row>
    <row r="15" spans="1:3" x14ac:dyDescent="0.25">
      <c r="A15" s="58" t="s">
        <v>614</v>
      </c>
      <c r="B15" s="59">
        <v>0.21400365181395098</v>
      </c>
      <c r="C15" s="59">
        <v>0.1194147384188553</v>
      </c>
    </row>
    <row r="16" spans="1:3" x14ac:dyDescent="0.25">
      <c r="A16" s="58" t="s">
        <v>613</v>
      </c>
      <c r="B16" s="59">
        <v>8.0030058822622152E-2</v>
      </c>
      <c r="C16" s="59">
        <v>7.7448958568047788E-2</v>
      </c>
    </row>
    <row r="17" spans="1:3" x14ac:dyDescent="0.25">
      <c r="A17" s="58" t="s">
        <v>612</v>
      </c>
      <c r="B17" s="59">
        <v>2.7784113740727534E-2</v>
      </c>
      <c r="C17" s="59">
        <v>-5.7650857252140364E-2</v>
      </c>
    </row>
    <row r="18" spans="1:3" x14ac:dyDescent="0.25">
      <c r="A18" s="58" t="s">
        <v>611</v>
      </c>
      <c r="B18" s="59">
        <v>9.2746822681961438E-2</v>
      </c>
      <c r="C18" s="59">
        <v>0.13510802047101556</v>
      </c>
    </row>
    <row r="19" spans="1:3" x14ac:dyDescent="0.25">
      <c r="A19" s="58" t="s">
        <v>610</v>
      </c>
      <c r="B19" s="59">
        <v>-3.9380358762438727E-2</v>
      </c>
      <c r="C19" s="59">
        <v>-2.1238708288776165E-2</v>
      </c>
    </row>
    <row r="20" spans="1:3" x14ac:dyDescent="0.25">
      <c r="A20" s="58" t="s">
        <v>609</v>
      </c>
      <c r="B20" s="59">
        <v>0.12344915297851222</v>
      </c>
      <c r="C20" s="59">
        <v>0.13077574120689772</v>
      </c>
    </row>
    <row r="21" spans="1:3" x14ac:dyDescent="0.25">
      <c r="A21" s="58" t="s">
        <v>608</v>
      </c>
      <c r="B21" s="59">
        <v>-2.0948899312679292E-2</v>
      </c>
      <c r="C21" s="59">
        <v>-1.1121191774090211E-2</v>
      </c>
    </row>
    <row r="22" spans="1:3" x14ac:dyDescent="0.25">
      <c r="A22" s="58" t="s">
        <v>607</v>
      </c>
      <c r="B22" s="59">
        <v>8.6390315591617028E-2</v>
      </c>
      <c r="C22" s="59">
        <v>1.5671995455121213E-2</v>
      </c>
    </row>
    <row r="23" spans="1:3" x14ac:dyDescent="0.25">
      <c r="A23" s="58" t="s">
        <v>606</v>
      </c>
      <c r="B23" s="59">
        <v>-2.5442632360851425E-2</v>
      </c>
      <c r="C23" s="59">
        <v>-8.7298360220816829E-2</v>
      </c>
    </row>
    <row r="24" spans="1:3" x14ac:dyDescent="0.25">
      <c r="A24" s="58" t="s">
        <v>605</v>
      </c>
      <c r="B24" s="59">
        <v>4.2903778164459228E-2</v>
      </c>
      <c r="C24" s="59">
        <v>-8.8851335885373972E-2</v>
      </c>
    </row>
    <row r="25" spans="1:3" x14ac:dyDescent="0.25">
      <c r="A25" s="58" t="s">
        <v>604</v>
      </c>
      <c r="B25" s="59">
        <v>7.3292197274247295E-2</v>
      </c>
      <c r="C25" s="59">
        <v>-6.0792249729149428E-2</v>
      </c>
    </row>
    <row r="26" spans="1:3" x14ac:dyDescent="0.25">
      <c r="A26" s="58" t="s">
        <v>603</v>
      </c>
      <c r="B26" s="59">
        <v>0.18734825527354571</v>
      </c>
      <c r="C26" s="59">
        <v>-8.3603778165567744E-2</v>
      </c>
    </row>
    <row r="27" spans="1:3" x14ac:dyDescent="0.25">
      <c r="A27" s="58" t="s">
        <v>602</v>
      </c>
      <c r="B27" s="59">
        <v>8.4636176074576186E-2</v>
      </c>
      <c r="C27" s="59">
        <v>-5.3193014085556323E-2</v>
      </c>
    </row>
    <row r="28" spans="1:3" x14ac:dyDescent="0.25">
      <c r="A28" s="58" t="s">
        <v>601</v>
      </c>
      <c r="B28" s="59">
        <v>7.0472094421049514E-2</v>
      </c>
      <c r="C28" s="59">
        <v>-7.8695652911091485E-2</v>
      </c>
    </row>
    <row r="29" spans="1:3" x14ac:dyDescent="0.25">
      <c r="A29" s="58" t="s">
        <v>600</v>
      </c>
      <c r="B29" s="59">
        <v>5.1630754846271998E-2</v>
      </c>
      <c r="C29" s="59">
        <v>-4.5078175801930298E-2</v>
      </c>
    </row>
    <row r="30" spans="1:3" x14ac:dyDescent="0.25">
      <c r="A30" s="58" t="s">
        <v>599</v>
      </c>
      <c r="B30" s="59">
        <v>3.2080389140777488E-2</v>
      </c>
      <c r="C30" s="59">
        <v>-0.12473455398784394</v>
      </c>
    </row>
    <row r="31" spans="1:3" x14ac:dyDescent="0.25">
      <c r="A31" s="58" t="s">
        <v>598</v>
      </c>
      <c r="B31" s="59">
        <v>0.11226291242856878</v>
      </c>
      <c r="C31" s="59">
        <v>-6.4556882549713368E-2</v>
      </c>
    </row>
    <row r="32" spans="1:3" x14ac:dyDescent="0.25">
      <c r="A32" s="58" t="s">
        <v>597</v>
      </c>
      <c r="B32" s="59">
        <v>-2.4742639950743883E-2</v>
      </c>
      <c r="C32" s="59">
        <v>-0.1820454550117202</v>
      </c>
    </row>
    <row r="33" spans="1:5" x14ac:dyDescent="0.25">
      <c r="A33" s="58" t="s">
        <v>596</v>
      </c>
      <c r="B33" s="59">
        <v>8.6825915465345016E-3</v>
      </c>
      <c r="C33" s="59">
        <v>-0.10816469015954311</v>
      </c>
    </row>
    <row r="34" spans="1:5" x14ac:dyDescent="0.25">
      <c r="A34" s="58" t="s">
        <v>595</v>
      </c>
      <c r="B34" s="59">
        <v>1.1767419411752744E-2</v>
      </c>
      <c r="C34" s="59">
        <v>-4.2053234529785488E-2</v>
      </c>
      <c r="E34" s="60" t="s">
        <v>220</v>
      </c>
    </row>
    <row r="35" spans="1:5" x14ac:dyDescent="0.25">
      <c r="A35" s="58" t="s">
        <v>594</v>
      </c>
      <c r="B35" s="59">
        <v>-1.2659155156996116E-2</v>
      </c>
      <c r="C35" s="59">
        <v>5.8089051262724345E-2</v>
      </c>
    </row>
    <row r="36" spans="1:5" x14ac:dyDescent="0.25">
      <c r="A36" s="58" t="s">
        <v>593</v>
      </c>
      <c r="B36" s="59">
        <v>5.9560753903471486E-2</v>
      </c>
      <c r="C36" s="59">
        <v>3.1143887347257149E-2</v>
      </c>
    </row>
    <row r="37" spans="1:5" x14ac:dyDescent="0.25">
      <c r="A37" s="58" t="s">
        <v>592</v>
      </c>
      <c r="B37" s="59">
        <v>-7.9637858548156082E-3</v>
      </c>
      <c r="C37" s="59">
        <v>7.5266201835424429E-3</v>
      </c>
    </row>
    <row r="38" spans="1:5" x14ac:dyDescent="0.25">
      <c r="A38" s="58" t="s">
        <v>591</v>
      </c>
      <c r="B38" s="59">
        <v>-0.10988624505402811</v>
      </c>
      <c r="C38" s="59">
        <v>-1.0589681366411474E-2</v>
      </c>
    </row>
    <row r="39" spans="1:5" x14ac:dyDescent="0.25">
      <c r="A39" s="58" t="s">
        <v>590</v>
      </c>
      <c r="B39" s="59">
        <v>-2.0212708953833536E-2</v>
      </c>
      <c r="C39" s="59">
        <v>6.7942489765454139E-2</v>
      </c>
    </row>
    <row r="40" spans="1:5" x14ac:dyDescent="0.25">
      <c r="A40" s="58" t="s">
        <v>589</v>
      </c>
      <c r="B40" s="59">
        <v>-1.0960344880576067E-2</v>
      </c>
      <c r="C40" s="59">
        <v>6.061557979113652E-2</v>
      </c>
    </row>
    <row r="41" spans="1:5" x14ac:dyDescent="0.25">
      <c r="A41" s="58" t="s">
        <v>588</v>
      </c>
      <c r="B41" s="59">
        <v>-2.8610513993044151E-2</v>
      </c>
      <c r="C41" s="59">
        <v>5.7552021868520598E-2</v>
      </c>
    </row>
    <row r="42" spans="1:5" x14ac:dyDescent="0.25">
      <c r="A42" s="58" t="s">
        <v>587</v>
      </c>
      <c r="B42" s="59">
        <v>-3.0010370580619838E-3</v>
      </c>
      <c r="C42" s="59">
        <v>5.4886972252582877E-2</v>
      </c>
    </row>
    <row r="43" spans="1:5" x14ac:dyDescent="0.25">
      <c r="A43" s="58" t="s">
        <v>586</v>
      </c>
      <c r="B43" s="59">
        <v>5.7192628449805882E-2</v>
      </c>
      <c r="C43" s="59">
        <v>0.16028248538833134</v>
      </c>
    </row>
    <row r="44" spans="1:5" x14ac:dyDescent="0.25">
      <c r="A44" s="58" t="s">
        <v>585</v>
      </c>
      <c r="B44" s="59">
        <v>3.6302632861919371E-2</v>
      </c>
      <c r="C44" s="59">
        <v>3.1680864395973618E-2</v>
      </c>
    </row>
    <row r="45" spans="1:5" x14ac:dyDescent="0.25">
      <c r="A45" s="58" t="s">
        <v>584</v>
      </c>
      <c r="B45" s="59">
        <v>5.0030500713422965E-2</v>
      </c>
      <c r="C45" s="59">
        <v>0.13014491588271726</v>
      </c>
    </row>
    <row r="46" spans="1:5" x14ac:dyDescent="0.25">
      <c r="A46" s="58" t="s">
        <v>583</v>
      </c>
      <c r="B46" s="59">
        <v>-1.2983190224126973E-2</v>
      </c>
      <c r="C46" s="59">
        <v>0.12778547893253145</v>
      </c>
    </row>
    <row r="47" spans="1:5" x14ac:dyDescent="0.25">
      <c r="A47" s="58" t="s">
        <v>582</v>
      </c>
      <c r="B47" s="59">
        <v>0.14452954368998916</v>
      </c>
      <c r="C47" s="59">
        <v>6.2789251921880673E-2</v>
      </c>
    </row>
    <row r="48" spans="1:5" x14ac:dyDescent="0.25">
      <c r="A48" s="58" t="s">
        <v>581</v>
      </c>
      <c r="B48" s="59">
        <v>5.7966427134799936E-2</v>
      </c>
      <c r="C48" s="59">
        <v>0.16396892602308077</v>
      </c>
    </row>
    <row r="49" spans="1:3" x14ac:dyDescent="0.25">
      <c r="A49" s="58" t="s">
        <v>580</v>
      </c>
      <c r="B49" s="59">
        <v>4.3032381623261839E-2</v>
      </c>
      <c r="C49" s="59">
        <v>0.13045334279405751</v>
      </c>
    </row>
    <row r="50" spans="1:3" x14ac:dyDescent="0.25">
      <c r="A50" s="58" t="s">
        <v>579</v>
      </c>
      <c r="B50" s="59">
        <v>7.9993861808388411E-2</v>
      </c>
      <c r="C50" s="59">
        <v>0.12137740921810525</v>
      </c>
    </row>
    <row r="51" spans="1:3" x14ac:dyDescent="0.25">
      <c r="A51" s="58" t="s">
        <v>578</v>
      </c>
      <c r="B51" s="59">
        <v>2.0802634297010236E-2</v>
      </c>
      <c r="C51" s="59">
        <v>9.1901125958521845E-2</v>
      </c>
    </row>
    <row r="52" spans="1:3" x14ac:dyDescent="0.25">
      <c r="A52" s="58" t="s">
        <v>577</v>
      </c>
      <c r="B52" s="59">
        <v>2.420175955057946E-4</v>
      </c>
      <c r="C52" s="59">
        <v>9.8648053542912395E-2</v>
      </c>
    </row>
    <row r="53" spans="1:3" x14ac:dyDescent="0.25">
      <c r="A53" s="58" t="s">
        <v>576</v>
      </c>
      <c r="B53" s="59">
        <v>8.3284694150666638E-2</v>
      </c>
      <c r="C53" s="59">
        <v>5.5725043945511477E-2</v>
      </c>
    </row>
    <row r="54" spans="1:3" x14ac:dyDescent="0.25">
      <c r="A54" s="58" t="s">
        <v>575</v>
      </c>
      <c r="B54" s="59">
        <v>-8.0484994781045094E-2</v>
      </c>
      <c r="C54" s="59">
        <v>-6.3544260154382304E-2</v>
      </c>
    </row>
    <row r="55" spans="1:3" x14ac:dyDescent="0.25">
      <c r="A55" s="58" t="s">
        <v>574</v>
      </c>
      <c r="B55" s="59">
        <v>-0.10473637702443184</v>
      </c>
      <c r="C55" s="59">
        <v>-7.7148597138447683E-2</v>
      </c>
    </row>
    <row r="56" spans="1:3" x14ac:dyDescent="0.25">
      <c r="A56" s="58" t="s">
        <v>573</v>
      </c>
      <c r="B56" s="59">
        <v>-3.6528517138206595E-2</v>
      </c>
      <c r="C56" s="59">
        <v>0.16845182757117283</v>
      </c>
    </row>
    <row r="57" spans="1:3" x14ac:dyDescent="0.25">
      <c r="A57" s="58" t="s">
        <v>572</v>
      </c>
      <c r="B57" s="59">
        <v>-6.2928937244252858E-2</v>
      </c>
      <c r="C57" s="59">
        <v>2.3421738296262484E-2</v>
      </c>
    </row>
    <row r="58" spans="1:3" x14ac:dyDescent="0.25">
      <c r="A58" s="58" t="s">
        <v>571</v>
      </c>
      <c r="B58" s="59">
        <v>-8.5718337426233915E-2</v>
      </c>
      <c r="C58" s="59">
        <v>-5.7223857550770529E-2</v>
      </c>
    </row>
    <row r="59" spans="1:3" x14ac:dyDescent="0.25">
      <c r="A59" s="58" t="s">
        <v>570</v>
      </c>
      <c r="B59" s="59">
        <v>-0.13525442460105475</v>
      </c>
      <c r="C59" s="59">
        <v>7.4893439988782395E-2</v>
      </c>
    </row>
    <row r="60" spans="1:3" x14ac:dyDescent="0.25">
      <c r="A60" s="58" t="s">
        <v>569</v>
      </c>
      <c r="B60" s="59">
        <v>-0.13749602727840271</v>
      </c>
      <c r="C60" s="59">
        <v>-1.2021682102762665E-2</v>
      </c>
    </row>
    <row r="61" spans="1:3" x14ac:dyDescent="0.25">
      <c r="A61" s="58" t="s">
        <v>568</v>
      </c>
      <c r="B61" s="59">
        <v>-2.0686361725511304E-2</v>
      </c>
      <c r="C61" s="59">
        <v>1.1630213167214132E-2</v>
      </c>
    </row>
    <row r="62" spans="1:3" x14ac:dyDescent="0.25">
      <c r="A62" s="58" t="s">
        <v>567</v>
      </c>
      <c r="B62" s="59">
        <v>-6.3461487538536865E-2</v>
      </c>
      <c r="C62" s="59">
        <v>7.1213056773347772E-2</v>
      </c>
    </row>
    <row r="63" spans="1:3" x14ac:dyDescent="0.25">
      <c r="A63" s="58" t="s">
        <v>566</v>
      </c>
      <c r="B63" s="59">
        <v>-5.5748740611815895E-2</v>
      </c>
      <c r="C63" s="59">
        <v>-5.8565027149181104E-3</v>
      </c>
    </row>
    <row r="64" spans="1:3" x14ac:dyDescent="0.25">
      <c r="A64" s="58" t="s">
        <v>565</v>
      </c>
      <c r="B64" s="59">
        <v>-5.7001764448559866E-3</v>
      </c>
      <c r="C64" s="59">
        <v>1.4861047646872905E-2</v>
      </c>
    </row>
    <row r="65" spans="1:3" x14ac:dyDescent="0.25">
      <c r="A65" s="58" t="s">
        <v>564</v>
      </c>
      <c r="B65" s="59">
        <v>7.04385203536817E-3</v>
      </c>
      <c r="C65" s="59">
        <v>0.19143362551046517</v>
      </c>
    </row>
    <row r="66" spans="1:3" x14ac:dyDescent="0.25">
      <c r="A66" s="58" t="s">
        <v>563</v>
      </c>
      <c r="B66" s="59">
        <v>0.17079803187285547</v>
      </c>
      <c r="C66" s="59">
        <v>0.28696234643115237</v>
      </c>
    </row>
    <row r="67" spans="1:3" x14ac:dyDescent="0.25">
      <c r="A67" s="58" t="s">
        <v>562</v>
      </c>
      <c r="B67" s="59">
        <v>0.19058604746867558</v>
      </c>
      <c r="C67" s="59">
        <v>0.27839631042186674</v>
      </c>
    </row>
    <row r="68" spans="1:3" x14ac:dyDescent="0.25">
      <c r="A68" s="58" t="s">
        <v>561</v>
      </c>
      <c r="B68" s="59">
        <v>0.13919029128326854</v>
      </c>
      <c r="C68" s="59">
        <v>0.234260778473252</v>
      </c>
    </row>
    <row r="69" spans="1:3" x14ac:dyDescent="0.25">
      <c r="A69" s="58" t="s">
        <v>560</v>
      </c>
      <c r="B69" s="59">
        <v>0.12573091949712101</v>
      </c>
      <c r="C69" s="59">
        <v>0.11900967645854021</v>
      </c>
    </row>
    <row r="70" spans="1:3" x14ac:dyDescent="0.25">
      <c r="A70" s="58" t="s">
        <v>559</v>
      </c>
      <c r="B70" s="59">
        <v>0.19588067025131717</v>
      </c>
      <c r="C70" s="59">
        <v>7.9115288993048649E-2</v>
      </c>
    </row>
    <row r="71" spans="1:3" x14ac:dyDescent="0.25">
      <c r="A71" s="58" t="s">
        <v>558</v>
      </c>
      <c r="B71" s="59">
        <v>0.24198025722180638</v>
      </c>
      <c r="C71" s="59">
        <v>8.5182480032288233E-2</v>
      </c>
    </row>
    <row r="72" spans="1:3" x14ac:dyDescent="0.25">
      <c r="A72" s="58" t="s">
        <v>557</v>
      </c>
      <c r="B72" s="59">
        <v>0.15412810473579008</v>
      </c>
      <c r="C72" s="59">
        <v>4.6144654184854472E-2</v>
      </c>
    </row>
    <row r="73" spans="1:3" x14ac:dyDescent="0.25">
      <c r="A73" s="58" t="s">
        <v>556</v>
      </c>
      <c r="B73" s="59">
        <v>0.13891544025828817</v>
      </c>
      <c r="C73" s="59">
        <v>0.12983394729066888</v>
      </c>
    </row>
    <row r="74" spans="1:3" x14ac:dyDescent="0.25">
      <c r="A74" s="58" t="s">
        <v>555</v>
      </c>
      <c r="B74" s="59">
        <v>0.17146406020472216</v>
      </c>
      <c r="C74" s="59">
        <v>0.17091025720359365</v>
      </c>
    </row>
    <row r="75" spans="1:3" x14ac:dyDescent="0.25">
      <c r="A75" s="58" t="s">
        <v>554</v>
      </c>
      <c r="B75" s="59">
        <v>0.17182439064434085</v>
      </c>
      <c r="C75" s="59">
        <v>0.17844734444616339</v>
      </c>
    </row>
    <row r="76" spans="1:3" x14ac:dyDescent="0.25">
      <c r="A76" s="58" t="s">
        <v>553</v>
      </c>
      <c r="B76" s="59">
        <v>0.21823931344472047</v>
      </c>
      <c r="C76" s="59">
        <v>0.18786627700758585</v>
      </c>
    </row>
    <row r="77" spans="1:3" x14ac:dyDescent="0.25">
      <c r="A77" s="58" t="s">
        <v>552</v>
      </c>
      <c r="B77" s="59">
        <v>0.18543604446486306</v>
      </c>
      <c r="C77" s="59">
        <v>0.15840358807471988</v>
      </c>
    </row>
    <row r="78" spans="1:3" x14ac:dyDescent="0.25">
      <c r="A78" s="58" t="s">
        <v>551</v>
      </c>
      <c r="B78" s="59">
        <v>0.15619000178857467</v>
      </c>
      <c r="C78" s="59">
        <v>0.1464813593900085</v>
      </c>
    </row>
    <row r="79" spans="1:3" x14ac:dyDescent="0.25">
      <c r="A79" s="58" t="s">
        <v>550</v>
      </c>
      <c r="B79" s="59">
        <v>9.48961544663256E-2</v>
      </c>
      <c r="C79" s="59">
        <v>4.5258774118895895E-2</v>
      </c>
    </row>
    <row r="80" spans="1:3" x14ac:dyDescent="0.25">
      <c r="A80" s="58" t="s">
        <v>549</v>
      </c>
      <c r="B80" s="59">
        <v>0.12403562550179292</v>
      </c>
      <c r="C80" s="59">
        <v>1.635876616164289E-2</v>
      </c>
    </row>
    <row r="81" spans="1:3" x14ac:dyDescent="0.25">
      <c r="A81" s="58" t="s">
        <v>548</v>
      </c>
      <c r="B81" s="59">
        <v>0.11032277548262703</v>
      </c>
      <c r="C81" s="59">
        <v>7.7303702012716524E-3</v>
      </c>
    </row>
    <row r="82" spans="1:3" x14ac:dyDescent="0.25">
      <c r="A82" s="58" t="s">
        <v>547</v>
      </c>
      <c r="B82" s="59">
        <v>0.15407602423971722</v>
      </c>
      <c r="C82" s="59">
        <v>0.17841807585541325</v>
      </c>
    </row>
    <row r="83" spans="1:3" x14ac:dyDescent="0.25">
      <c r="A83" s="58" t="s">
        <v>546</v>
      </c>
      <c r="B83" s="59">
        <v>6.8865043373469881E-2</v>
      </c>
      <c r="C83" s="59">
        <v>0.10553830969467493</v>
      </c>
    </row>
    <row r="84" spans="1:3" x14ac:dyDescent="0.25">
      <c r="A84" s="58" t="s">
        <v>545</v>
      </c>
      <c r="B84" s="59">
        <v>0.12843468319761797</v>
      </c>
      <c r="C84" s="59">
        <v>0.17329460808232477</v>
      </c>
    </row>
    <row r="85" spans="1:3" x14ac:dyDescent="0.25">
      <c r="A85" s="58" t="s">
        <v>544</v>
      </c>
      <c r="B85" s="59">
        <v>0.15071738012497216</v>
      </c>
      <c r="C85" s="59">
        <v>0.13410068732731584</v>
      </c>
    </row>
    <row r="86" spans="1:3" x14ac:dyDescent="0.25">
      <c r="A86" s="58" t="s">
        <v>543</v>
      </c>
      <c r="B86" s="59">
        <v>0.12692884236240887</v>
      </c>
      <c r="C86" s="59">
        <v>4.6758433232957142E-2</v>
      </c>
    </row>
    <row r="87" spans="1:3" x14ac:dyDescent="0.25">
      <c r="A87" s="58" t="s">
        <v>542</v>
      </c>
      <c r="B87" s="59">
        <v>0.16514918646341292</v>
      </c>
      <c r="C87" s="59">
        <v>0.10480660614577553</v>
      </c>
    </row>
    <row r="88" spans="1:3" x14ac:dyDescent="0.25">
      <c r="A88" s="58" t="s">
        <v>541</v>
      </c>
      <c r="B88" s="59">
        <v>9.592944908411738E-2</v>
      </c>
      <c r="C88" s="59">
        <v>6.0373082308219139E-2</v>
      </c>
    </row>
    <row r="89" spans="1:3" x14ac:dyDescent="0.25">
      <c r="A89" s="58" t="s">
        <v>540</v>
      </c>
      <c r="B89" s="59">
        <v>4.9070857406764423E-2</v>
      </c>
      <c r="C89" s="59">
        <v>-5.4053180586771665E-3</v>
      </c>
    </row>
    <row r="90" spans="1:3" x14ac:dyDescent="0.25">
      <c r="A90" s="58" t="s">
        <v>539</v>
      </c>
      <c r="B90" s="59">
        <v>-2.9955233196401476E-3</v>
      </c>
      <c r="C90" s="59">
        <v>-3.9580399425345636E-2</v>
      </c>
    </row>
    <row r="91" spans="1:3" x14ac:dyDescent="0.25">
      <c r="A91" s="58" t="s">
        <v>538</v>
      </c>
      <c r="B91" s="59">
        <v>0.12635911408849743</v>
      </c>
      <c r="C91" s="59">
        <v>8.6615321258992184E-2</v>
      </c>
    </row>
    <row r="92" spans="1:3" x14ac:dyDescent="0.25">
      <c r="A92" s="58" t="s">
        <v>537</v>
      </c>
      <c r="B92" s="59">
        <v>-4.0654276210298379E-2</v>
      </c>
      <c r="C92" s="59">
        <v>-6.8909370872195175E-2</v>
      </c>
    </row>
    <row r="93" spans="1:3" x14ac:dyDescent="0.25">
      <c r="A93" s="58" t="s">
        <v>536</v>
      </c>
      <c r="B93" s="59">
        <v>0.14693532175593949</v>
      </c>
      <c r="C93" s="59">
        <v>0.14425038953181235</v>
      </c>
    </row>
    <row r="94" spans="1:3" x14ac:dyDescent="0.25">
      <c r="A94" s="58" t="s">
        <v>535</v>
      </c>
      <c r="B94" s="59">
        <v>-3.3722663191069868E-2</v>
      </c>
      <c r="C94" s="59">
        <v>7.22055462978477E-3</v>
      </c>
    </row>
    <row r="95" spans="1:3" x14ac:dyDescent="0.25">
      <c r="A95" s="58" t="s">
        <v>534</v>
      </c>
      <c r="B95" s="59">
        <v>1.1854339756484977E-2</v>
      </c>
      <c r="C95" s="59">
        <v>-8.3756087018325376E-2</v>
      </c>
    </row>
    <row r="96" spans="1:3" x14ac:dyDescent="0.25">
      <c r="A96" s="58" t="s">
        <v>533</v>
      </c>
      <c r="B96" s="59">
        <v>3.6192482547724891E-2</v>
      </c>
      <c r="C96" s="59">
        <v>-0.1340861571256996</v>
      </c>
    </row>
    <row r="97" spans="1:3" x14ac:dyDescent="0.25">
      <c r="A97" s="58" t="s">
        <v>532</v>
      </c>
      <c r="B97" s="59">
        <v>-9.0356156524825648E-2</v>
      </c>
      <c r="C97" s="59">
        <v>-0.16773549898074513</v>
      </c>
    </row>
    <row r="98" spans="1:3" x14ac:dyDescent="0.25">
      <c r="A98" s="58" t="s">
        <v>531</v>
      </c>
      <c r="B98" s="59">
        <v>-4.9735532642781854E-2</v>
      </c>
      <c r="C98" s="59">
        <v>-0.12197019612455062</v>
      </c>
    </row>
    <row r="99" spans="1:3" x14ac:dyDescent="0.25">
      <c r="A99" s="58" t="s">
        <v>530</v>
      </c>
      <c r="B99" s="59">
        <v>8.6268493592189799E-4</v>
      </c>
      <c r="C99" s="59">
        <v>-0.11547783563142833</v>
      </c>
    </row>
    <row r="100" spans="1:3" x14ac:dyDescent="0.25">
      <c r="A100" s="58" t="s">
        <v>529</v>
      </c>
      <c r="B100" s="59">
        <v>-2.9198890462157845E-2</v>
      </c>
      <c r="C100" s="59">
        <v>-5.5848267343540203E-2</v>
      </c>
    </row>
    <row r="101" spans="1:3" x14ac:dyDescent="0.25">
      <c r="A101" s="58" t="s">
        <v>528</v>
      </c>
      <c r="B101" s="59">
        <v>7.1326205442551638E-2</v>
      </c>
      <c r="C101" s="59">
        <v>-1.7406614713165069E-2</v>
      </c>
    </row>
    <row r="102" spans="1:3" x14ac:dyDescent="0.25">
      <c r="A102" s="58" t="s">
        <v>527</v>
      </c>
      <c r="B102" s="59">
        <v>0.3663182910677405</v>
      </c>
      <c r="C102" s="59">
        <v>0.27325434613465416</v>
      </c>
    </row>
    <row r="103" spans="1:3" x14ac:dyDescent="0.25">
      <c r="A103" s="58" t="s">
        <v>526</v>
      </c>
      <c r="B103" s="59">
        <v>0.18309977549146761</v>
      </c>
      <c r="C103" s="59">
        <v>7.2978202619072619E-2</v>
      </c>
    </row>
    <row r="104" spans="1:3" x14ac:dyDescent="0.25">
      <c r="A104" s="58" t="s">
        <v>525</v>
      </c>
      <c r="B104" s="59">
        <v>0.32488335047507833</v>
      </c>
      <c r="C104" s="59">
        <v>0.2903757594915668</v>
      </c>
    </row>
    <row r="105" spans="1:3" x14ac:dyDescent="0.25">
      <c r="A105" s="58" t="s">
        <v>524</v>
      </c>
      <c r="B105" s="59">
        <v>0.22854467414193125</v>
      </c>
      <c r="C105" s="59">
        <v>0.20009504205038398</v>
      </c>
    </row>
    <row r="106" spans="1:3" x14ac:dyDescent="0.25">
      <c r="A106" s="58" t="s">
        <v>523</v>
      </c>
      <c r="B106" s="59">
        <v>0.3008417164202748</v>
      </c>
      <c r="C106" s="59">
        <v>0.31517625871030908</v>
      </c>
    </row>
    <row r="107" spans="1:3" x14ac:dyDescent="0.25">
      <c r="A107" s="58" t="s">
        <v>522</v>
      </c>
      <c r="B107" s="59">
        <v>0.36017329532782782</v>
      </c>
      <c r="C107" s="59">
        <v>0.51605515657284773</v>
      </c>
    </row>
    <row r="108" spans="1:3" x14ac:dyDescent="0.25">
      <c r="A108" s="58" t="s">
        <v>521</v>
      </c>
      <c r="B108" s="59">
        <v>0.41326962596401939</v>
      </c>
      <c r="C108" s="59">
        <v>0.45957047401835061</v>
      </c>
    </row>
    <row r="109" spans="1:3" x14ac:dyDescent="0.25">
      <c r="A109" s="58" t="s">
        <v>520</v>
      </c>
      <c r="B109" s="59">
        <v>0.45212674773773909</v>
      </c>
      <c r="C109" s="59">
        <v>0.58847364283648962</v>
      </c>
    </row>
    <row r="110" spans="1:3" x14ac:dyDescent="0.25">
      <c r="A110" s="58" t="s">
        <v>519</v>
      </c>
      <c r="B110" s="59">
        <v>0.43891000309958872</v>
      </c>
      <c r="C110" s="59">
        <v>0.48059424886198321</v>
      </c>
    </row>
    <row r="111" spans="1:3" x14ac:dyDescent="0.25">
      <c r="A111" s="58" t="s">
        <v>518</v>
      </c>
      <c r="B111" s="59">
        <v>0.29238712625483454</v>
      </c>
      <c r="C111" s="59">
        <v>0.37148884414968575</v>
      </c>
    </row>
    <row r="112" spans="1:3" x14ac:dyDescent="0.25">
      <c r="A112" s="58" t="s">
        <v>517</v>
      </c>
      <c r="B112" s="59">
        <v>0.33890070567198949</v>
      </c>
      <c r="C112" s="59">
        <v>0.26626220967290526</v>
      </c>
    </row>
    <row r="113" spans="1:3" x14ac:dyDescent="0.25">
      <c r="A113" s="58" t="s">
        <v>516</v>
      </c>
      <c r="B113" s="59">
        <v>0.27532228569781902</v>
      </c>
      <c r="C113" s="59">
        <v>0.24946872945744136</v>
      </c>
    </row>
    <row r="114" spans="1:3" x14ac:dyDescent="0.25">
      <c r="A114" s="58" t="s">
        <v>515</v>
      </c>
      <c r="B114" s="59">
        <v>4.2627320817137937E-2</v>
      </c>
      <c r="C114" s="59">
        <v>3.8713096957967208E-2</v>
      </c>
    </row>
    <row r="115" spans="1:3" x14ac:dyDescent="0.25">
      <c r="A115" s="58" t="s">
        <v>514</v>
      </c>
      <c r="B115" s="59">
        <v>0.11296036464415948</v>
      </c>
      <c r="C115" s="59">
        <v>0.17402808193646457</v>
      </c>
    </row>
    <row r="116" spans="1:3" x14ac:dyDescent="0.25">
      <c r="A116" s="58" t="s">
        <v>513</v>
      </c>
      <c r="B116" s="59">
        <v>0.24397393557347402</v>
      </c>
      <c r="C116" s="59">
        <v>0.10430163134969672</v>
      </c>
    </row>
    <row r="117" spans="1:3" x14ac:dyDescent="0.25">
      <c r="A117" s="58" t="s">
        <v>512</v>
      </c>
      <c r="B117" s="59">
        <v>0.13495459611886673</v>
      </c>
      <c r="C117" s="59">
        <v>0.1165334994489855</v>
      </c>
    </row>
    <row r="118" spans="1:3" x14ac:dyDescent="0.25">
      <c r="A118" s="58" t="s">
        <v>511</v>
      </c>
      <c r="B118" s="59">
        <v>0.27577129929328836</v>
      </c>
      <c r="C118" s="59">
        <v>5.3597147918851507E-2</v>
      </c>
    </row>
    <row r="119" spans="1:3" x14ac:dyDescent="0.25">
      <c r="A119" s="58" t="s">
        <v>510</v>
      </c>
      <c r="B119" s="59">
        <v>0.18066624590478653</v>
      </c>
      <c r="C119" s="59">
        <v>-5.0336320532713419E-3</v>
      </c>
    </row>
    <row r="120" spans="1:3" x14ac:dyDescent="0.25">
      <c r="A120" s="58" t="s">
        <v>509</v>
      </c>
      <c r="B120" s="59">
        <v>8.9851254511008838E-2</v>
      </c>
      <c r="C120" s="59">
        <v>0.12389792362428231</v>
      </c>
    </row>
    <row r="121" spans="1:3" x14ac:dyDescent="0.25">
      <c r="A121" s="58" t="s">
        <v>508</v>
      </c>
      <c r="B121" s="59">
        <v>9.8995116267593941E-2</v>
      </c>
      <c r="C121" s="59">
        <v>-4.7741870700111044E-2</v>
      </c>
    </row>
    <row r="122" spans="1:3" x14ac:dyDescent="0.25">
      <c r="A122" s="58" t="s">
        <v>507</v>
      </c>
      <c r="B122" s="59">
        <v>7.6560190726146171E-2</v>
      </c>
      <c r="C122" s="59">
        <v>-3.6128608619073632E-2</v>
      </c>
    </row>
    <row r="123" spans="1:3" x14ac:dyDescent="0.25">
      <c r="A123" s="58" t="s">
        <v>506</v>
      </c>
      <c r="B123" s="59">
        <v>0.10252314319419975</v>
      </c>
      <c r="C123" s="59">
        <v>5.7519067647155975E-3</v>
      </c>
    </row>
    <row r="124" spans="1:3" x14ac:dyDescent="0.25">
      <c r="A124" s="58" t="s">
        <v>505</v>
      </c>
      <c r="B124" s="59">
        <v>8.0479915032108051E-2</v>
      </c>
      <c r="C124" s="59">
        <v>0.13500447465614074</v>
      </c>
    </row>
    <row r="125" spans="1:3" x14ac:dyDescent="0.25">
      <c r="A125" s="58" t="s">
        <v>504</v>
      </c>
      <c r="B125" s="59">
        <v>0.16177944995834315</v>
      </c>
      <c r="C125" s="59">
        <v>9.0244591076568348E-2</v>
      </c>
    </row>
    <row r="126" spans="1:3" x14ac:dyDescent="0.25">
      <c r="A126" s="58" t="s">
        <v>503</v>
      </c>
      <c r="B126" s="59">
        <v>7.7057612606289849E-2</v>
      </c>
      <c r="C126" s="59">
        <v>0.13723651399594083</v>
      </c>
    </row>
    <row r="127" spans="1:3" x14ac:dyDescent="0.25">
      <c r="A127" s="58" t="s">
        <v>502</v>
      </c>
      <c r="B127" s="59">
        <v>9.8364838632233109E-2</v>
      </c>
      <c r="C127" s="59">
        <v>6.8894247689540888E-2</v>
      </c>
    </row>
    <row r="128" spans="1:3" x14ac:dyDescent="0.25">
      <c r="A128" s="58" t="s">
        <v>501</v>
      </c>
      <c r="B128" s="59">
        <v>2.1014837593136271E-3</v>
      </c>
      <c r="C128" s="59">
        <v>8.2945713635624196E-2</v>
      </c>
    </row>
    <row r="129" spans="1:3" x14ac:dyDescent="0.25">
      <c r="A129" s="58" t="s">
        <v>500</v>
      </c>
      <c r="B129" s="59">
        <v>7.4796422395818851E-2</v>
      </c>
      <c r="C129" s="59">
        <v>-9.8470542413657824E-2</v>
      </c>
    </row>
    <row r="130" spans="1:3" x14ac:dyDescent="0.25">
      <c r="A130" s="58" t="s">
        <v>499</v>
      </c>
      <c r="B130" s="59">
        <v>4.2043030441437867E-2</v>
      </c>
      <c r="C130" s="59">
        <v>0.14478247489843166</v>
      </c>
    </row>
    <row r="131" spans="1:3" x14ac:dyDescent="0.25">
      <c r="A131" s="58" t="s">
        <v>498</v>
      </c>
      <c r="B131" s="59">
        <v>7.0049681220305526E-3</v>
      </c>
      <c r="C131" s="59">
        <v>6.2360171522752195E-2</v>
      </c>
    </row>
    <row r="132" spans="1:3" x14ac:dyDescent="0.25">
      <c r="A132" s="58" t="s">
        <v>497</v>
      </c>
      <c r="B132" s="59">
        <v>0.11389332982085554</v>
      </c>
      <c r="C132" s="59">
        <v>9.9998484395630527E-2</v>
      </c>
    </row>
    <row r="133" spans="1:3" x14ac:dyDescent="0.25">
      <c r="A133" s="58" t="s">
        <v>496</v>
      </c>
      <c r="B133" s="59">
        <v>0.1791878558443063</v>
      </c>
      <c r="C133" s="59">
        <v>0.1739933738500079</v>
      </c>
    </row>
    <row r="134" spans="1:3" x14ac:dyDescent="0.25">
      <c r="A134" s="58" t="s">
        <v>495</v>
      </c>
      <c r="B134" s="59">
        <v>0.15700165081262463</v>
      </c>
      <c r="C134" s="59">
        <v>0.18200232671601846</v>
      </c>
    </row>
    <row r="135" spans="1:3" x14ac:dyDescent="0.25">
      <c r="A135" s="58" t="s">
        <v>494</v>
      </c>
      <c r="B135" s="59">
        <v>0.18992648833797743</v>
      </c>
      <c r="C135" s="59">
        <v>0.22175532784496932</v>
      </c>
    </row>
    <row r="136" spans="1:3" x14ac:dyDescent="0.25">
      <c r="A136" s="58" t="s">
        <v>493</v>
      </c>
      <c r="B136" s="59">
        <v>0.27121638732912312</v>
      </c>
      <c r="C136" s="59">
        <v>9.5121380532921407E-2</v>
      </c>
    </row>
    <row r="137" spans="1:3" x14ac:dyDescent="0.25">
      <c r="A137" s="58" t="s">
        <v>492</v>
      </c>
      <c r="B137" s="59">
        <v>0.16808186790698154</v>
      </c>
      <c r="C137" s="59">
        <v>0.20364706080281714</v>
      </c>
    </row>
    <row r="138" spans="1:3" x14ac:dyDescent="0.25">
      <c r="A138" s="58" t="s">
        <v>491</v>
      </c>
      <c r="B138" s="59">
        <v>0.21860280409576349</v>
      </c>
      <c r="C138" s="59">
        <v>-0.10429729349600791</v>
      </c>
    </row>
    <row r="139" spans="1:3" x14ac:dyDescent="0.25">
      <c r="A139" s="58" t="s">
        <v>490</v>
      </c>
      <c r="B139" s="59">
        <v>0.17583732822319709</v>
      </c>
      <c r="C139" s="59">
        <v>5.7274121349414342E-2</v>
      </c>
    </row>
    <row r="140" spans="1:3" x14ac:dyDescent="0.25">
      <c r="A140" s="58" t="s">
        <v>489</v>
      </c>
      <c r="B140" s="59">
        <v>0.1916158037781337</v>
      </c>
      <c r="C140" s="59">
        <v>0.12752458921429488</v>
      </c>
    </row>
    <row r="141" spans="1:3" x14ac:dyDescent="0.25">
      <c r="A141" s="58" t="s">
        <v>488</v>
      </c>
      <c r="B141" s="59">
        <v>0.12730326957041393</v>
      </c>
      <c r="C141" s="59">
        <v>0.27525643353616491</v>
      </c>
    </row>
    <row r="142" spans="1:3" x14ac:dyDescent="0.25">
      <c r="A142" s="58" t="s">
        <v>487</v>
      </c>
      <c r="B142" s="59">
        <v>9.3883813869745758E-2</v>
      </c>
      <c r="C142" s="59">
        <v>-1.8614267196731538E-3</v>
      </c>
    </row>
    <row r="143" spans="1:3" x14ac:dyDescent="0.25">
      <c r="A143" s="58" t="s">
        <v>486</v>
      </c>
      <c r="B143" s="59">
        <v>0.18839412477108008</v>
      </c>
      <c r="C143" s="59">
        <v>0.13438839283150306</v>
      </c>
    </row>
    <row r="144" spans="1:3" x14ac:dyDescent="0.25">
      <c r="A144" s="58" t="s">
        <v>485</v>
      </c>
      <c r="B144" s="59">
        <v>7.7813942041659034E-2</v>
      </c>
      <c r="C144" s="59">
        <v>-3.973744397762069E-2</v>
      </c>
    </row>
    <row r="145" spans="1:3" x14ac:dyDescent="0.25">
      <c r="A145" s="58" t="s">
        <v>484</v>
      </c>
      <c r="B145" s="59">
        <v>9.6905438194677451E-2</v>
      </c>
      <c r="C145" s="59">
        <v>0.20273279994020954</v>
      </c>
    </row>
    <row r="146" spans="1:3" x14ac:dyDescent="0.25">
      <c r="A146" s="58" t="s">
        <v>483</v>
      </c>
      <c r="B146" s="59">
        <v>0.15509470649215507</v>
      </c>
      <c r="C146" s="59">
        <v>0.23066591826321425</v>
      </c>
    </row>
    <row r="147" spans="1:3" x14ac:dyDescent="0.25">
      <c r="A147" s="58" t="s">
        <v>482</v>
      </c>
      <c r="B147" s="59">
        <v>0.25718981719294143</v>
      </c>
      <c r="C147" s="59">
        <v>0.25572343938146691</v>
      </c>
    </row>
    <row r="148" spans="1:3" x14ac:dyDescent="0.25">
      <c r="A148" s="58" t="s">
        <v>481</v>
      </c>
      <c r="B148" s="59">
        <v>0.14436719125459008</v>
      </c>
      <c r="C148" s="59">
        <v>0.28004019292357296</v>
      </c>
    </row>
    <row r="149" spans="1:3" x14ac:dyDescent="0.25">
      <c r="A149" s="58" t="s">
        <v>480</v>
      </c>
      <c r="B149" s="59">
        <v>0.11298116110927503</v>
      </c>
      <c r="C149" s="59">
        <v>0.25983629059369484</v>
      </c>
    </row>
    <row r="150" spans="1:3" x14ac:dyDescent="0.25">
      <c r="A150" s="58" t="s">
        <v>479</v>
      </c>
      <c r="B150" s="59">
        <v>0.21182258076129745</v>
      </c>
      <c r="C150" s="59">
        <v>0.56552749321328832</v>
      </c>
    </row>
    <row r="151" spans="1:3" x14ac:dyDescent="0.25">
      <c r="A151" s="58" t="s">
        <v>478</v>
      </c>
      <c r="B151" s="59">
        <v>0.17089742222988447</v>
      </c>
      <c r="C151" s="59">
        <v>0.35825446939980576</v>
      </c>
    </row>
    <row r="152" spans="1:3" x14ac:dyDescent="0.25">
      <c r="A152" s="58" t="s">
        <v>477</v>
      </c>
      <c r="B152" s="59">
        <v>0.13263835361695664</v>
      </c>
      <c r="C152" s="59">
        <v>0.33148973862193287</v>
      </c>
    </row>
    <row r="153" spans="1:3" x14ac:dyDescent="0.25">
      <c r="A153" s="58" t="s">
        <v>476</v>
      </c>
      <c r="B153" s="59">
        <v>8.0039746503541842E-2</v>
      </c>
      <c r="C153" s="59">
        <v>0.19070341046049943</v>
      </c>
    </row>
    <row r="154" spans="1:3" x14ac:dyDescent="0.25">
      <c r="A154" s="58" t="s">
        <v>475</v>
      </c>
      <c r="B154" s="59">
        <v>8.3818745196406308E-2</v>
      </c>
      <c r="C154" s="59">
        <v>0.24108920031261571</v>
      </c>
    </row>
    <row r="155" spans="1:3" x14ac:dyDescent="0.25">
      <c r="A155" s="58" t="s">
        <v>474</v>
      </c>
      <c r="B155" s="59">
        <v>0.16788641136696358</v>
      </c>
      <c r="C155" s="59">
        <v>0.33934045553830794</v>
      </c>
    </row>
    <row r="156" spans="1:3" x14ac:dyDescent="0.25">
      <c r="A156" s="58" t="s">
        <v>473</v>
      </c>
      <c r="B156" s="59">
        <v>0.23918068067586495</v>
      </c>
      <c r="C156" s="59">
        <v>0.54692536713028295</v>
      </c>
    </row>
    <row r="157" spans="1:3" x14ac:dyDescent="0.25">
      <c r="A157" s="58" t="s">
        <v>472</v>
      </c>
      <c r="B157" s="59">
        <v>0.24302530224092034</v>
      </c>
      <c r="C157" s="59">
        <v>0.25155637605472236</v>
      </c>
    </row>
    <row r="158" spans="1:3" x14ac:dyDescent="0.25">
      <c r="A158" s="58" t="s">
        <v>471</v>
      </c>
      <c r="B158" s="59">
        <v>0.30621079054569234</v>
      </c>
      <c r="C158" s="59">
        <v>0.45324166924389231</v>
      </c>
    </row>
    <row r="159" spans="1:3" x14ac:dyDescent="0.25">
      <c r="A159" s="58" t="s">
        <v>470</v>
      </c>
      <c r="B159" s="59">
        <v>0.19879389248897605</v>
      </c>
      <c r="C159" s="59">
        <v>0.40141167755345664</v>
      </c>
    </row>
    <row r="160" spans="1:3" x14ac:dyDescent="0.25">
      <c r="A160" s="58" t="s">
        <v>469</v>
      </c>
      <c r="B160" s="59">
        <v>4.1616644478013498E-2</v>
      </c>
      <c r="C160" s="59">
        <v>9.5255938358160153E-2</v>
      </c>
    </row>
    <row r="161" spans="1:3" x14ac:dyDescent="0.25">
      <c r="A161" s="58" t="s">
        <v>468</v>
      </c>
      <c r="B161" s="59">
        <v>0.22531957705891137</v>
      </c>
      <c r="C161" s="59">
        <v>0.20565927953753027</v>
      </c>
    </row>
    <row r="162" spans="1:3" x14ac:dyDescent="0.25">
      <c r="A162" s="58" t="s">
        <v>467</v>
      </c>
      <c r="B162" s="59">
        <v>0.41442196778794593</v>
      </c>
      <c r="C162" s="59">
        <v>0.64215732156467276</v>
      </c>
    </row>
    <row r="163" spans="1:3" x14ac:dyDescent="0.25">
      <c r="A163" s="58" t="s">
        <v>466</v>
      </c>
      <c r="B163" s="59">
        <v>0.30015042371820222</v>
      </c>
      <c r="C163" s="59">
        <v>0.3742448885121159</v>
      </c>
    </row>
    <row r="164" spans="1:3" x14ac:dyDescent="0.25">
      <c r="A164" s="58" t="s">
        <v>465</v>
      </c>
      <c r="B164" s="59">
        <v>0.35072695114815877</v>
      </c>
      <c r="C164" s="59">
        <v>0.19736203441207056</v>
      </c>
    </row>
    <row r="165" spans="1:3" x14ac:dyDescent="0.25">
      <c r="A165" s="58" t="s">
        <v>464</v>
      </c>
      <c r="B165" s="59">
        <v>0.6589928155458471</v>
      </c>
      <c r="C165" s="59">
        <v>0.65046026641726984</v>
      </c>
    </row>
    <row r="166" spans="1:3" x14ac:dyDescent="0.25">
      <c r="A166" s="58" t="s">
        <v>463</v>
      </c>
      <c r="B166" s="59">
        <v>0.76891165428549835</v>
      </c>
      <c r="C166" s="59">
        <v>0.90133446682817331</v>
      </c>
    </row>
    <row r="167" spans="1:3" x14ac:dyDescent="0.25">
      <c r="A167" s="58" t="s">
        <v>462</v>
      </c>
      <c r="B167" s="59">
        <v>-4.5899461592776358E-2</v>
      </c>
      <c r="C167" s="59">
        <v>-0.10404267431874514</v>
      </c>
    </row>
    <row r="168" spans="1:3" x14ac:dyDescent="0.25">
      <c r="A168" s="58" t="s">
        <v>461</v>
      </c>
      <c r="B168" s="59">
        <v>0.16824273989913485</v>
      </c>
      <c r="C168" s="59">
        <v>0.12661433520154941</v>
      </c>
    </row>
    <row r="169" spans="1:3" x14ac:dyDescent="0.25">
      <c r="A169" s="58" t="s">
        <v>460</v>
      </c>
      <c r="B169" s="59">
        <v>-0.27202068398908141</v>
      </c>
      <c r="C169" s="59">
        <v>-0.27115065266350524</v>
      </c>
    </row>
    <row r="170" spans="1:3" x14ac:dyDescent="0.25">
      <c r="A170" s="58" t="s">
        <v>459</v>
      </c>
      <c r="B170" s="59">
        <v>-0.29927004236561983</v>
      </c>
      <c r="C170" s="59">
        <v>-0.3656386099125285</v>
      </c>
    </row>
    <row r="171" spans="1:3" x14ac:dyDescent="0.25">
      <c r="A171" s="58" t="s">
        <v>458</v>
      </c>
      <c r="B171" s="59">
        <v>-0.33589192000935375</v>
      </c>
      <c r="C171" s="59">
        <v>-0.43827030443892168</v>
      </c>
    </row>
    <row r="172" spans="1:3" x14ac:dyDescent="0.25">
      <c r="A172" s="58" t="s">
        <v>457</v>
      </c>
      <c r="B172" s="59">
        <v>-0.1858264235128434</v>
      </c>
      <c r="C172" s="59">
        <v>-0.23695852074472634</v>
      </c>
    </row>
    <row r="173" spans="1:3" x14ac:dyDescent="0.25">
      <c r="A173" s="58" t="s">
        <v>456</v>
      </c>
      <c r="B173" s="59">
        <v>-0.30489158267570537</v>
      </c>
      <c r="C173" s="59">
        <v>-0.41179795180690892</v>
      </c>
    </row>
    <row r="174" spans="1:3" x14ac:dyDescent="0.25">
      <c r="A174" s="58" t="s">
        <v>455</v>
      </c>
      <c r="B174" s="59">
        <v>-0.44655433848261084</v>
      </c>
      <c r="C174" s="59">
        <v>-0.5532371157216045</v>
      </c>
    </row>
    <row r="175" spans="1:3" x14ac:dyDescent="0.25">
      <c r="A175" s="58" t="s">
        <v>454</v>
      </c>
      <c r="B175" s="59">
        <v>-0.39723249355439594</v>
      </c>
      <c r="C175" s="59">
        <v>-0.45875225394075358</v>
      </c>
    </row>
    <row r="176" spans="1:3" x14ac:dyDescent="0.25">
      <c r="A176" s="58" t="s">
        <v>453</v>
      </c>
      <c r="B176" s="59">
        <v>-0.40204739642831333</v>
      </c>
      <c r="C176" s="59">
        <v>-0.44052701974415975</v>
      </c>
    </row>
    <row r="177" spans="1:3" x14ac:dyDescent="0.25">
      <c r="A177" s="58" t="s">
        <v>452</v>
      </c>
      <c r="B177" s="59">
        <v>-0.51406251137713377</v>
      </c>
      <c r="C177" s="59">
        <v>-0.53248164926611519</v>
      </c>
    </row>
    <row r="178" spans="1:3" x14ac:dyDescent="0.25">
      <c r="A178" s="58" t="s">
        <v>451</v>
      </c>
      <c r="B178" s="59">
        <v>-0.54146498220019446</v>
      </c>
      <c r="C178" s="59">
        <v>-0.6142031446668621</v>
      </c>
    </row>
    <row r="179" spans="1:3" x14ac:dyDescent="0.25">
      <c r="A179" s="58" t="s">
        <v>450</v>
      </c>
      <c r="B179" s="59">
        <v>-0.22954666061543971</v>
      </c>
      <c r="C179" s="59">
        <v>-0.31713513006286098</v>
      </c>
    </row>
    <row r="180" spans="1:3" x14ac:dyDescent="0.25">
      <c r="A180" s="58" t="s">
        <v>449</v>
      </c>
      <c r="B180" s="59">
        <v>-0.37533460166520793</v>
      </c>
      <c r="C180" s="59">
        <v>-0.44931574919920747</v>
      </c>
    </row>
    <row r="181" spans="1:3" x14ac:dyDescent="0.25">
      <c r="A181" s="58" t="s">
        <v>448</v>
      </c>
      <c r="B181" s="59">
        <v>-7.3429555786664658E-2</v>
      </c>
      <c r="C181" s="59">
        <v>-0.18068637304586055</v>
      </c>
    </row>
    <row r="182" spans="1:3" x14ac:dyDescent="0.25">
      <c r="A182" s="58" t="s">
        <v>447</v>
      </c>
      <c r="B182" s="59">
        <v>-0.10415925101128931</v>
      </c>
      <c r="C182" s="59">
        <v>-0.20154238672521463</v>
      </c>
    </row>
    <row r="183" spans="1:3" x14ac:dyDescent="0.25">
      <c r="A183" s="58" t="s">
        <v>446</v>
      </c>
      <c r="B183" s="59">
        <v>-4.0726748023901638E-2</v>
      </c>
      <c r="C183" s="59">
        <v>-7.7533171877630536E-2</v>
      </c>
    </row>
    <row r="184" spans="1:3" x14ac:dyDescent="0.25">
      <c r="A184" s="58" t="s">
        <v>445</v>
      </c>
      <c r="B184" s="59">
        <v>-6.6954347638375267E-2</v>
      </c>
      <c r="C184" s="59">
        <v>-0.16507008472312745</v>
      </c>
    </row>
    <row r="185" spans="1:3" x14ac:dyDescent="0.25">
      <c r="A185" s="58" t="s">
        <v>444</v>
      </c>
      <c r="B185" s="59">
        <v>-6.7924876558908887E-2</v>
      </c>
      <c r="C185" s="59">
        <v>-3.3872635338455082E-2</v>
      </c>
    </row>
    <row r="186" spans="1:3" x14ac:dyDescent="0.25">
      <c r="A186" s="58" t="s">
        <v>443</v>
      </c>
      <c r="B186" s="59">
        <v>-1.6213151244364954E-2</v>
      </c>
      <c r="C186" s="59">
        <v>-9.5334553714747305E-2</v>
      </c>
    </row>
    <row r="187" spans="1:3" x14ac:dyDescent="0.25">
      <c r="A187" s="58" t="s">
        <v>442</v>
      </c>
      <c r="B187" s="59">
        <v>5.2843157169518928E-2</v>
      </c>
      <c r="C187" s="59">
        <v>-4.3498234845957051E-2</v>
      </c>
    </row>
    <row r="188" spans="1:3" x14ac:dyDescent="0.25">
      <c r="A188" s="58" t="s">
        <v>441</v>
      </c>
      <c r="B188" s="59">
        <v>-7.0167265836946435E-2</v>
      </c>
      <c r="C188" s="59">
        <v>1.6416315093126688E-2</v>
      </c>
    </row>
    <row r="189" spans="1:3" x14ac:dyDescent="0.25">
      <c r="A189" s="58" t="s">
        <v>440</v>
      </c>
      <c r="B189" s="59">
        <v>0.12517306899229452</v>
      </c>
      <c r="C189" s="59">
        <v>-2.5618003272491197E-2</v>
      </c>
    </row>
    <row r="190" spans="1:3" x14ac:dyDescent="0.25">
      <c r="A190" s="58" t="s">
        <v>439</v>
      </c>
      <c r="B190" s="59">
        <v>0.10741498755867251</v>
      </c>
      <c r="C190" s="59">
        <v>4.8422872170731379E-2</v>
      </c>
    </row>
    <row r="191" spans="1:3" x14ac:dyDescent="0.25">
      <c r="A191" s="58" t="s">
        <v>438</v>
      </c>
      <c r="B191" s="59">
        <v>9.1658059656134494E-2</v>
      </c>
      <c r="C191" s="59">
        <v>8.0315671041707892E-2</v>
      </c>
    </row>
    <row r="192" spans="1:3" x14ac:dyDescent="0.25">
      <c r="A192" s="58" t="s">
        <v>437</v>
      </c>
      <c r="B192" s="59">
        <v>0.15565704756206067</v>
      </c>
      <c r="C192" s="59">
        <v>-1.4811549692443471E-2</v>
      </c>
    </row>
    <row r="193" spans="1:3" x14ac:dyDescent="0.25">
      <c r="A193" s="58" t="s">
        <v>436</v>
      </c>
      <c r="B193" s="59">
        <v>0.10582988204202293</v>
      </c>
      <c r="C193" s="59">
        <v>7.474230166979301E-2</v>
      </c>
    </row>
    <row r="194" spans="1:3" x14ac:dyDescent="0.25">
      <c r="A194" s="58" t="s">
        <v>435</v>
      </c>
      <c r="B194" s="59">
        <v>0.19005395469371678</v>
      </c>
      <c r="C194" s="59">
        <v>8.6082601462168951E-2</v>
      </c>
    </row>
    <row r="195" spans="1:3" x14ac:dyDescent="0.25">
      <c r="A195" s="58" t="s">
        <v>434</v>
      </c>
      <c r="B195" s="59">
        <v>0.11885207434214262</v>
      </c>
      <c r="C195" s="59">
        <v>7.0043753857733648E-2</v>
      </c>
    </row>
    <row r="196" spans="1:3" x14ac:dyDescent="0.25">
      <c r="A196" s="58" t="s">
        <v>433</v>
      </c>
      <c r="B196" s="59">
        <v>0.15895952426786097</v>
      </c>
      <c r="C196" s="59">
        <v>5.1311649585643826E-2</v>
      </c>
    </row>
    <row r="197" spans="1:3" x14ac:dyDescent="0.25">
      <c r="A197" s="58" t="s">
        <v>432</v>
      </c>
      <c r="B197" s="59">
        <v>0.17766600153595413</v>
      </c>
      <c r="C197" s="59">
        <v>4.8609483982740231E-2</v>
      </c>
    </row>
    <row r="198" spans="1:3" x14ac:dyDescent="0.25">
      <c r="A198" s="58" t="s">
        <v>431</v>
      </c>
      <c r="B198" s="59">
        <v>0.12722840221143716</v>
      </c>
      <c r="C198" s="59">
        <v>0.11919797261354548</v>
      </c>
    </row>
    <row r="199" spans="1:3" x14ac:dyDescent="0.25">
      <c r="A199" s="58" t="s">
        <v>430</v>
      </c>
      <c r="B199" s="59">
        <v>0.15830339927236836</v>
      </c>
      <c r="C199" s="59">
        <v>2.4677373793080548E-3</v>
      </c>
    </row>
    <row r="200" spans="1:3" x14ac:dyDescent="0.25">
      <c r="A200" s="58" t="s">
        <v>429</v>
      </c>
      <c r="B200" s="59">
        <v>0.30670549123515922</v>
      </c>
      <c r="C200" s="59">
        <v>2.868746938498945E-2</v>
      </c>
    </row>
    <row r="201" spans="1:3" x14ac:dyDescent="0.25">
      <c r="A201" s="58" t="s">
        <v>428</v>
      </c>
      <c r="B201" s="59">
        <v>0.15176518033762965</v>
      </c>
      <c r="C201" s="59">
        <v>7.9868602640437159E-2</v>
      </c>
    </row>
    <row r="202" spans="1:3" x14ac:dyDescent="0.25">
      <c r="A202" s="58" t="s">
        <v>427</v>
      </c>
      <c r="B202" s="59">
        <v>0.16220626133565341</v>
      </c>
      <c r="C202" s="59">
        <v>-1.949874446419908E-2</v>
      </c>
    </row>
    <row r="203" spans="1:3" x14ac:dyDescent="0.25">
      <c r="A203" s="58" t="s">
        <v>426</v>
      </c>
      <c r="B203" s="59">
        <v>0.24052900550686984</v>
      </c>
      <c r="C203" s="59">
        <v>2.7622283322959129E-2</v>
      </c>
    </row>
    <row r="204" spans="1:3" x14ac:dyDescent="0.25">
      <c r="A204" s="58" t="s">
        <v>425</v>
      </c>
      <c r="B204" s="59">
        <v>5.5440578447655042E-2</v>
      </c>
      <c r="C204" s="59">
        <v>6.5937297156890562E-3</v>
      </c>
    </row>
    <row r="205" spans="1:3" x14ac:dyDescent="0.25">
      <c r="A205" s="58" t="s">
        <v>424</v>
      </c>
      <c r="B205" s="59">
        <v>0.20905529329318595</v>
      </c>
      <c r="C205" s="59">
        <v>-3.9587403282712597E-2</v>
      </c>
    </row>
    <row r="206" spans="1:3" x14ac:dyDescent="0.25">
      <c r="A206" s="58" t="s">
        <v>423</v>
      </c>
      <c r="B206" s="59">
        <v>0.11717838443122996</v>
      </c>
      <c r="C206" s="59">
        <v>-1.0934402216948746E-2</v>
      </c>
    </row>
    <row r="207" spans="1:3" x14ac:dyDescent="0.25">
      <c r="A207" s="58" t="s">
        <v>422</v>
      </c>
      <c r="B207" s="59">
        <v>0.14027941238582131</v>
      </c>
      <c r="C207" s="59">
        <v>-4.7508319196073567E-2</v>
      </c>
    </row>
    <row r="208" spans="1:3" x14ac:dyDescent="0.25">
      <c r="A208" s="58" t="s">
        <v>421</v>
      </c>
      <c r="B208" s="59">
        <v>8.7567162365153495E-2</v>
      </c>
      <c r="C208" s="59">
        <v>5.1139242599593349E-2</v>
      </c>
    </row>
    <row r="209" spans="1:3" x14ac:dyDescent="0.25">
      <c r="A209" s="58" t="s">
        <v>420</v>
      </c>
      <c r="B209" s="59">
        <v>0.16915776380612457</v>
      </c>
      <c r="C209" s="59">
        <v>5.9040881601923889E-2</v>
      </c>
    </row>
    <row r="210" spans="1:3" x14ac:dyDescent="0.25">
      <c r="A210" s="58" t="s">
        <v>419</v>
      </c>
      <c r="B210" s="59">
        <v>0.14583621976598571</v>
      </c>
      <c r="C210" s="59">
        <v>-1.9194792841039976E-2</v>
      </c>
    </row>
    <row r="211" spans="1:3" x14ac:dyDescent="0.25">
      <c r="A211" s="58" t="s">
        <v>418</v>
      </c>
      <c r="B211" s="59">
        <v>4.7060314260205738E-2</v>
      </c>
      <c r="C211" s="59">
        <v>2.0592513630626863E-2</v>
      </c>
    </row>
    <row r="212" spans="1:3" x14ac:dyDescent="0.25">
      <c r="A212" s="58" t="s">
        <v>417</v>
      </c>
      <c r="B212" s="59">
        <v>0.16439565010524393</v>
      </c>
      <c r="C212" s="59">
        <v>8.9726068835298545E-3</v>
      </c>
    </row>
    <row r="213" spans="1:3" x14ac:dyDescent="0.25">
      <c r="A213" s="58" t="s">
        <v>416</v>
      </c>
      <c r="B213" s="59">
        <v>-3.595334538172601E-2</v>
      </c>
      <c r="C213" s="59">
        <v>-7.2362489156846621E-2</v>
      </c>
    </row>
    <row r="214" spans="1:3" x14ac:dyDescent="0.25">
      <c r="A214" s="58" t="s">
        <v>415</v>
      </c>
      <c r="B214" s="59">
        <v>6.8846176205048515E-2</v>
      </c>
      <c r="C214" s="59">
        <v>3.1604620111387982E-2</v>
      </c>
    </row>
    <row r="215" spans="1:3" x14ac:dyDescent="0.25">
      <c r="A215" s="58" t="s">
        <v>414</v>
      </c>
      <c r="B215" s="59">
        <v>3.0110709083919884E-2</v>
      </c>
      <c r="C215" s="59">
        <v>-5.8556097622901593E-3</v>
      </c>
    </row>
    <row r="216" spans="1:3" x14ac:dyDescent="0.25">
      <c r="A216" s="58" t="s">
        <v>413</v>
      </c>
      <c r="B216" s="59">
        <v>7.411925420503751E-2</v>
      </c>
      <c r="C216" s="59">
        <v>7.6749635193519516E-2</v>
      </c>
    </row>
    <row r="217" spans="1:3" x14ac:dyDescent="0.25">
      <c r="A217" s="58" t="s">
        <v>412</v>
      </c>
      <c r="B217" s="59">
        <v>5.8262789881424748E-2</v>
      </c>
      <c r="C217" s="59">
        <v>0.11584363193839153</v>
      </c>
    </row>
    <row r="218" spans="1:3" x14ac:dyDescent="0.25">
      <c r="A218" s="58" t="s">
        <v>411</v>
      </c>
      <c r="B218" s="59">
        <v>2.1304046474223348E-2</v>
      </c>
      <c r="C218" s="59">
        <v>8.1924748193547003E-2</v>
      </c>
    </row>
    <row r="219" spans="1:3" x14ac:dyDescent="0.25">
      <c r="A219" s="58" t="s">
        <v>410</v>
      </c>
      <c r="B219" s="59">
        <v>5.1365598691981429E-2</v>
      </c>
      <c r="C219" s="59">
        <v>1.3754903530617257E-2</v>
      </c>
    </row>
    <row r="220" spans="1:3" x14ac:dyDescent="0.25">
      <c r="A220" s="58" t="s">
        <v>409</v>
      </c>
      <c r="B220" s="59">
        <v>9.4258016210184703E-2</v>
      </c>
      <c r="C220" s="59">
        <v>-9.2326461699421269E-4</v>
      </c>
    </row>
    <row r="221" spans="1:3" x14ac:dyDescent="0.25">
      <c r="A221" s="58" t="s">
        <v>408</v>
      </c>
      <c r="B221" s="59">
        <v>-1.3050275688674118E-2</v>
      </c>
      <c r="C221" s="59">
        <v>9.4331220717900344E-3</v>
      </c>
    </row>
    <row r="222" spans="1:3" x14ac:dyDescent="0.25">
      <c r="A222" s="58" t="s">
        <v>407</v>
      </c>
      <c r="B222" s="59">
        <v>8.3282304447349187E-2</v>
      </c>
      <c r="C222" s="59">
        <v>6.0030335735545171E-2</v>
      </c>
    </row>
    <row r="223" spans="1:3" x14ac:dyDescent="0.25">
      <c r="A223" s="58" t="s">
        <v>406</v>
      </c>
      <c r="B223" s="59">
        <v>0.12999327948527672</v>
      </c>
      <c r="C223" s="59">
        <v>5.6535729161701243E-2</v>
      </c>
    </row>
    <row r="224" spans="1:3" x14ac:dyDescent="0.25">
      <c r="A224" s="58" t="s">
        <v>405</v>
      </c>
      <c r="B224" s="59">
        <v>6.2964890335136969E-2</v>
      </c>
      <c r="C224" s="59">
        <v>2.8411856413810943E-2</v>
      </c>
    </row>
    <row r="225" spans="1:3" x14ac:dyDescent="0.25">
      <c r="A225" s="58" t="s">
        <v>404</v>
      </c>
      <c r="B225" s="59">
        <v>0.11909797220570506</v>
      </c>
      <c r="C225" s="59">
        <v>8.5413657500674534E-2</v>
      </c>
    </row>
    <row r="226" spans="1:3" x14ac:dyDescent="0.25">
      <c r="A226" s="58" t="s">
        <v>403</v>
      </c>
      <c r="B226" s="59">
        <v>0.15962594120565021</v>
      </c>
      <c r="C226" s="59">
        <v>7.0822894294867877E-2</v>
      </c>
    </row>
    <row r="227" spans="1:3" x14ac:dyDescent="0.25">
      <c r="A227" s="58" t="s">
        <v>402</v>
      </c>
      <c r="B227" s="59">
        <v>5.819215822874213E-2</v>
      </c>
      <c r="C227" s="59">
        <v>2.0685762924812279E-2</v>
      </c>
    </row>
    <row r="228" spans="1:3" x14ac:dyDescent="0.25">
      <c r="A228" s="58" t="s">
        <v>401</v>
      </c>
      <c r="B228" s="59">
        <v>0.13195131474750443</v>
      </c>
      <c r="C228" s="59">
        <v>-2.7444638554951051E-2</v>
      </c>
    </row>
    <row r="229" spans="1:3" x14ac:dyDescent="0.25">
      <c r="A229" s="58" t="s">
        <v>400</v>
      </c>
      <c r="B229" s="59">
        <v>8.3609012568665264E-2</v>
      </c>
      <c r="C229" s="59">
        <v>-2.7448555109509165E-2</v>
      </c>
    </row>
    <row r="230" spans="1:3" x14ac:dyDescent="0.25">
      <c r="A230" s="58" t="s">
        <v>399</v>
      </c>
      <c r="B230" s="59">
        <v>7.0544717012643865E-3</v>
      </c>
      <c r="C230" s="59">
        <v>-6.4679876441372297E-2</v>
      </c>
    </row>
    <row r="231" spans="1:3" x14ac:dyDescent="0.25">
      <c r="A231" s="58" t="s">
        <v>398</v>
      </c>
      <c r="B231" s="59">
        <v>5.7138336264355161E-2</v>
      </c>
      <c r="C231" s="59">
        <v>3.0883365539009722E-2</v>
      </c>
    </row>
    <row r="232" spans="1:3" x14ac:dyDescent="0.25">
      <c r="A232" s="58" t="s">
        <v>397</v>
      </c>
      <c r="B232" s="59">
        <v>9.1046862607045753E-2</v>
      </c>
      <c r="C232" s="59">
        <v>1.1549267208579295E-2</v>
      </c>
    </row>
    <row r="233" spans="1:3" x14ac:dyDescent="0.25">
      <c r="A233" s="58" t="s">
        <v>396</v>
      </c>
      <c r="B233" s="59">
        <v>4.5665948109387733E-2</v>
      </c>
      <c r="C233" s="59">
        <v>-0.13133797526313262</v>
      </c>
    </row>
    <row r="234" spans="1:3" x14ac:dyDescent="0.25">
      <c r="A234" s="58" t="s">
        <v>395</v>
      </c>
      <c r="B234" s="59">
        <v>-1.6330121281373122E-2</v>
      </c>
      <c r="C234" s="59">
        <v>-6.5073687390922674E-2</v>
      </c>
    </row>
    <row r="235" spans="1:3" x14ac:dyDescent="0.25">
      <c r="A235" s="58" t="s">
        <v>394</v>
      </c>
      <c r="B235" s="59">
        <v>1.1651526557985736E-2</v>
      </c>
      <c r="C235" s="59">
        <v>-5.1040101938923943E-2</v>
      </c>
    </row>
    <row r="236" spans="1:3" x14ac:dyDescent="0.25">
      <c r="A236" s="58" t="s">
        <v>393</v>
      </c>
      <c r="B236" s="59">
        <v>-6.7653122138162214E-2</v>
      </c>
      <c r="C236" s="59">
        <v>-0.13251782216435082</v>
      </c>
    </row>
    <row r="237" spans="1:3" x14ac:dyDescent="0.25">
      <c r="A237" s="58" t="s">
        <v>392</v>
      </c>
      <c r="B237" s="59">
        <v>7.3571966440288739E-2</v>
      </c>
      <c r="C237" s="59">
        <v>-1.0302162140457982E-2</v>
      </c>
    </row>
    <row r="238" spans="1:3" x14ac:dyDescent="0.25">
      <c r="A238" s="58" t="s">
        <v>391</v>
      </c>
      <c r="B238" s="59">
        <v>-9.0578197767227198E-2</v>
      </c>
      <c r="C238" s="59">
        <v>-0.11030111055620528</v>
      </c>
    </row>
    <row r="239" spans="1:3" x14ac:dyDescent="0.25">
      <c r="A239" s="58" t="s">
        <v>390</v>
      </c>
      <c r="B239" s="59">
        <v>-7.413000370028211E-2</v>
      </c>
      <c r="C239" s="59">
        <v>-5.7332314827719166E-2</v>
      </c>
    </row>
    <row r="240" spans="1:3" x14ac:dyDescent="0.25">
      <c r="A240" s="58" t="s">
        <v>389</v>
      </c>
      <c r="B240" s="59">
        <v>-7.98126985352825E-2</v>
      </c>
      <c r="C240" s="59">
        <v>-3.8572414155137569E-2</v>
      </c>
    </row>
    <row r="241" spans="1:3" x14ac:dyDescent="0.25">
      <c r="A241" s="58" t="s">
        <v>388</v>
      </c>
      <c r="B241" s="59">
        <v>-0.19340052041542788</v>
      </c>
      <c r="C241" s="59">
        <v>-7.4533499491772348E-2</v>
      </c>
    </row>
    <row r="242" spans="1:3" x14ac:dyDescent="0.25">
      <c r="A242" s="58" t="s">
        <v>387</v>
      </c>
      <c r="B242" s="59">
        <v>-7.0247365708677068E-2</v>
      </c>
      <c r="C242" s="59">
        <v>-8.3229722553845531E-2</v>
      </c>
    </row>
    <row r="243" spans="1:3" x14ac:dyDescent="0.25">
      <c r="A243" s="58" t="s">
        <v>386</v>
      </c>
      <c r="B243" s="59">
        <v>-9.3422821089747643E-2</v>
      </c>
      <c r="C243" s="59">
        <v>-0.13170009958013618</v>
      </c>
    </row>
    <row r="244" spans="1:3" x14ac:dyDescent="0.25">
      <c r="A244" s="58" t="s">
        <v>385</v>
      </c>
      <c r="B244" s="59">
        <v>-0.2464416068284252</v>
      </c>
      <c r="C244" s="59">
        <v>-0.23395390616497214</v>
      </c>
    </row>
    <row r="245" spans="1:3" x14ac:dyDescent="0.25">
      <c r="A245" s="58" t="s">
        <v>384</v>
      </c>
      <c r="B245" s="59">
        <v>-0.21083315174149053</v>
      </c>
      <c r="C245" s="59">
        <v>-0.12778756496582588</v>
      </c>
    </row>
    <row r="246" spans="1:3" x14ac:dyDescent="0.25">
      <c r="A246" s="58" t="s">
        <v>383</v>
      </c>
      <c r="B246" s="59">
        <v>-0.23395021308287878</v>
      </c>
      <c r="C246" s="59">
        <v>-0.1854439009841703</v>
      </c>
    </row>
    <row r="247" spans="1:3" x14ac:dyDescent="0.25">
      <c r="A247" s="58" t="s">
        <v>382</v>
      </c>
      <c r="B247" s="59">
        <v>-0.33907387166026548</v>
      </c>
      <c r="C247" s="59">
        <v>-0.2097231646891089</v>
      </c>
    </row>
    <row r="248" spans="1:3" x14ac:dyDescent="0.25">
      <c r="A248" s="58" t="s">
        <v>381</v>
      </c>
      <c r="B248" s="59">
        <v>-0.33639918487031273</v>
      </c>
      <c r="C248" s="59">
        <v>-0.12783285700643698</v>
      </c>
    </row>
    <row r="249" spans="1:3" x14ac:dyDescent="0.25">
      <c r="A249" s="58" t="s">
        <v>380</v>
      </c>
      <c r="B249" s="59">
        <v>-0.33850559891840493</v>
      </c>
      <c r="C249" s="59">
        <v>-0.23363338383623411</v>
      </c>
    </row>
    <row r="250" spans="1:3" x14ac:dyDescent="0.25">
      <c r="A250" s="58" t="s">
        <v>379</v>
      </c>
      <c r="B250" s="59">
        <v>-0.3565077086392705</v>
      </c>
      <c r="C250" s="59">
        <v>-0.20652067325522638</v>
      </c>
    </row>
    <row r="251" spans="1:3" x14ac:dyDescent="0.25">
      <c r="A251" s="58" t="s">
        <v>378</v>
      </c>
      <c r="B251" s="59">
        <v>-0.28145696962981481</v>
      </c>
      <c r="C251" s="59">
        <v>-0.22105598554144568</v>
      </c>
    </row>
    <row r="252" spans="1:3" x14ac:dyDescent="0.25">
      <c r="A252" s="58" t="s">
        <v>377</v>
      </c>
      <c r="B252" s="59">
        <v>-0.33308226544984798</v>
      </c>
      <c r="C252" s="59">
        <v>-0.26475555754122204</v>
      </c>
    </row>
    <row r="253" spans="1:3" x14ac:dyDescent="0.25">
      <c r="A253" s="58" t="s">
        <v>376</v>
      </c>
      <c r="B253" s="59">
        <v>-0.2961036952973376</v>
      </c>
      <c r="C253" s="59">
        <v>-0.29225979764598076</v>
      </c>
    </row>
    <row r="254" spans="1:3" x14ac:dyDescent="0.25">
      <c r="A254" s="58" t="s">
        <v>375</v>
      </c>
      <c r="B254" s="59">
        <v>-0.22932012446936434</v>
      </c>
      <c r="C254" s="59">
        <v>-0.2516930265543933</v>
      </c>
    </row>
    <row r="255" spans="1:3" x14ac:dyDescent="0.25">
      <c r="A255" s="58" t="s">
        <v>374</v>
      </c>
      <c r="B255" s="59">
        <v>-0.27408987391328099</v>
      </c>
      <c r="C255" s="59">
        <v>-0.21914858552522642</v>
      </c>
    </row>
    <row r="256" spans="1:3" x14ac:dyDescent="0.25">
      <c r="A256" s="58" t="s">
        <v>373</v>
      </c>
      <c r="B256" s="59">
        <v>-0.19011609790031159</v>
      </c>
      <c r="C256" s="59">
        <v>-1.9288832658166388E-2</v>
      </c>
    </row>
    <row r="257" spans="1:3" x14ac:dyDescent="0.25">
      <c r="A257" s="58" t="s">
        <v>372</v>
      </c>
      <c r="B257" s="59">
        <v>-0.12326191610538306</v>
      </c>
      <c r="C257" s="59">
        <v>-0.12639751947715838</v>
      </c>
    </row>
    <row r="258" spans="1:3" x14ac:dyDescent="0.25">
      <c r="A258" s="58" t="s">
        <v>371</v>
      </c>
      <c r="B258" s="59">
        <v>-0.10765090324046789</v>
      </c>
      <c r="C258" s="59">
        <v>-0.20876044847568231</v>
      </c>
    </row>
    <row r="259" spans="1:3" x14ac:dyDescent="0.25">
      <c r="A259" s="58" t="s">
        <v>370</v>
      </c>
      <c r="B259" s="59">
        <v>-8.4876660574606522E-4</v>
      </c>
      <c r="C259" s="59">
        <v>-0.11631474659936736</v>
      </c>
    </row>
    <row r="260" spans="1:3" x14ac:dyDescent="0.25">
      <c r="A260" s="58" t="s">
        <v>369</v>
      </c>
      <c r="B260" s="59">
        <v>2.8183286584330558E-2</v>
      </c>
      <c r="C260" s="59">
        <v>-0.12293647276622421</v>
      </c>
    </row>
    <row r="261" spans="1:3" x14ac:dyDescent="0.25">
      <c r="A261" s="58" t="s">
        <v>368</v>
      </c>
      <c r="B261" s="59">
        <v>8.9402494931976051E-3</v>
      </c>
      <c r="C261" s="59">
        <v>-0.10321023030063348</v>
      </c>
    </row>
    <row r="262" spans="1:3" x14ac:dyDescent="0.25">
      <c r="A262" s="58" t="s">
        <v>367</v>
      </c>
      <c r="B262" s="59">
        <v>0.13342364611195467</v>
      </c>
      <c r="C262" s="59">
        <v>-4.7315356436026801E-2</v>
      </c>
    </row>
    <row r="263" spans="1:3" x14ac:dyDescent="0.25">
      <c r="A263" s="58" t="s">
        <v>366</v>
      </c>
      <c r="B263" s="59">
        <v>4.3586929322494194E-2</v>
      </c>
      <c r="C263" s="59">
        <v>-6.3210591246674053E-3</v>
      </c>
    </row>
    <row r="264" spans="1:3" x14ac:dyDescent="0.25">
      <c r="A264" s="58" t="s">
        <v>365</v>
      </c>
      <c r="B264" s="59">
        <v>0.11532888538360897</v>
      </c>
      <c r="C264" s="59">
        <v>4.3456784255213821E-2</v>
      </c>
    </row>
    <row r="265" spans="1:3" x14ac:dyDescent="0.25">
      <c r="A265" s="58" t="s">
        <v>364</v>
      </c>
      <c r="B265" s="59">
        <v>0.30948271026518914</v>
      </c>
      <c r="C265" s="59">
        <v>7.092048401587836E-2</v>
      </c>
    </row>
    <row r="266" spans="1:3" x14ac:dyDescent="0.25">
      <c r="A266" s="58" t="s">
        <v>363</v>
      </c>
      <c r="B266" s="59">
        <v>8.2330187199186167E-2</v>
      </c>
      <c r="C266" s="59">
        <v>5.4278575120340067E-2</v>
      </c>
    </row>
    <row r="267" spans="1:3" x14ac:dyDescent="0.25">
      <c r="A267" s="58" t="s">
        <v>362</v>
      </c>
      <c r="B267" s="59">
        <v>0.13594207771771072</v>
      </c>
      <c r="C267" s="59">
        <v>5.101554525268992E-2</v>
      </c>
    </row>
    <row r="268" spans="1:3" x14ac:dyDescent="0.25">
      <c r="A268" s="58" t="s">
        <v>361</v>
      </c>
      <c r="B268" s="59">
        <v>0.1696439954675053</v>
      </c>
      <c r="C268" s="59">
        <v>-2.0393696175285858E-2</v>
      </c>
    </row>
    <row r="269" spans="1:3" x14ac:dyDescent="0.25">
      <c r="A269" s="58" t="s">
        <v>360</v>
      </c>
      <c r="B269" s="59">
        <v>0.12860123263379908</v>
      </c>
      <c r="C269" s="59">
        <v>1.9352088670182344E-2</v>
      </c>
    </row>
    <row r="270" spans="1:3" x14ac:dyDescent="0.25">
      <c r="A270" s="58" t="s">
        <v>359</v>
      </c>
      <c r="B270" s="59">
        <v>0.21857490644825495</v>
      </c>
      <c r="C270" s="59">
        <v>0.14909404269651994</v>
      </c>
    </row>
    <row r="271" spans="1:3" x14ac:dyDescent="0.25">
      <c r="A271" s="58" t="s">
        <v>358</v>
      </c>
      <c r="B271" s="59">
        <v>0.1961697231682844</v>
      </c>
      <c r="C271" s="59">
        <v>0.12183868759454231</v>
      </c>
    </row>
    <row r="272" spans="1:3" x14ac:dyDescent="0.25">
      <c r="A272" s="58" t="s">
        <v>357</v>
      </c>
      <c r="B272" s="59">
        <v>0.18747797727625892</v>
      </c>
      <c r="C272" s="59">
        <v>9.9624466583240867E-2</v>
      </c>
    </row>
    <row r="273" spans="1:3" x14ac:dyDescent="0.25">
      <c r="A273" s="58" t="s">
        <v>356</v>
      </c>
      <c r="B273" s="59">
        <v>0.19346681697038348</v>
      </c>
      <c r="C273" s="59">
        <v>0.11431440452644503</v>
      </c>
    </row>
    <row r="274" spans="1:3" x14ac:dyDescent="0.25">
      <c r="A274" s="58" t="s">
        <v>355</v>
      </c>
      <c r="B274" s="59">
        <v>0.12165856308349943</v>
      </c>
      <c r="C274" s="59">
        <v>9.3139433296948626E-2</v>
      </c>
    </row>
    <row r="275" spans="1:3" x14ac:dyDescent="0.25">
      <c r="A275" s="58" t="s">
        <v>354</v>
      </c>
      <c r="B275" s="59">
        <v>0.21029137973054879</v>
      </c>
      <c r="C275" s="59">
        <v>1.947129783893975E-2</v>
      </c>
    </row>
    <row r="276" spans="1:3" x14ac:dyDescent="0.25">
      <c r="A276" s="58" t="s">
        <v>353</v>
      </c>
      <c r="B276" s="59">
        <v>0.15424723790984762</v>
      </c>
      <c r="C276" s="59">
        <v>2.6428236217111323E-2</v>
      </c>
    </row>
    <row r="277" spans="1:3" x14ac:dyDescent="0.25">
      <c r="A277" s="58" t="s">
        <v>352</v>
      </c>
      <c r="B277" s="59">
        <v>4.1145017843882803E-2</v>
      </c>
      <c r="C277" s="59">
        <v>8.5910193786006506E-2</v>
      </c>
    </row>
    <row r="278" spans="1:3" x14ac:dyDescent="0.25">
      <c r="A278" s="58" t="s">
        <v>351</v>
      </c>
      <c r="B278" s="59">
        <v>0.1302617496941576</v>
      </c>
      <c r="C278" s="59">
        <v>0.1306208095444541</v>
      </c>
    </row>
    <row r="279" spans="1:3" x14ac:dyDescent="0.25">
      <c r="A279" s="58" t="s">
        <v>350</v>
      </c>
      <c r="B279" s="59">
        <v>3.2863751410074249E-2</v>
      </c>
      <c r="C279" s="59">
        <v>1.3981765574344163E-2</v>
      </c>
    </row>
    <row r="280" spans="1:3" x14ac:dyDescent="0.25">
      <c r="A280" s="58" t="s">
        <v>349</v>
      </c>
      <c r="B280" s="59">
        <v>8.6417279024419091E-2</v>
      </c>
      <c r="C280" s="59">
        <v>8.3433858223122881E-2</v>
      </c>
    </row>
    <row r="281" spans="1:3" x14ac:dyDescent="0.25">
      <c r="A281" s="58" t="s">
        <v>348</v>
      </c>
      <c r="B281" s="59">
        <v>6.5313342804288244E-2</v>
      </c>
      <c r="C281" s="59">
        <v>0.11743831016402684</v>
      </c>
    </row>
    <row r="282" spans="1:3" x14ac:dyDescent="0.25">
      <c r="A282" s="58" t="s">
        <v>347</v>
      </c>
      <c r="B282" s="59">
        <v>-5.7208830213324458E-3</v>
      </c>
      <c r="C282" s="59">
        <v>0.22594243493648425</v>
      </c>
    </row>
    <row r="283" spans="1:3" x14ac:dyDescent="0.25">
      <c r="A283" s="58" t="s">
        <v>346</v>
      </c>
      <c r="B283" s="59">
        <v>4.0774887741997778E-2</v>
      </c>
      <c r="C283" s="59">
        <v>0.11781391019283904</v>
      </c>
    </row>
    <row r="284" spans="1:3" x14ac:dyDescent="0.25">
      <c r="A284" s="58" t="s">
        <v>345</v>
      </c>
      <c r="B284" s="59">
        <v>4.7093378602006686E-2</v>
      </c>
      <c r="C284" s="59">
        <v>0.16672570315416402</v>
      </c>
    </row>
    <row r="285" spans="1:3" x14ac:dyDescent="0.25">
      <c r="A285" s="58" t="s">
        <v>344</v>
      </c>
      <c r="B285" s="59">
        <v>3.8562475752999648E-2</v>
      </c>
      <c r="C285" s="59">
        <v>8.3486808735363294E-2</v>
      </c>
    </row>
    <row r="286" spans="1:3" x14ac:dyDescent="0.25">
      <c r="A286" s="58" t="s">
        <v>343</v>
      </c>
      <c r="B286" s="59">
        <v>-2.1426774816444283E-2</v>
      </c>
      <c r="C286" s="59">
        <v>7.5529808541356935E-2</v>
      </c>
    </row>
    <row r="287" spans="1:3" x14ac:dyDescent="0.25">
      <c r="A287" s="58" t="s">
        <v>342</v>
      </c>
      <c r="B287" s="59">
        <v>-7.7178893731335685E-2</v>
      </c>
      <c r="C287" s="59">
        <v>6.643618801426765E-2</v>
      </c>
    </row>
    <row r="288" spans="1:3" x14ac:dyDescent="0.25">
      <c r="A288" s="58" t="s">
        <v>341</v>
      </c>
      <c r="B288" s="59">
        <v>-1.6031065158881308E-2</v>
      </c>
      <c r="C288" s="59">
        <v>1.7927152320969197E-2</v>
      </c>
    </row>
    <row r="289" spans="1:3" x14ac:dyDescent="0.25">
      <c r="A289" s="58" t="s">
        <v>340</v>
      </c>
      <c r="B289" s="59">
        <v>2.6332638683798093E-2</v>
      </c>
      <c r="C289" s="59">
        <v>3.6562776258956431E-2</v>
      </c>
    </row>
    <row r="290" spans="1:3" x14ac:dyDescent="0.25">
      <c r="A290" s="58" t="s">
        <v>339</v>
      </c>
      <c r="B290" s="59">
        <v>-4.4728763902269542E-2</v>
      </c>
      <c r="C290" s="59">
        <v>-4.6601007645571402E-2</v>
      </c>
    </row>
    <row r="291" spans="1:3" x14ac:dyDescent="0.25">
      <c r="A291" s="58" t="s">
        <v>338</v>
      </c>
      <c r="B291" s="59">
        <v>4.9736507009640496E-2</v>
      </c>
      <c r="C291" s="59">
        <v>0.15057543110758775</v>
      </c>
    </row>
    <row r="292" spans="1:3" x14ac:dyDescent="0.25">
      <c r="A292" s="58" t="s">
        <v>337</v>
      </c>
      <c r="B292" s="59">
        <v>-1.2093284395016557E-2</v>
      </c>
      <c r="C292" s="59">
        <v>-4.1566468365572207E-2</v>
      </c>
    </row>
    <row r="293" spans="1:3" x14ac:dyDescent="0.25">
      <c r="A293" s="58" t="s">
        <v>336</v>
      </c>
      <c r="B293" s="59">
        <v>-4.1906924511199373E-2</v>
      </c>
      <c r="C293" s="59">
        <v>-0.16482312514902553</v>
      </c>
    </row>
    <row r="294" spans="1:3" x14ac:dyDescent="0.25">
      <c r="A294" s="58" t="s">
        <v>335</v>
      </c>
      <c r="B294" s="59">
        <v>4.0725584152463412E-3</v>
      </c>
      <c r="C294" s="59">
        <v>-0.10366659489258523</v>
      </c>
    </row>
    <row r="295" spans="1:3" x14ac:dyDescent="0.25">
      <c r="A295" s="58" t="s">
        <v>334</v>
      </c>
      <c r="B295" s="59">
        <v>-1.7615400720827901E-2</v>
      </c>
      <c r="C295" s="59">
        <v>-0.12701461863714103</v>
      </c>
    </row>
    <row r="296" spans="1:3" x14ac:dyDescent="0.25">
      <c r="A296" s="58" t="s">
        <v>333</v>
      </c>
      <c r="B296" s="59">
        <v>-3.2278584445959546E-2</v>
      </c>
      <c r="C296" s="59">
        <v>-0.1176218484663698</v>
      </c>
    </row>
    <row r="297" spans="1:3" x14ac:dyDescent="0.25">
      <c r="A297" s="58" t="s">
        <v>332</v>
      </c>
      <c r="B297" s="59">
        <v>1.3725430406783534E-2</v>
      </c>
      <c r="C297" s="59">
        <v>-3.9277323485794047E-2</v>
      </c>
    </row>
    <row r="298" spans="1:3" x14ac:dyDescent="0.25">
      <c r="A298" s="58" t="s">
        <v>331</v>
      </c>
      <c r="B298" s="59">
        <v>5.8688650100055861E-2</v>
      </c>
      <c r="C298" s="59">
        <v>-3.3122081711544515E-2</v>
      </c>
    </row>
    <row r="299" spans="1:3" x14ac:dyDescent="0.25">
      <c r="A299" s="58" t="s">
        <v>330</v>
      </c>
      <c r="B299" s="59">
        <v>3.8273022226446241E-2</v>
      </c>
      <c r="C299" s="59">
        <v>-3.0937431564408091E-2</v>
      </c>
    </row>
    <row r="300" spans="1:3" x14ac:dyDescent="0.25">
      <c r="A300" s="58" t="s">
        <v>329</v>
      </c>
      <c r="B300" s="59">
        <v>3.1980150713743161E-2</v>
      </c>
      <c r="C300" s="59">
        <v>4.0779978228594915E-2</v>
      </c>
    </row>
    <row r="301" spans="1:3" x14ac:dyDescent="0.25">
      <c r="A301" s="58" t="s">
        <v>328</v>
      </c>
      <c r="B301" s="59">
        <v>-4.2131616560003859E-3</v>
      </c>
      <c r="C301" s="59">
        <v>-7.0984212655834655E-3</v>
      </c>
    </row>
    <row r="302" spans="1:3" x14ac:dyDescent="0.25">
      <c r="A302" s="58" t="s">
        <v>327</v>
      </c>
      <c r="B302" s="59">
        <v>7.813079872666906E-2</v>
      </c>
      <c r="C302" s="59">
        <v>2.0783232978311972E-3</v>
      </c>
    </row>
    <row r="303" spans="1:3" x14ac:dyDescent="0.25">
      <c r="A303" s="58" t="s">
        <v>326</v>
      </c>
      <c r="B303" s="59">
        <v>4.3870951418323534E-2</v>
      </c>
      <c r="C303" s="59">
        <v>3.1113122368309654E-2</v>
      </c>
    </row>
    <row r="304" spans="1:3" x14ac:dyDescent="0.25">
      <c r="A304" s="58" t="s">
        <v>325</v>
      </c>
      <c r="B304" s="59">
        <v>6.0506394890942117E-2</v>
      </c>
      <c r="C304" s="59">
        <v>0.10064444108453952</v>
      </c>
    </row>
    <row r="305" spans="1:3" x14ac:dyDescent="0.25">
      <c r="A305" s="58" t="s">
        <v>324</v>
      </c>
      <c r="B305" s="59">
        <v>5.4475552931701587E-2</v>
      </c>
      <c r="C305" s="59">
        <v>0.29222634046564577</v>
      </c>
    </row>
    <row r="306" spans="1:3" x14ac:dyDescent="0.25">
      <c r="A306" s="58" t="s">
        <v>323</v>
      </c>
      <c r="B306" s="59">
        <v>0.17618661093091426</v>
      </c>
      <c r="C306" s="59">
        <v>3.4072912073059847E-2</v>
      </c>
    </row>
    <row r="307" spans="1:3" x14ac:dyDescent="0.25">
      <c r="A307" s="58" t="s">
        <v>322</v>
      </c>
      <c r="B307" s="59">
        <v>3.512362698658178E-2</v>
      </c>
      <c r="C307" s="59">
        <v>9.2803594237967468E-2</v>
      </c>
    </row>
    <row r="308" spans="1:3" x14ac:dyDescent="0.25">
      <c r="A308" s="58" t="s">
        <v>321</v>
      </c>
      <c r="B308" s="59">
        <v>9.0311517788321138E-2</v>
      </c>
      <c r="C308" s="59">
        <v>0.11323025473439396</v>
      </c>
    </row>
    <row r="309" spans="1:3" x14ac:dyDescent="0.25">
      <c r="A309" s="58" t="s">
        <v>320</v>
      </c>
      <c r="B309" s="59">
        <v>2.5732229274174623E-2</v>
      </c>
      <c r="C309" s="59">
        <v>2.2928398401654171E-2</v>
      </c>
    </row>
    <row r="310" spans="1:3" x14ac:dyDescent="0.25">
      <c r="A310" s="58" t="s">
        <v>319</v>
      </c>
      <c r="B310" s="59">
        <v>7.6904310329375392E-2</v>
      </c>
      <c r="C310" s="59">
        <v>-1.0539154686264651E-2</v>
      </c>
    </row>
    <row r="311" spans="1:3" x14ac:dyDescent="0.25">
      <c r="A311" s="58" t="s">
        <v>318</v>
      </c>
      <c r="B311" s="59">
        <v>9.6288615184390469E-2</v>
      </c>
      <c r="C311" s="59">
        <v>0.11819101106778063</v>
      </c>
    </row>
    <row r="312" spans="1:3" x14ac:dyDescent="0.25">
      <c r="A312" s="58" t="s">
        <v>317</v>
      </c>
      <c r="B312" s="59">
        <v>4.768103386482192E-2</v>
      </c>
      <c r="C312" s="59">
        <v>8.0870434616278075E-2</v>
      </c>
    </row>
    <row r="313" spans="1:3" x14ac:dyDescent="0.25">
      <c r="A313" s="58" t="s">
        <v>316</v>
      </c>
      <c r="B313" s="59">
        <v>4.2171413048178064E-2</v>
      </c>
      <c r="C313" s="59">
        <v>2.9403671014461619E-2</v>
      </c>
    </row>
    <row r="314" spans="1:3" x14ac:dyDescent="0.25">
      <c r="A314" s="58" t="s">
        <v>315</v>
      </c>
      <c r="B314" s="59">
        <v>-2.5467810886702358E-3</v>
      </c>
      <c r="C314" s="59">
        <v>0.14389857488794444</v>
      </c>
    </row>
    <row r="315" spans="1:3" x14ac:dyDescent="0.25">
      <c r="A315" s="58" t="s">
        <v>314</v>
      </c>
      <c r="B315" s="59">
        <v>1.6183827139622631E-2</v>
      </c>
      <c r="C315" s="59">
        <v>-3.4780152431744038E-2</v>
      </c>
    </row>
    <row r="316" spans="1:3" x14ac:dyDescent="0.25">
      <c r="A316" s="58" t="s">
        <v>313</v>
      </c>
      <c r="B316" s="59">
        <v>1.0313823250821974E-2</v>
      </c>
      <c r="C316" s="59">
        <v>-1.567605439416242E-2</v>
      </c>
    </row>
    <row r="317" spans="1:3" x14ac:dyDescent="0.25">
      <c r="A317" s="58" t="s">
        <v>312</v>
      </c>
      <c r="B317" s="59">
        <v>6.5009257673435572E-2</v>
      </c>
      <c r="C317" s="59">
        <v>-8.9307882363588442E-3</v>
      </c>
    </row>
    <row r="318" spans="1:3" x14ac:dyDescent="0.25">
      <c r="A318" s="58" t="s">
        <v>311</v>
      </c>
      <c r="B318" s="59">
        <v>-7.9542579859113283E-2</v>
      </c>
      <c r="C318" s="59">
        <v>-8.6948225957118597E-3</v>
      </c>
    </row>
    <row r="319" spans="1:3" x14ac:dyDescent="0.25">
      <c r="A319" s="58" t="s">
        <v>310</v>
      </c>
      <c r="B319" s="59">
        <v>8.1094635706509877E-2</v>
      </c>
      <c r="C319" s="59">
        <v>0.21645103572509328</v>
      </c>
    </row>
    <row r="320" spans="1:3" x14ac:dyDescent="0.25">
      <c r="A320" s="58" t="s">
        <v>309</v>
      </c>
      <c r="B320" s="59">
        <v>-1.5032908168892689E-3</v>
      </c>
      <c r="C320" s="59">
        <v>9.7284041201719296E-2</v>
      </c>
    </row>
    <row r="321" spans="1:3" x14ac:dyDescent="0.25">
      <c r="A321" s="58" t="s">
        <v>308</v>
      </c>
      <c r="B321" s="59">
        <v>6.7135963332308535E-2</v>
      </c>
      <c r="C321" s="59">
        <v>0.12761504023863535</v>
      </c>
    </row>
    <row r="322" spans="1:3" x14ac:dyDescent="0.25">
      <c r="A322" s="58" t="s">
        <v>307</v>
      </c>
      <c r="B322" s="59">
        <v>3.1317385914716001E-2</v>
      </c>
      <c r="C322" s="59">
        <v>0.12687981527498859</v>
      </c>
    </row>
    <row r="323" spans="1:3" x14ac:dyDescent="0.25">
      <c r="A323" s="58" t="s">
        <v>306</v>
      </c>
      <c r="B323" s="59">
        <v>6.612749402800322E-2</v>
      </c>
      <c r="C323" s="59">
        <v>9.9386583591258848E-2</v>
      </c>
    </row>
    <row r="324" spans="1:3" x14ac:dyDescent="0.25">
      <c r="A324" s="58" t="s">
        <v>305</v>
      </c>
      <c r="B324" s="59">
        <v>9.8752813325554412E-2</v>
      </c>
      <c r="C324" s="59">
        <v>0.13296050633893741</v>
      </c>
    </row>
    <row r="325" spans="1:3" x14ac:dyDescent="0.25">
      <c r="A325" s="58" t="s">
        <v>304</v>
      </c>
      <c r="B325" s="59">
        <v>2.3646388897553994E-2</v>
      </c>
      <c r="C325" s="59">
        <v>4.6598179919589811E-2</v>
      </c>
    </row>
    <row r="326" spans="1:3" x14ac:dyDescent="0.25">
      <c r="A326" s="58" t="s">
        <v>303</v>
      </c>
      <c r="B326" s="59">
        <v>8.7579478585276815E-2</v>
      </c>
      <c r="C326" s="59">
        <v>0.28888364851724324</v>
      </c>
    </row>
    <row r="327" spans="1:3" x14ac:dyDescent="0.25">
      <c r="A327" s="58" t="s">
        <v>302</v>
      </c>
      <c r="B327" s="59">
        <v>6.3060467876098203E-2</v>
      </c>
      <c r="C327" s="59">
        <v>0.13199111208280168</v>
      </c>
    </row>
    <row r="328" spans="1:3" x14ac:dyDescent="0.25">
      <c r="A328" s="58" t="s">
        <v>301</v>
      </c>
      <c r="B328" s="59">
        <v>1.4245508720694522E-2</v>
      </c>
      <c r="C328" s="59">
        <v>9.4304727068493133E-2</v>
      </c>
    </row>
    <row r="329" spans="1:3" x14ac:dyDescent="0.25">
      <c r="A329" s="58" t="s">
        <v>300</v>
      </c>
      <c r="B329" s="59">
        <v>0.15285095817179162</v>
      </c>
      <c r="C329" s="59">
        <v>0.13667147932643497</v>
      </c>
    </row>
    <row r="330" spans="1:3" x14ac:dyDescent="0.25">
      <c r="A330" s="58" t="s">
        <v>299</v>
      </c>
      <c r="B330" s="59">
        <v>-4.4695538974288129E-2</v>
      </c>
      <c r="C330" s="59">
        <v>9.4629637537809064E-2</v>
      </c>
    </row>
    <row r="331" spans="1:3" x14ac:dyDescent="0.25">
      <c r="A331" s="58" t="s">
        <v>298</v>
      </c>
      <c r="B331" s="59">
        <v>-4.5283379588104355E-2</v>
      </c>
      <c r="C331" s="59">
        <v>-7.9580332387965247E-2</v>
      </c>
    </row>
    <row r="332" spans="1:3" x14ac:dyDescent="0.25">
      <c r="A332" s="58" t="s">
        <v>297</v>
      </c>
      <c r="B332" s="59">
        <v>-6.8878992162080488E-2</v>
      </c>
      <c r="C332" s="59">
        <v>-5.4918869858822661E-2</v>
      </c>
    </row>
    <row r="333" spans="1:3" x14ac:dyDescent="0.25">
      <c r="A333" s="58" t="s">
        <v>296</v>
      </c>
      <c r="B333" s="59">
        <v>-5.8777285950854519E-2</v>
      </c>
      <c r="C333" s="59">
        <v>7.5228180919642007E-3</v>
      </c>
    </row>
    <row r="334" spans="1:3" x14ac:dyDescent="0.25">
      <c r="A334" s="58" t="s">
        <v>295</v>
      </c>
      <c r="B334" s="59">
        <v>-5.4221964876787654E-2</v>
      </c>
      <c r="C334" s="59">
        <v>2.3972846908907997E-2</v>
      </c>
    </row>
    <row r="335" spans="1:3" x14ac:dyDescent="0.25">
      <c r="A335" s="58" t="s">
        <v>294</v>
      </c>
      <c r="B335" s="59">
        <v>1.5337171939389771E-2</v>
      </c>
      <c r="C335" s="59">
        <v>-5.6468226414820855E-2</v>
      </c>
    </row>
    <row r="336" spans="1:3" x14ac:dyDescent="0.25">
      <c r="A336" s="58" t="s">
        <v>293</v>
      </c>
      <c r="B336" s="59">
        <v>-0.14148204629704031</v>
      </c>
      <c r="C336" s="59">
        <v>-0.11635997890268757</v>
      </c>
    </row>
    <row r="337" spans="1:3" x14ac:dyDescent="0.25">
      <c r="A337" s="58" t="s">
        <v>292</v>
      </c>
      <c r="B337" s="59">
        <v>-3.8238391261100957E-2</v>
      </c>
      <c r="C337" s="59">
        <v>0.11923215847241742</v>
      </c>
    </row>
    <row r="338" spans="1:3" x14ac:dyDescent="0.25">
      <c r="A338" s="58" t="s">
        <v>291</v>
      </c>
      <c r="B338" s="59">
        <v>-8.9598148601879313E-2</v>
      </c>
      <c r="C338" s="59">
        <v>-0.21730700425777361</v>
      </c>
    </row>
    <row r="339" spans="1:3" x14ac:dyDescent="0.25">
      <c r="A339" s="58" t="s">
        <v>290</v>
      </c>
      <c r="B339" s="59">
        <v>-0.1028438394639295</v>
      </c>
      <c r="C339" s="59">
        <v>-9.2120882146893845E-2</v>
      </c>
    </row>
    <row r="340" spans="1:3" x14ac:dyDescent="0.25">
      <c r="A340" s="58" t="s">
        <v>289</v>
      </c>
      <c r="B340" s="59">
        <v>-2.4564993071966246E-2</v>
      </c>
      <c r="C340" s="59">
        <v>-3.309667095054647E-2</v>
      </c>
    </row>
    <row r="341" spans="1:3" x14ac:dyDescent="0.25">
      <c r="A341" s="58" t="s">
        <v>288</v>
      </c>
      <c r="B341" s="59">
        <v>-0.13878286084231395</v>
      </c>
      <c r="C341" s="59">
        <v>-6.2500534757198634E-2</v>
      </c>
    </row>
    <row r="342" spans="1:3" x14ac:dyDescent="0.25">
      <c r="A342" s="58" t="s">
        <v>287</v>
      </c>
      <c r="B342" s="59">
        <v>1.9448858389109702E-2</v>
      </c>
      <c r="C342" s="59">
        <v>2.9600364859000639E-2</v>
      </c>
    </row>
    <row r="343" spans="1:3" x14ac:dyDescent="0.25">
      <c r="A343" s="58" t="s">
        <v>286</v>
      </c>
      <c r="B343" s="59">
        <v>-2.3430914483804188E-2</v>
      </c>
      <c r="C343" s="59">
        <v>-2.2232017723055386E-2</v>
      </c>
    </row>
    <row r="344" spans="1:3" x14ac:dyDescent="0.25">
      <c r="A344" s="58" t="s">
        <v>285</v>
      </c>
      <c r="B344" s="59">
        <v>9.402058157138371E-2</v>
      </c>
      <c r="C344" s="59">
        <v>3.8391211642378575E-2</v>
      </c>
    </row>
    <row r="345" spans="1:3" x14ac:dyDescent="0.25">
      <c r="A345" s="58" t="s">
        <v>284</v>
      </c>
      <c r="B345" s="59">
        <v>5.021859303768772E-2</v>
      </c>
      <c r="C345" s="59">
        <v>1.9613360270268165E-2</v>
      </c>
    </row>
    <row r="346" spans="1:3" x14ac:dyDescent="0.25">
      <c r="A346" s="58" t="s">
        <v>283</v>
      </c>
      <c r="B346" s="59">
        <v>5.0259812032481088E-2</v>
      </c>
      <c r="C346" s="59">
        <v>1.7992528935227625E-2</v>
      </c>
    </row>
    <row r="347" spans="1:3" x14ac:dyDescent="0.25">
      <c r="A347" s="58" t="s">
        <v>282</v>
      </c>
      <c r="B347" s="59">
        <v>-2.6934243316167006E-2</v>
      </c>
      <c r="C347" s="59">
        <v>-1.2350214940709647E-2</v>
      </c>
    </row>
    <row r="348" spans="1:3" x14ac:dyDescent="0.25">
      <c r="A348" s="58" t="s">
        <v>281</v>
      </c>
      <c r="B348" s="59">
        <v>0.10199164036345132</v>
      </c>
      <c r="C348" s="59">
        <v>5.4533967660763683E-3</v>
      </c>
    </row>
    <row r="349" spans="1:3" x14ac:dyDescent="0.25">
      <c r="A349" s="58" t="s">
        <v>280</v>
      </c>
      <c r="B349" s="59">
        <v>0.15080211649809128</v>
      </c>
      <c r="C349" s="59">
        <v>-3.0666080919063088E-2</v>
      </c>
    </row>
    <row r="350" spans="1:3" x14ac:dyDescent="0.25">
      <c r="A350" s="58" t="s">
        <v>279</v>
      </c>
      <c r="B350" s="59">
        <v>8.277291571112233E-2</v>
      </c>
      <c r="C350" s="59">
        <v>6.3768186305682706E-2</v>
      </c>
    </row>
    <row r="351" spans="1:3" x14ac:dyDescent="0.25">
      <c r="A351" s="58" t="s">
        <v>278</v>
      </c>
      <c r="B351" s="59">
        <v>0.10162337099449203</v>
      </c>
      <c r="C351" s="59">
        <v>3.1425060579732378E-2</v>
      </c>
    </row>
    <row r="352" spans="1:3" x14ac:dyDescent="0.25">
      <c r="A352" s="58" t="s">
        <v>277</v>
      </c>
      <c r="B352" s="59">
        <v>8.273897984969425E-2</v>
      </c>
      <c r="C352" s="59">
        <v>4.4983714280183884E-2</v>
      </c>
    </row>
    <row r="353" spans="1:3" x14ac:dyDescent="0.25">
      <c r="A353" s="58" t="s">
        <v>276</v>
      </c>
      <c r="B353" s="59">
        <v>8.6009441280782806E-2</v>
      </c>
      <c r="C353" s="59">
        <v>-8.2450441306538558E-3</v>
      </c>
    </row>
    <row r="354" spans="1:3" x14ac:dyDescent="0.25">
      <c r="A354" s="58" t="s">
        <v>275</v>
      </c>
      <c r="B354" s="59">
        <v>9.1919617594603986E-2</v>
      </c>
      <c r="C354" s="59">
        <v>2.663329982795215E-2</v>
      </c>
    </row>
    <row r="355" spans="1:3" x14ac:dyDescent="0.25">
      <c r="A355" s="58" t="s">
        <v>274</v>
      </c>
      <c r="B355" s="59">
        <v>0.10262152083148779</v>
      </c>
      <c r="C355" s="59">
        <v>6.3421388101188469E-2</v>
      </c>
    </row>
    <row r="356" spans="1:3" x14ac:dyDescent="0.25">
      <c r="A356" s="58" t="s">
        <v>273</v>
      </c>
      <c r="B356" s="59">
        <v>9.6972126693900096E-2</v>
      </c>
      <c r="C356" s="59">
        <v>-1.7298876004872343E-2</v>
      </c>
    </row>
    <row r="357" spans="1:3" x14ac:dyDescent="0.25">
      <c r="A357" s="58" t="s">
        <v>272</v>
      </c>
      <c r="B357" s="59">
        <v>8.8930733677917928E-2</v>
      </c>
      <c r="C357" s="59">
        <v>-3.4105251021512295E-3</v>
      </c>
    </row>
    <row r="358" spans="1:3" x14ac:dyDescent="0.25">
      <c r="A358" s="58" t="s">
        <v>271</v>
      </c>
      <c r="B358" s="59">
        <v>0.12673024649946218</v>
      </c>
      <c r="C358" s="59">
        <v>1.7518711009785193E-2</v>
      </c>
    </row>
    <row r="359" spans="1:3" x14ac:dyDescent="0.25">
      <c r="A359" s="58" t="s">
        <v>270</v>
      </c>
      <c r="B359" s="59">
        <v>8.6808340783751214E-2</v>
      </c>
      <c r="C359" s="59">
        <v>0.14359896613198853</v>
      </c>
    </row>
    <row r="360" spans="1:3" x14ac:dyDescent="0.25">
      <c r="A360" s="58" t="s">
        <v>269</v>
      </c>
      <c r="B360" s="59">
        <v>0.11447615774395592</v>
      </c>
      <c r="C360" s="59">
        <v>0.11789300436203676</v>
      </c>
    </row>
    <row r="361" spans="1:3" x14ac:dyDescent="0.25">
      <c r="A361" s="58" t="s">
        <v>268</v>
      </c>
      <c r="B361" s="59">
        <v>3.8948792810657995E-2</v>
      </c>
      <c r="C361" s="59">
        <v>4.0368168363067225E-2</v>
      </c>
    </row>
    <row r="362" spans="1:3" x14ac:dyDescent="0.25">
      <c r="A362" s="58" t="s">
        <v>267</v>
      </c>
      <c r="B362" s="59">
        <v>9.4627412222933804E-2</v>
      </c>
      <c r="C362" s="59">
        <v>3.5593564303073588E-3</v>
      </c>
    </row>
    <row r="363" spans="1:3" x14ac:dyDescent="0.25">
      <c r="A363" s="58" t="s">
        <v>266</v>
      </c>
      <c r="B363" s="59">
        <v>0.11331237631494839</v>
      </c>
      <c r="C363" s="59">
        <v>0.17526800523318431</v>
      </c>
    </row>
    <row r="364" spans="1:3" x14ac:dyDescent="0.25">
      <c r="A364" s="58" t="s">
        <v>265</v>
      </c>
      <c r="B364" s="59">
        <v>0.10102572535392107</v>
      </c>
      <c r="C364" s="59">
        <v>4.4028496915430759E-2</v>
      </c>
    </row>
    <row r="365" spans="1:3" x14ac:dyDescent="0.25">
      <c r="A365" s="58" t="s">
        <v>264</v>
      </c>
      <c r="B365" s="59">
        <v>4.5251829857717141E-2</v>
      </c>
      <c r="C365" s="59">
        <v>7.0857832576257662E-2</v>
      </c>
    </row>
    <row r="366" spans="1:3" x14ac:dyDescent="0.25">
      <c r="A366" s="58" t="s">
        <v>263</v>
      </c>
      <c r="B366" s="59">
        <v>0.13429036068969613</v>
      </c>
      <c r="C366" s="59">
        <v>5.1562199316278923E-2</v>
      </c>
    </row>
    <row r="367" spans="1:3" x14ac:dyDescent="0.25">
      <c r="A367" s="58" t="s">
        <v>262</v>
      </c>
      <c r="B367" s="59">
        <v>0.13700437467378856</v>
      </c>
      <c r="C367" s="59">
        <v>5.2680161156536176E-2</v>
      </c>
    </row>
    <row r="368" spans="1:3" x14ac:dyDescent="0.25">
      <c r="A368" s="58" t="s">
        <v>261</v>
      </c>
      <c r="B368" s="59">
        <v>0.11397249805909992</v>
      </c>
      <c r="C368" s="59">
        <v>0.12873074605946777</v>
      </c>
    </row>
    <row r="369" spans="1:3" x14ac:dyDescent="0.25">
      <c r="A369" s="58" t="s">
        <v>260</v>
      </c>
      <c r="B369" s="59">
        <v>9.111560401546237E-2</v>
      </c>
      <c r="C369" s="59">
        <v>5.5209547988193108E-2</v>
      </c>
    </row>
    <row r="370" spans="1:3" x14ac:dyDescent="0.25">
      <c r="A370" s="58" t="s">
        <v>259</v>
      </c>
      <c r="B370" s="59">
        <v>5.1995620824775823E-2</v>
      </c>
      <c r="C370" s="59">
        <v>6.1586516657907486E-2</v>
      </c>
    </row>
    <row r="371" spans="1:3" x14ac:dyDescent="0.25">
      <c r="A371" s="58" t="s">
        <v>258</v>
      </c>
      <c r="B371" s="59">
        <v>-4.8478026761813453E-3</v>
      </c>
      <c r="C371" s="59">
        <v>-0.16250793959067411</v>
      </c>
    </row>
    <row r="372" spans="1:3" x14ac:dyDescent="0.25">
      <c r="A372" s="58" t="s">
        <v>257</v>
      </c>
      <c r="B372" s="59">
        <v>3.1315875541091165E-2</v>
      </c>
      <c r="C372" s="59">
        <v>1.1241448368692897E-3</v>
      </c>
    </row>
    <row r="373" spans="1:3" x14ac:dyDescent="0.25">
      <c r="A373" s="58" t="s">
        <v>256</v>
      </c>
      <c r="B373" s="59">
        <v>-3.3421411034387671E-2</v>
      </c>
      <c r="C373" s="59">
        <v>-5.7007622246201706E-2</v>
      </c>
    </row>
    <row r="374" spans="1:3" x14ac:dyDescent="0.25">
      <c r="A374" s="58" t="s">
        <v>255</v>
      </c>
      <c r="B374" s="59">
        <v>-2.5357878731717243E-2</v>
      </c>
      <c r="C374" s="59">
        <v>-8.6035983980543351E-2</v>
      </c>
    </row>
    <row r="375" spans="1:3" x14ac:dyDescent="0.25">
      <c r="A375" s="58" t="s">
        <v>254</v>
      </c>
      <c r="B375" s="59">
        <v>4.9054399945987814E-2</v>
      </c>
      <c r="C375" s="59">
        <v>2.7421702026270145E-2</v>
      </c>
    </row>
    <row r="376" spans="1:3" x14ac:dyDescent="0.25">
      <c r="A376" s="58" t="s">
        <v>253</v>
      </c>
      <c r="B376" s="59">
        <v>-8.5955539907443312E-2</v>
      </c>
      <c r="C376" s="59">
        <v>-5.9078839894403989E-2</v>
      </c>
    </row>
    <row r="377" spans="1:3" x14ac:dyDescent="0.25">
      <c r="A377" s="58" t="s">
        <v>252</v>
      </c>
      <c r="B377" s="59">
        <v>-4.7239170107656547E-2</v>
      </c>
      <c r="C377" s="59">
        <v>-6.8618169207484092E-2</v>
      </c>
    </row>
    <row r="378" spans="1:3" x14ac:dyDescent="0.25">
      <c r="A378" s="58" t="s">
        <v>251</v>
      </c>
      <c r="B378" s="59">
        <v>-8.1504854536656568E-2</v>
      </c>
      <c r="C378" s="59">
        <v>4.0074482606860418E-2</v>
      </c>
    </row>
    <row r="379" spans="1:3" x14ac:dyDescent="0.25">
      <c r="A379" s="58" t="s">
        <v>250</v>
      </c>
      <c r="B379" s="59">
        <v>-5.5891176665707643E-2</v>
      </c>
      <c r="C379" s="59">
        <v>-7.8610341211426848E-2</v>
      </c>
    </row>
    <row r="380" spans="1:3" x14ac:dyDescent="0.25">
      <c r="A380" s="58" t="s">
        <v>249</v>
      </c>
      <c r="B380" s="59">
        <v>-0.1722105724544255</v>
      </c>
      <c r="C380" s="59">
        <v>-0.1357463443404181</v>
      </c>
    </row>
    <row r="381" spans="1:3" x14ac:dyDescent="0.25">
      <c r="A381" s="58" t="s">
        <v>248</v>
      </c>
      <c r="B381" s="59">
        <v>-0.20826137479727813</v>
      </c>
      <c r="C381" s="59">
        <v>-0.30800610657145255</v>
      </c>
    </row>
    <row r="382" spans="1:3" x14ac:dyDescent="0.25">
      <c r="A382" s="58" t="s">
        <v>247</v>
      </c>
      <c r="B382" s="59">
        <v>-0.20308241368557101</v>
      </c>
      <c r="C382" s="59">
        <v>-0.31244342594432672</v>
      </c>
    </row>
    <row r="383" spans="1:3" x14ac:dyDescent="0.25">
      <c r="A383" s="58" t="s">
        <v>246</v>
      </c>
      <c r="B383" s="59">
        <v>-9.673072444356412E-2</v>
      </c>
      <c r="C383" s="59">
        <v>-8.0763807477719718E-2</v>
      </c>
    </row>
    <row r="384" spans="1:3" x14ac:dyDescent="0.25">
      <c r="A384" s="58" t="s">
        <v>245</v>
      </c>
      <c r="B384" s="59">
        <v>-2.7349726364864657E-2</v>
      </c>
      <c r="C384" s="59">
        <v>-9.3507976448995334E-2</v>
      </c>
    </row>
    <row r="385" spans="1:3" x14ac:dyDescent="0.25">
      <c r="A385" s="58" t="s">
        <v>244</v>
      </c>
      <c r="B385" s="59">
        <v>-0.1023908584509291</v>
      </c>
      <c r="C385" s="59">
        <v>-4.2044891847213162E-2</v>
      </c>
    </row>
    <row r="386" spans="1:3" x14ac:dyDescent="0.25">
      <c r="A386" s="58" t="s">
        <v>243</v>
      </c>
      <c r="B386" s="59">
        <v>-3.292831527011153E-2</v>
      </c>
      <c r="C386" s="59">
        <v>1.1793007108946707E-2</v>
      </c>
    </row>
    <row r="387" spans="1:3" x14ac:dyDescent="0.25">
      <c r="A387" s="58" t="s">
        <v>242</v>
      </c>
      <c r="B387" s="59">
        <v>1.6649081855714343E-2</v>
      </c>
      <c r="C387" s="59">
        <v>-0.18788043194545001</v>
      </c>
    </row>
    <row r="388" spans="1:3" x14ac:dyDescent="0.25">
      <c r="A388" s="58" t="s">
        <v>241</v>
      </c>
      <c r="B388" s="59">
        <v>4.9169820211203197E-2</v>
      </c>
      <c r="C388" s="59">
        <v>1.1484493567110121E-2</v>
      </c>
    </row>
    <row r="389" spans="1:3" x14ac:dyDescent="0.25">
      <c r="A389" s="58" t="s">
        <v>240</v>
      </c>
      <c r="B389" s="59">
        <v>0.17566244979478363</v>
      </c>
      <c r="C389" s="59">
        <v>0.15832811147903958</v>
      </c>
    </row>
    <row r="390" spans="1:3" x14ac:dyDescent="0.25">
      <c r="A390" s="58" t="s">
        <v>239</v>
      </c>
      <c r="B390" s="59">
        <v>-0.51412532822026824</v>
      </c>
      <c r="C390" s="59">
        <v>-0.29373729536533899</v>
      </c>
    </row>
    <row r="391" spans="1:3" x14ac:dyDescent="0.25">
      <c r="A391" s="58" t="s">
        <v>238</v>
      </c>
      <c r="B391" s="59">
        <v>-0.51755307683265062</v>
      </c>
      <c r="C391" s="59">
        <v>-5.0910439381476658E-2</v>
      </c>
    </row>
    <row r="392" spans="1:3" x14ac:dyDescent="0.25">
      <c r="A392" s="58" t="s">
        <v>237</v>
      </c>
      <c r="B392" s="59">
        <v>-0.2204303860902066</v>
      </c>
      <c r="C392" s="59">
        <v>9.5314042387342868E-2</v>
      </c>
    </row>
    <row r="393" spans="1:3" x14ac:dyDescent="0.25">
      <c r="A393" s="58" t="s">
        <v>236</v>
      </c>
      <c r="B393" s="59">
        <v>-0.15522093517777602</v>
      </c>
      <c r="C393" s="59">
        <v>0.48218461141486646</v>
      </c>
    </row>
    <row r="394" spans="1:3" x14ac:dyDescent="0.25">
      <c r="A394" s="58" t="s">
        <v>235</v>
      </c>
      <c r="B394" s="59">
        <v>-0.16207443666930366</v>
      </c>
      <c r="C394" s="59">
        <v>0.50263970382534362</v>
      </c>
    </row>
    <row r="395" spans="1:3" x14ac:dyDescent="0.25">
      <c r="A395" s="58" t="s">
        <v>234</v>
      </c>
      <c r="B395" s="59">
        <v>-0.15009668872202542</v>
      </c>
      <c r="C395" s="59">
        <v>0.42136810474407338</v>
      </c>
    </row>
    <row r="396" spans="1:3" x14ac:dyDescent="0.25">
      <c r="A396" s="58" t="s">
        <v>233</v>
      </c>
      <c r="B396" s="59">
        <v>-0.23846496096408354</v>
      </c>
      <c r="C396" s="59">
        <v>0.1957861073648175</v>
      </c>
    </row>
    <row r="397" spans="1:3" x14ac:dyDescent="0.25">
      <c r="A397" s="58" t="s">
        <v>232</v>
      </c>
      <c r="B397" s="59">
        <v>-6.5621466151846941E-2</v>
      </c>
      <c r="C397" s="59">
        <v>0.17628415223302696</v>
      </c>
    </row>
    <row r="398" spans="1:3" x14ac:dyDescent="0.25">
      <c r="A398" s="58" t="s">
        <v>231</v>
      </c>
      <c r="B398" s="59">
        <v>-0.16376146957294291</v>
      </c>
      <c r="C398" s="59">
        <v>0.27863494852191617</v>
      </c>
    </row>
    <row r="399" spans="1:3" x14ac:dyDescent="0.25">
      <c r="A399" s="58" t="s">
        <v>230</v>
      </c>
      <c r="B399" s="59">
        <v>-0.28832239862253883</v>
      </c>
      <c r="C399" s="59">
        <v>0.22574372738404769</v>
      </c>
    </row>
    <row r="400" spans="1:3" x14ac:dyDescent="0.25">
      <c r="A400" s="58" t="s">
        <v>229</v>
      </c>
      <c r="B400" s="59">
        <v>-0.17746849056729341</v>
      </c>
      <c r="C400" s="59">
        <v>0.14343967162590898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autoPageBreaks="0"/>
  </sheetPr>
  <dimension ref="A1:G33"/>
  <sheetViews>
    <sheetView zoomScale="55" zoomScaleNormal="55" workbookViewId="0">
      <selection activeCell="N19" sqref="N19"/>
    </sheetView>
  </sheetViews>
  <sheetFormatPr defaultColWidth="8.7109375" defaultRowHeight="15" x14ac:dyDescent="0.25"/>
  <cols>
    <col min="1" max="3" width="8.7109375" style="47"/>
    <col min="4" max="6" width="13.140625" style="47" customWidth="1"/>
    <col min="7" max="7" width="12.42578125" style="47" customWidth="1"/>
    <col min="8" max="8" width="13.140625" style="47" customWidth="1"/>
    <col min="9" max="16384" width="8.7109375" style="47"/>
  </cols>
  <sheetData>
    <row r="1" spans="1:7" x14ac:dyDescent="0.25">
      <c r="A1" s="47" t="s">
        <v>228</v>
      </c>
    </row>
    <row r="2" spans="1:7" x14ac:dyDescent="0.25">
      <c r="A2" s="47" t="s">
        <v>227</v>
      </c>
    </row>
    <row r="4" spans="1:7" x14ac:dyDescent="0.25">
      <c r="A4" s="47" t="s">
        <v>226</v>
      </c>
    </row>
    <row r="6" spans="1:7" x14ac:dyDescent="0.25">
      <c r="B6" s="47">
        <v>2019</v>
      </c>
      <c r="C6" s="47">
        <v>2020</v>
      </c>
      <c r="D6" s="47">
        <v>2021</v>
      </c>
      <c r="E6" s="47">
        <v>2022</v>
      </c>
      <c r="F6" s="47">
        <v>2023</v>
      </c>
      <c r="G6" s="47">
        <v>2024</v>
      </c>
    </row>
    <row r="7" spans="1:7" x14ac:dyDescent="0.25">
      <c r="A7" s="47" t="s">
        <v>225</v>
      </c>
      <c r="B7" s="57">
        <v>9.300405538162633E-2</v>
      </c>
      <c r="C7" s="57">
        <v>-2.6623426799396353E-2</v>
      </c>
      <c r="D7" s="57">
        <v>0.1174084932682906</v>
      </c>
      <c r="E7" s="57">
        <v>0.58196807353731184</v>
      </c>
      <c r="F7" s="57">
        <v>0.40832691154790096</v>
      </c>
      <c r="G7" s="57">
        <v>0.24627453368887964</v>
      </c>
    </row>
    <row r="8" spans="1:7" x14ac:dyDescent="0.25">
      <c r="A8" s="47" t="s">
        <v>224</v>
      </c>
      <c r="B8" s="57">
        <v>-0.59074020129296301</v>
      </c>
      <c r="C8" s="57">
        <v>-0.5449116216697405</v>
      </c>
      <c r="D8" s="57">
        <v>-1.6992614687137444E-2</v>
      </c>
      <c r="E8" s="57">
        <v>0.56490410685849668</v>
      </c>
      <c r="F8" s="57">
        <v>0.25226836007443015</v>
      </c>
      <c r="G8" s="57">
        <v>-5.3843565615179164E-5</v>
      </c>
    </row>
    <row r="9" spans="1:7" x14ac:dyDescent="0.25">
      <c r="A9" s="47" t="s">
        <v>223</v>
      </c>
      <c r="B9" s="57">
        <v>0.10060787443408942</v>
      </c>
      <c r="C9" s="57">
        <v>-0.39887210822426389</v>
      </c>
      <c r="D9" s="57">
        <v>1.0460831498406515</v>
      </c>
      <c r="E9" s="57">
        <v>1.461894484626669</v>
      </c>
      <c r="F9" s="57">
        <v>1.958989888444541E-3</v>
      </c>
      <c r="G9" s="57">
        <v>5.2751932073393001E-2</v>
      </c>
    </row>
    <row r="10" spans="1:7" x14ac:dyDescent="0.25">
      <c r="A10" s="47" t="s">
        <v>222</v>
      </c>
      <c r="B10" s="57">
        <v>1.317148924032143</v>
      </c>
      <c r="C10" s="57">
        <v>0.45450865664141427</v>
      </c>
      <c r="D10" s="57">
        <v>1.3022974715204161</v>
      </c>
      <c r="E10" s="57">
        <v>1.7501099748414464</v>
      </c>
      <c r="F10" s="57">
        <v>1.5923420696194213</v>
      </c>
      <c r="G10" s="57">
        <v>1.4190554626860286</v>
      </c>
    </row>
    <row r="11" spans="1:7" x14ac:dyDescent="0.25">
      <c r="A11" s="47" t="s">
        <v>221</v>
      </c>
      <c r="B11" s="57">
        <v>0.87742141143629282</v>
      </c>
      <c r="C11" s="57">
        <v>-0.45520639215241021</v>
      </c>
      <c r="D11" s="57">
        <v>2.4280887606988908</v>
      </c>
      <c r="E11" s="57">
        <v>4.3581228305203981</v>
      </c>
      <c r="F11" s="57">
        <v>2.2627163266502008</v>
      </c>
      <c r="G11" s="57">
        <v>1.7250212529928346</v>
      </c>
    </row>
    <row r="33" spans="2:2" x14ac:dyDescent="0.25">
      <c r="B33" s="55" t="s">
        <v>220</v>
      </c>
    </row>
  </sheetData>
  <pageMargins left="0.7" right="0.7" top="0.75" bottom="0.75" header="0.3" footer="0.3"/>
  <pageSetup orientation="portrait" horizontalDpi="90" verticalDpi="90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autoPageBreaks="0"/>
  </sheetPr>
  <dimension ref="A1:E79"/>
  <sheetViews>
    <sheetView zoomScale="55" zoomScaleNormal="55" workbookViewId="0">
      <selection activeCell="N19" sqref="N19"/>
    </sheetView>
  </sheetViews>
  <sheetFormatPr defaultColWidth="8.7109375" defaultRowHeight="15" x14ac:dyDescent="0.25"/>
  <cols>
    <col min="1" max="1" width="8.7109375" style="52"/>
    <col min="2" max="3" width="15.42578125" style="52" customWidth="1"/>
    <col min="4" max="16384" width="8.7109375" style="52"/>
  </cols>
  <sheetData>
    <row r="1" spans="1:3" x14ac:dyDescent="0.25">
      <c r="A1" s="52" t="s">
        <v>219</v>
      </c>
    </row>
    <row r="2" spans="1:3" x14ac:dyDescent="0.25">
      <c r="A2" s="52" t="s">
        <v>218</v>
      </c>
    </row>
    <row r="4" spans="1:3" x14ac:dyDescent="0.25">
      <c r="A4" s="52" t="s">
        <v>217</v>
      </c>
    </row>
    <row r="8" spans="1:3" ht="30" x14ac:dyDescent="0.25">
      <c r="A8" s="54"/>
      <c r="B8" s="56" t="s">
        <v>216</v>
      </c>
      <c r="C8" s="56" t="s">
        <v>215</v>
      </c>
    </row>
    <row r="9" spans="1:3" x14ac:dyDescent="0.25">
      <c r="A9" s="54">
        <v>42370</v>
      </c>
      <c r="B9" s="53">
        <v>-0.36378901538309016</v>
      </c>
      <c r="C9" s="53">
        <v>-5.3115423901940795E-2</v>
      </c>
    </row>
    <row r="10" spans="1:3" x14ac:dyDescent="0.25">
      <c r="A10" s="54">
        <v>42401</v>
      </c>
      <c r="B10" s="53">
        <v>-0.42693227229179798</v>
      </c>
      <c r="C10" s="53">
        <v>-7.8331637843336743E-2</v>
      </c>
    </row>
    <row r="11" spans="1:3" x14ac:dyDescent="0.25">
      <c r="A11" s="54">
        <v>42430</v>
      </c>
      <c r="B11" s="53">
        <v>-0.29969672745261811</v>
      </c>
      <c r="C11" s="53">
        <v>-0.10365251727541958</v>
      </c>
    </row>
    <row r="12" spans="1:3" x14ac:dyDescent="0.25">
      <c r="A12" s="54">
        <v>42461</v>
      </c>
      <c r="B12" s="53">
        <v>-0.28864361545391015</v>
      </c>
      <c r="C12" s="53">
        <v>-8.7598425196850349E-2</v>
      </c>
    </row>
    <row r="13" spans="1:3" x14ac:dyDescent="0.25">
      <c r="A13" s="54">
        <v>42491</v>
      </c>
      <c r="B13" s="53">
        <v>-0.2699554222801861</v>
      </c>
      <c r="C13" s="53">
        <v>-9.3448940269749592E-2</v>
      </c>
    </row>
    <row r="14" spans="1:3" x14ac:dyDescent="0.25">
      <c r="A14" s="54">
        <v>42522</v>
      </c>
      <c r="B14" s="53">
        <v>-0.2224316274205681</v>
      </c>
      <c r="C14" s="53">
        <v>-7.4109720885466857E-2</v>
      </c>
    </row>
    <row r="15" spans="1:3" x14ac:dyDescent="0.25">
      <c r="A15" s="54">
        <v>42552</v>
      </c>
      <c r="B15" s="53">
        <v>-0.19322589710681148</v>
      </c>
      <c r="C15" s="53">
        <v>-7.5435203094777692E-2</v>
      </c>
    </row>
    <row r="16" spans="1:3" x14ac:dyDescent="0.25">
      <c r="A16" s="54">
        <v>42583</v>
      </c>
      <c r="B16" s="53">
        <v>-1.8087299949142821E-2</v>
      </c>
      <c r="C16" s="53">
        <v>-8.390918065153008E-2</v>
      </c>
    </row>
    <row r="17" spans="1:5" x14ac:dyDescent="0.25">
      <c r="A17" s="54">
        <v>42614</v>
      </c>
      <c r="B17" s="53">
        <v>-2.214271348272967E-2</v>
      </c>
      <c r="C17" s="53">
        <v>-5.1567239635996076E-2</v>
      </c>
    </row>
    <row r="18" spans="1:5" x14ac:dyDescent="0.25">
      <c r="A18" s="54">
        <v>42644</v>
      </c>
      <c r="B18" s="53">
        <v>3.3419845773739132E-2</v>
      </c>
      <c r="C18" s="53">
        <v>-2.3662551440329138E-2</v>
      </c>
    </row>
    <row r="19" spans="1:5" x14ac:dyDescent="0.25">
      <c r="A19" s="54">
        <v>42675</v>
      </c>
      <c r="B19" s="53">
        <v>4.5450963705419678E-2</v>
      </c>
      <c r="C19" s="53">
        <v>-1.552795031055898E-2</v>
      </c>
    </row>
    <row r="20" spans="1:5" x14ac:dyDescent="0.25">
      <c r="A20" s="54">
        <v>42705</v>
      </c>
      <c r="B20" s="53">
        <v>0.433273155769756</v>
      </c>
      <c r="C20" s="53">
        <v>6.2630480167016334E-3</v>
      </c>
    </row>
    <row r="21" spans="1:5" x14ac:dyDescent="0.25">
      <c r="A21" s="54">
        <v>42736</v>
      </c>
      <c r="B21" s="53">
        <v>0.78203958666766216</v>
      </c>
      <c r="C21" s="53">
        <v>6.0409924487594413E-2</v>
      </c>
    </row>
    <row r="22" spans="1:5" x14ac:dyDescent="0.25">
      <c r="A22" s="54">
        <v>42767</v>
      </c>
      <c r="B22" s="53">
        <v>0.67158662694551796</v>
      </c>
      <c r="C22" s="53">
        <v>8.4988962472406282E-2</v>
      </c>
    </row>
    <row r="23" spans="1:5" x14ac:dyDescent="0.25">
      <c r="A23" s="54">
        <v>42795</v>
      </c>
      <c r="B23" s="53">
        <v>0.33010245476812661</v>
      </c>
      <c r="C23" s="53">
        <v>8.0396475770925013E-2</v>
      </c>
    </row>
    <row r="24" spans="1:5" x14ac:dyDescent="0.25">
      <c r="A24" s="54">
        <v>42826</v>
      </c>
      <c r="B24" s="53">
        <v>0.25602704090931661</v>
      </c>
      <c r="C24" s="53">
        <v>5.7173678532901784E-2</v>
      </c>
    </row>
    <row r="25" spans="1:5" x14ac:dyDescent="0.25">
      <c r="A25" s="54">
        <v>42856</v>
      </c>
      <c r="B25" s="53">
        <v>7.9312239697704623E-2</v>
      </c>
      <c r="C25" s="53">
        <v>3.0818278427205081E-2</v>
      </c>
    </row>
    <row r="26" spans="1:5" x14ac:dyDescent="0.25">
      <c r="A26" s="54">
        <v>42887</v>
      </c>
      <c r="B26" s="53">
        <v>-3.2678841398626535E-2</v>
      </c>
      <c r="C26" s="53">
        <v>-3.1185031185030354E-3</v>
      </c>
    </row>
    <row r="27" spans="1:5" x14ac:dyDescent="0.25">
      <c r="A27" s="54">
        <v>42917</v>
      </c>
      <c r="B27" s="53">
        <v>8.0305343632426585E-2</v>
      </c>
      <c r="C27" s="53">
        <v>-6.2761506276149959E-3</v>
      </c>
      <c r="E27" s="55" t="s">
        <v>214</v>
      </c>
    </row>
    <row r="28" spans="1:5" x14ac:dyDescent="0.25">
      <c r="A28" s="54">
        <v>42948</v>
      </c>
      <c r="B28" s="53">
        <v>0.11323004518246016</v>
      </c>
      <c r="C28" s="53">
        <v>2.5862068965517349E-2</v>
      </c>
    </row>
    <row r="29" spans="1:5" x14ac:dyDescent="0.25">
      <c r="A29" s="54">
        <v>42979</v>
      </c>
      <c r="B29" s="53">
        <v>0.19427862739991686</v>
      </c>
      <c r="C29" s="53">
        <v>2.9850746268656581E-2</v>
      </c>
    </row>
    <row r="30" spans="1:5" x14ac:dyDescent="0.25">
      <c r="A30" s="54">
        <v>43009</v>
      </c>
      <c r="B30" s="53">
        <v>0.15856156878888616</v>
      </c>
      <c r="C30" s="53">
        <v>2.8451001053740654E-2</v>
      </c>
    </row>
    <row r="31" spans="1:5" x14ac:dyDescent="0.25">
      <c r="A31" s="54">
        <v>43040</v>
      </c>
      <c r="B31" s="53">
        <v>0.34754922572641234</v>
      </c>
      <c r="C31" s="53">
        <v>5.0473186119873947E-2</v>
      </c>
    </row>
    <row r="32" spans="1:5" x14ac:dyDescent="0.25">
      <c r="A32" s="54">
        <v>43070</v>
      </c>
      <c r="B32" s="53">
        <v>0.18767756041943739</v>
      </c>
      <c r="C32" s="53">
        <v>3.734439834024883E-2</v>
      </c>
    </row>
    <row r="33" spans="1:3" x14ac:dyDescent="0.25">
      <c r="A33" s="54">
        <v>43101</v>
      </c>
      <c r="B33" s="53">
        <v>0.2567503036160419</v>
      </c>
      <c r="C33" s="53">
        <v>2.0345879959308144E-2</v>
      </c>
    </row>
    <row r="34" spans="1:3" x14ac:dyDescent="0.25">
      <c r="A34" s="54">
        <v>43132</v>
      </c>
      <c r="B34" s="53">
        <v>0.17892405506951281</v>
      </c>
      <c r="C34" s="53">
        <v>2.3397761953204421E-2</v>
      </c>
    </row>
    <row r="35" spans="1:3" x14ac:dyDescent="0.25">
      <c r="A35" s="54">
        <v>43160</v>
      </c>
      <c r="B35" s="53">
        <v>0.27859682904595884</v>
      </c>
      <c r="C35" s="53">
        <v>2.2426095820591296E-2</v>
      </c>
    </row>
    <row r="36" spans="1:3" x14ac:dyDescent="0.25">
      <c r="A36" s="54">
        <v>43191</v>
      </c>
      <c r="B36" s="53">
        <v>0.34985935808265767</v>
      </c>
      <c r="C36" s="53">
        <v>2.9591836734693899E-2</v>
      </c>
    </row>
    <row r="37" spans="1:3" x14ac:dyDescent="0.25">
      <c r="A37" s="54">
        <v>43221</v>
      </c>
      <c r="B37" s="53">
        <v>0.50668606387849446</v>
      </c>
      <c r="C37" s="53">
        <v>6.0824742268041243E-2</v>
      </c>
    </row>
    <row r="38" spans="1:3" x14ac:dyDescent="0.25">
      <c r="A38" s="54">
        <v>43252</v>
      </c>
      <c r="B38" s="53">
        <v>0.60345085996609193</v>
      </c>
      <c r="C38" s="53">
        <v>0.10114702815432719</v>
      </c>
    </row>
    <row r="39" spans="1:3" x14ac:dyDescent="0.25">
      <c r="A39" s="54">
        <v>43282</v>
      </c>
      <c r="B39" s="53">
        <v>0.52878036682441443</v>
      </c>
      <c r="C39" s="53">
        <v>0.11368421052631583</v>
      </c>
    </row>
    <row r="40" spans="1:3" x14ac:dyDescent="0.25">
      <c r="A40" s="54">
        <v>43313</v>
      </c>
      <c r="B40" s="53">
        <v>0.42359022587343231</v>
      </c>
      <c r="C40" s="53">
        <v>0.12605042016806722</v>
      </c>
    </row>
    <row r="41" spans="1:3" x14ac:dyDescent="0.25">
      <c r="A41" s="54">
        <v>43344</v>
      </c>
      <c r="B41" s="53">
        <v>0.42960409530597188</v>
      </c>
      <c r="C41" s="53">
        <v>0.11490683229813681</v>
      </c>
    </row>
    <row r="42" spans="1:3" x14ac:dyDescent="0.25">
      <c r="A42" s="54">
        <v>43374</v>
      </c>
      <c r="B42" s="53">
        <v>0.39661606244519465</v>
      </c>
      <c r="C42" s="53">
        <v>0.11168032786885251</v>
      </c>
    </row>
    <row r="43" spans="1:3" x14ac:dyDescent="0.25">
      <c r="A43" s="54">
        <v>43405</v>
      </c>
      <c r="B43" s="53">
        <v>4.1542545121284968E-2</v>
      </c>
      <c r="C43" s="53">
        <v>8.0080080080080052E-2</v>
      </c>
    </row>
    <row r="44" spans="1:3" x14ac:dyDescent="0.25">
      <c r="A44" s="54">
        <v>43435</v>
      </c>
      <c r="B44" s="53">
        <v>-0.11811713656877521</v>
      </c>
      <c r="C44" s="53">
        <v>5.4999999999999938E-2</v>
      </c>
    </row>
    <row r="45" spans="1:3" x14ac:dyDescent="0.25">
      <c r="A45" s="54">
        <v>43466</v>
      </c>
      <c r="B45" s="53">
        <v>-0.14079872874786425</v>
      </c>
      <c r="C45" s="53">
        <v>1.5952143569292199E-2</v>
      </c>
    </row>
    <row r="46" spans="1:3" x14ac:dyDescent="0.25">
      <c r="A46" s="54">
        <v>43497</v>
      </c>
      <c r="B46" s="53">
        <v>-1.9696397967895241E-2</v>
      </c>
      <c r="C46" s="53">
        <v>1.7892644135188984E-2</v>
      </c>
    </row>
    <row r="47" spans="1:3" x14ac:dyDescent="0.25">
      <c r="A47" s="54">
        <v>43525</v>
      </c>
      <c r="B47" s="53">
        <v>-5.4559924719144171E-4</v>
      </c>
      <c r="C47" s="53">
        <v>3.6889332003988029E-2</v>
      </c>
    </row>
    <row r="48" spans="1:3" x14ac:dyDescent="0.25">
      <c r="A48" s="54">
        <v>43556</v>
      </c>
      <c r="B48" s="53">
        <v>-6.0302968637651055E-3</v>
      </c>
      <c r="C48" s="53">
        <v>5.3518334985133809E-2</v>
      </c>
    </row>
    <row r="49" spans="1:3" x14ac:dyDescent="0.25">
      <c r="A49" s="54">
        <v>43586</v>
      </c>
      <c r="B49" s="53">
        <v>-7.9844728673676868E-2</v>
      </c>
      <c r="C49" s="53">
        <v>4.9562682215743337E-2</v>
      </c>
    </row>
    <row r="50" spans="1:3" x14ac:dyDescent="0.25">
      <c r="A50" s="54">
        <v>43617</v>
      </c>
      <c r="B50" s="53">
        <v>-0.15821674430717447</v>
      </c>
      <c r="C50" s="53">
        <v>1.6098484848484862E-2</v>
      </c>
    </row>
    <row r="51" spans="1:3" x14ac:dyDescent="0.25">
      <c r="A51" s="54">
        <v>43647</v>
      </c>
      <c r="B51" s="53">
        <v>-0.14022482028944705</v>
      </c>
      <c r="C51" s="53">
        <v>-1.890359168241984E-3</v>
      </c>
    </row>
    <row r="52" spans="1:3" x14ac:dyDescent="0.25">
      <c r="A52" s="54">
        <v>43678</v>
      </c>
      <c r="B52" s="53">
        <v>-0.18982608581616733</v>
      </c>
      <c r="C52" s="53">
        <v>-1.3059701492537323E-2</v>
      </c>
    </row>
    <row r="53" spans="1:3" x14ac:dyDescent="0.25">
      <c r="A53" s="54">
        <v>43709</v>
      </c>
      <c r="B53" s="53">
        <v>-0.20961050108403412</v>
      </c>
      <c r="C53" s="53">
        <v>-1.7641597028783762E-2</v>
      </c>
    </row>
    <row r="54" spans="1:3" x14ac:dyDescent="0.25">
      <c r="A54" s="54">
        <v>43739</v>
      </c>
      <c r="B54" s="53">
        <v>-0.26221987852411188</v>
      </c>
      <c r="C54" s="53">
        <v>-1.4746543778801802E-2</v>
      </c>
    </row>
    <row r="55" spans="1:3" x14ac:dyDescent="0.25">
      <c r="A55" s="54">
        <v>43770</v>
      </c>
      <c r="B55" s="53">
        <v>-3.7273391064272077E-2</v>
      </c>
      <c r="C55" s="53">
        <v>-1.4828544949026967E-2</v>
      </c>
    </row>
    <row r="56" spans="1:3" x14ac:dyDescent="0.25">
      <c r="A56" s="54">
        <v>43800</v>
      </c>
      <c r="B56" s="53">
        <v>0.16293912104989117</v>
      </c>
      <c r="C56" s="53">
        <v>1.1374407582938506E-2</v>
      </c>
    </row>
    <row r="57" spans="1:3" x14ac:dyDescent="0.25">
      <c r="A57" s="54">
        <v>43831</v>
      </c>
      <c r="B57" s="53">
        <v>7.3044999267112054E-2</v>
      </c>
      <c r="C57" s="53">
        <v>5.8881256133464177E-2</v>
      </c>
    </row>
    <row r="58" spans="1:3" x14ac:dyDescent="0.25">
      <c r="A58" s="54">
        <v>43862</v>
      </c>
      <c r="B58" s="53">
        <v>-0.14237340391886377</v>
      </c>
      <c r="C58" s="53">
        <v>3.7109375E-2</v>
      </c>
    </row>
    <row r="59" spans="1:3" x14ac:dyDescent="0.25">
      <c r="A59" s="54">
        <v>43891</v>
      </c>
      <c r="B59" s="53">
        <v>-0.50335341763895824</v>
      </c>
      <c r="C59" s="53">
        <v>-1.9230769230769162E-3</v>
      </c>
    </row>
    <row r="60" spans="1:3" x14ac:dyDescent="0.25">
      <c r="A60" s="54">
        <v>43922</v>
      </c>
      <c r="B60" s="53">
        <v>-0.67221238467800071</v>
      </c>
      <c r="C60" s="53">
        <v>-7.1495766698024377E-2</v>
      </c>
    </row>
    <row r="61" spans="1:3" x14ac:dyDescent="0.25">
      <c r="A61" s="54">
        <v>43952</v>
      </c>
      <c r="B61" s="53">
        <v>-0.56009880030242321</v>
      </c>
      <c r="C61" s="53">
        <v>-0.11018518518518527</v>
      </c>
    </row>
    <row r="62" spans="1:3" x14ac:dyDescent="0.25">
      <c r="A62" s="54">
        <v>43983</v>
      </c>
      <c r="B62" s="53">
        <v>-0.36919295467625457</v>
      </c>
      <c r="C62" s="53">
        <v>-9.3196644920782834E-2</v>
      </c>
    </row>
    <row r="63" spans="1:3" x14ac:dyDescent="0.25">
      <c r="A63" s="54">
        <v>44013</v>
      </c>
      <c r="B63" s="53">
        <v>-0.33103656021545402</v>
      </c>
      <c r="C63" s="53">
        <v>-6.4393939393939337E-2</v>
      </c>
    </row>
    <row r="64" spans="1:3" x14ac:dyDescent="0.25">
      <c r="A64" s="54">
        <v>44044</v>
      </c>
      <c r="B64" s="53">
        <v>-0.25300595643138024</v>
      </c>
      <c r="C64" s="53">
        <v>-6.4272211720226791E-2</v>
      </c>
    </row>
    <row r="65" spans="1:3" x14ac:dyDescent="0.25">
      <c r="A65" s="54">
        <v>44075</v>
      </c>
      <c r="B65" s="53">
        <v>-0.34084023255867069</v>
      </c>
      <c r="C65" s="53">
        <v>-7.0888468809073735E-2</v>
      </c>
    </row>
    <row r="66" spans="1:3" x14ac:dyDescent="0.25">
      <c r="A66" s="54">
        <v>44105</v>
      </c>
      <c r="B66" s="53">
        <v>-0.31833548614730034</v>
      </c>
      <c r="C66" s="53">
        <v>-6.8288119738073028E-2</v>
      </c>
    </row>
    <row r="67" spans="1:3" x14ac:dyDescent="0.25">
      <c r="A67" s="54">
        <v>44136</v>
      </c>
      <c r="B67" s="53">
        <v>-0.31111846442587998</v>
      </c>
      <c r="C67" s="53">
        <v>-6.1147695202257712E-2</v>
      </c>
    </row>
    <row r="68" spans="1:3" x14ac:dyDescent="0.25">
      <c r="A68" s="54">
        <v>44166</v>
      </c>
      <c r="B68" s="53">
        <v>-0.24279260861965946</v>
      </c>
      <c r="C68" s="53">
        <v>-8.4348641049671991E-2</v>
      </c>
    </row>
    <row r="69" spans="1:3" x14ac:dyDescent="0.25">
      <c r="A69" s="54">
        <v>44197</v>
      </c>
      <c r="B69" s="53">
        <v>-0.14159254932965382</v>
      </c>
      <c r="C69" s="53">
        <v>-7.8776645041705229E-2</v>
      </c>
    </row>
    <row r="70" spans="1:3" x14ac:dyDescent="0.25">
      <c r="A70" s="54">
        <v>44228</v>
      </c>
      <c r="B70" s="53">
        <v>0.14110941437292901</v>
      </c>
      <c r="C70" s="53">
        <v>-4.613935969868177E-2</v>
      </c>
    </row>
    <row r="71" spans="1:3" x14ac:dyDescent="0.25">
      <c r="A71" s="54">
        <v>44256</v>
      </c>
      <c r="B71" s="53">
        <v>0.99846888172215631</v>
      </c>
      <c r="C71" s="53">
        <v>1.1560693641618602E-2</v>
      </c>
    </row>
    <row r="72" spans="1:3" x14ac:dyDescent="0.25">
      <c r="A72" s="54">
        <v>44287</v>
      </c>
      <c r="B72" s="53">
        <v>1.7637782860407634</v>
      </c>
      <c r="C72" s="53">
        <v>8.1053698074974756E-2</v>
      </c>
    </row>
    <row r="73" spans="1:3" x14ac:dyDescent="0.25">
      <c r="A73" s="54">
        <v>44317</v>
      </c>
      <c r="B73" s="53">
        <v>1.2384270628683676</v>
      </c>
      <c r="C73" s="53">
        <v>0.12591050988553598</v>
      </c>
    </row>
    <row r="74" spans="1:3" x14ac:dyDescent="0.25">
      <c r="A74" s="54">
        <v>44348</v>
      </c>
      <c r="B74" s="53">
        <v>0.8353142076502742</v>
      </c>
      <c r="C74" s="53">
        <v>0.12127440904419329</v>
      </c>
    </row>
    <row r="75" spans="1:3" x14ac:dyDescent="0.25">
      <c r="A75" s="54">
        <v>44378</v>
      </c>
      <c r="B75" s="53">
        <v>0.77643398543164954</v>
      </c>
      <c r="C75" s="53">
        <v>0.13157894736842102</v>
      </c>
    </row>
    <row r="76" spans="1:3" x14ac:dyDescent="0.25">
      <c r="A76" s="54">
        <v>44409</v>
      </c>
      <c r="B76" s="53">
        <v>0.62110452491343127</v>
      </c>
      <c r="C76" s="53">
        <v>0.16060606060606064</v>
      </c>
    </row>
    <row r="77" spans="1:3" x14ac:dyDescent="0.25">
      <c r="A77" s="54">
        <v>44440</v>
      </c>
      <c r="B77" s="53">
        <v>0.81143514625835578</v>
      </c>
      <c r="C77" s="53">
        <v>0.18413021363173976</v>
      </c>
    </row>
    <row r="78" spans="1:3" x14ac:dyDescent="0.25">
      <c r="A78" s="54">
        <v>44470</v>
      </c>
      <c r="B78" s="53">
        <v>1.0716462517796836</v>
      </c>
      <c r="C78" s="53">
        <v>0.24096385542168686</v>
      </c>
    </row>
    <row r="79" spans="1:3" x14ac:dyDescent="0.25">
      <c r="A79" s="54">
        <v>44501</v>
      </c>
      <c r="B79" s="53">
        <v>0.92312966839264243</v>
      </c>
      <c r="C79" s="53">
        <v>0.28056112224448904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autoPageBreaks="0"/>
  </sheetPr>
  <dimension ref="A1:H373"/>
  <sheetViews>
    <sheetView zoomScale="55" zoomScaleNormal="55" workbookViewId="0">
      <selection activeCell="N19" sqref="N19"/>
    </sheetView>
  </sheetViews>
  <sheetFormatPr defaultColWidth="8.7109375" defaultRowHeight="15" x14ac:dyDescent="0.25"/>
  <cols>
    <col min="1" max="16384" width="8.7109375" style="48"/>
  </cols>
  <sheetData>
    <row r="1" spans="1:8" x14ac:dyDescent="0.25">
      <c r="A1" s="48" t="s">
        <v>212</v>
      </c>
    </row>
    <row r="3" spans="1:8" x14ac:dyDescent="0.25">
      <c r="A3" s="48" t="s">
        <v>210</v>
      </c>
    </row>
    <row r="4" spans="1:8" x14ac:dyDescent="0.25">
      <c r="A4" s="50"/>
    </row>
    <row r="6" spans="1:8" ht="12.75" customHeight="1" x14ac:dyDescent="0.25">
      <c r="C6" s="49"/>
      <c r="D6" s="49"/>
      <c r="E6" s="49"/>
      <c r="F6" s="49"/>
      <c r="G6" s="49"/>
      <c r="H6" s="49"/>
    </row>
    <row r="7" spans="1:8" ht="12.75" customHeight="1" x14ac:dyDescent="0.25"/>
    <row r="8" spans="1:8" ht="12.75" customHeight="1" x14ac:dyDescent="0.25"/>
    <row r="9" spans="1:8" ht="12.75" customHeight="1" x14ac:dyDescent="0.25"/>
    <row r="10" spans="1:8" ht="12.75" customHeight="1" x14ac:dyDescent="0.25"/>
    <row r="11" spans="1:8" ht="12.75" customHeight="1" x14ac:dyDescent="0.25"/>
    <row r="12" spans="1:8" ht="12.75" customHeight="1" x14ac:dyDescent="0.25"/>
    <row r="13" spans="1:8" ht="12.75" customHeight="1" x14ac:dyDescent="0.25"/>
    <row r="14" spans="1:8" ht="12.75" customHeight="1" x14ac:dyDescent="0.25"/>
    <row r="15" spans="1:8" ht="12.75" customHeight="1" x14ac:dyDescent="0.25"/>
    <row r="16" spans="1:8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</sheetData>
  <pageMargins left="0.75" right="0.75" top="1" bottom="1" header="0.5" footer="0.5"/>
  <pageSetup orientation="portrait" horizontalDpi="300" verticalDpi="300" r:id="rId1"/>
  <headerFooter alignWithMargins="0"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autoPageBreaks="0"/>
  </sheetPr>
  <dimension ref="A1:A3"/>
  <sheetViews>
    <sheetView zoomScale="55" zoomScaleNormal="55" workbookViewId="0">
      <selection activeCell="N19" sqref="N19"/>
    </sheetView>
  </sheetViews>
  <sheetFormatPr defaultColWidth="8.7109375" defaultRowHeight="15" x14ac:dyDescent="0.25"/>
  <cols>
    <col min="1" max="16384" width="8.7109375" style="47"/>
  </cols>
  <sheetData>
    <row r="1" spans="1:1" x14ac:dyDescent="0.25">
      <c r="A1" s="47" t="s">
        <v>211</v>
      </c>
    </row>
    <row r="3" spans="1:1" x14ac:dyDescent="0.25">
      <c r="A3" s="47" t="s">
        <v>210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autoPageBreaks="0"/>
  </sheetPr>
  <dimension ref="A1:B42"/>
  <sheetViews>
    <sheetView zoomScale="55" zoomScaleNormal="55" workbookViewId="0">
      <selection activeCell="N19" sqref="N19"/>
    </sheetView>
  </sheetViews>
  <sheetFormatPr defaultColWidth="8.7109375" defaultRowHeight="15" x14ac:dyDescent="0.25"/>
  <cols>
    <col min="1" max="1" width="8.7109375" style="47"/>
    <col min="2" max="2" width="12.28515625" style="47" bestFit="1" customWidth="1"/>
    <col min="3" max="16384" width="8.7109375" style="47"/>
  </cols>
  <sheetData>
    <row r="1" spans="1:2" x14ac:dyDescent="0.25">
      <c r="A1" s="47" t="s">
        <v>213</v>
      </c>
    </row>
    <row r="3" spans="1:2" x14ac:dyDescent="0.25">
      <c r="A3" s="47" t="s">
        <v>210</v>
      </c>
    </row>
    <row r="7" spans="1:2" x14ac:dyDescent="0.25">
      <c r="B7" s="51"/>
    </row>
    <row r="8" spans="1:2" x14ac:dyDescent="0.25">
      <c r="B8" s="51"/>
    </row>
    <row r="9" spans="1:2" x14ac:dyDescent="0.25">
      <c r="B9" s="51"/>
    </row>
    <row r="10" spans="1:2" x14ac:dyDescent="0.25">
      <c r="B10" s="51"/>
    </row>
    <row r="11" spans="1:2" x14ac:dyDescent="0.25">
      <c r="B11" s="51"/>
    </row>
    <row r="12" spans="1:2" x14ac:dyDescent="0.25">
      <c r="B12" s="51"/>
    </row>
    <row r="13" spans="1:2" x14ac:dyDescent="0.25">
      <c r="B13" s="51"/>
    </row>
    <row r="14" spans="1:2" x14ac:dyDescent="0.25">
      <c r="B14" s="51"/>
    </row>
    <row r="15" spans="1:2" x14ac:dyDescent="0.25">
      <c r="B15" s="51"/>
    </row>
    <row r="16" spans="1:2" x14ac:dyDescent="0.25">
      <c r="B16" s="51"/>
    </row>
    <row r="17" spans="2:2" x14ac:dyDescent="0.25">
      <c r="B17" s="51"/>
    </row>
    <row r="18" spans="2:2" x14ac:dyDescent="0.25">
      <c r="B18" s="51"/>
    </row>
    <row r="19" spans="2:2" x14ac:dyDescent="0.25">
      <c r="B19" s="51"/>
    </row>
    <row r="20" spans="2:2" x14ac:dyDescent="0.25">
      <c r="B20" s="51"/>
    </row>
    <row r="21" spans="2:2" x14ac:dyDescent="0.25">
      <c r="B21" s="51"/>
    </row>
    <row r="22" spans="2:2" x14ac:dyDescent="0.25">
      <c r="B22" s="51"/>
    </row>
    <row r="23" spans="2:2" x14ac:dyDescent="0.25">
      <c r="B23" s="51"/>
    </row>
    <row r="24" spans="2:2" x14ac:dyDescent="0.25">
      <c r="B24" s="51"/>
    </row>
    <row r="25" spans="2:2" x14ac:dyDescent="0.25">
      <c r="B25" s="51"/>
    </row>
    <row r="26" spans="2:2" x14ac:dyDescent="0.25">
      <c r="B26" s="51"/>
    </row>
    <row r="27" spans="2:2" x14ac:dyDescent="0.25">
      <c r="B27" s="51"/>
    </row>
    <row r="28" spans="2:2" x14ac:dyDescent="0.25">
      <c r="B28" s="51"/>
    </row>
    <row r="29" spans="2:2" x14ac:dyDescent="0.25">
      <c r="B29" s="51"/>
    </row>
    <row r="30" spans="2:2" x14ac:dyDescent="0.25">
      <c r="B30" s="51"/>
    </row>
    <row r="31" spans="2:2" x14ac:dyDescent="0.25">
      <c r="B31" s="51"/>
    </row>
    <row r="32" spans="2:2" x14ac:dyDescent="0.25">
      <c r="B32" s="51"/>
    </row>
    <row r="33" spans="2:2" x14ac:dyDescent="0.25">
      <c r="B33" s="51"/>
    </row>
    <row r="34" spans="2:2" x14ac:dyDescent="0.25">
      <c r="B34" s="51"/>
    </row>
    <row r="35" spans="2:2" x14ac:dyDescent="0.25">
      <c r="B35" s="51"/>
    </row>
    <row r="36" spans="2:2" x14ac:dyDescent="0.25">
      <c r="B36" s="51"/>
    </row>
    <row r="37" spans="2:2" x14ac:dyDescent="0.25">
      <c r="B37" s="51"/>
    </row>
    <row r="38" spans="2:2" x14ac:dyDescent="0.25">
      <c r="B38" s="51"/>
    </row>
    <row r="39" spans="2:2" x14ac:dyDescent="0.25">
      <c r="B39" s="51"/>
    </row>
    <row r="40" spans="2:2" x14ac:dyDescent="0.25">
      <c r="B40" s="51"/>
    </row>
    <row r="41" spans="2:2" x14ac:dyDescent="0.25">
      <c r="B41" s="51"/>
    </row>
    <row r="42" spans="2:2" x14ac:dyDescent="0.25">
      <c r="B42" s="51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autoPageBreaks="0"/>
  </sheetPr>
  <dimension ref="A1:K25"/>
  <sheetViews>
    <sheetView topLeftCell="A2" zoomScale="55" zoomScaleNormal="55" workbookViewId="0">
      <selection activeCell="N19" sqref="N19"/>
    </sheetView>
  </sheetViews>
  <sheetFormatPr defaultColWidth="8.7109375" defaultRowHeight="14.25" x14ac:dyDescent="0.25"/>
  <cols>
    <col min="1" max="1" width="11.85546875" style="17" customWidth="1"/>
    <col min="2" max="3" width="13.42578125" style="17" customWidth="1"/>
    <col min="4" max="16384" width="8.7109375" style="17"/>
  </cols>
  <sheetData>
    <row r="1" spans="1:11" x14ac:dyDescent="0.25">
      <c r="A1" s="17" t="s">
        <v>209</v>
      </c>
    </row>
    <row r="2" spans="1:11" x14ac:dyDescent="0.25">
      <c r="A2" s="17" t="s">
        <v>208</v>
      </c>
    </row>
    <row r="4" spans="1:11" x14ac:dyDescent="0.25">
      <c r="A4" s="17" t="s">
        <v>207</v>
      </c>
    </row>
    <row r="6" spans="1:11" ht="28.5" x14ac:dyDescent="0.25">
      <c r="B6" s="46" t="s">
        <v>206</v>
      </c>
      <c r="C6" s="46" t="s">
        <v>205</v>
      </c>
    </row>
    <row r="7" spans="1:11" x14ac:dyDescent="0.25">
      <c r="A7" s="22" t="s">
        <v>83</v>
      </c>
      <c r="B7" s="45">
        <v>14.255721184127657</v>
      </c>
      <c r="C7" s="45">
        <v>24.265259984928399</v>
      </c>
    </row>
    <row r="8" spans="1:11" x14ac:dyDescent="0.25">
      <c r="A8" s="22" t="s">
        <v>77</v>
      </c>
      <c r="B8" s="45">
        <v>13.993842709207938</v>
      </c>
      <c r="C8" s="45">
        <v>14.074479737130341</v>
      </c>
    </row>
    <row r="9" spans="1:11" x14ac:dyDescent="0.25">
      <c r="A9" s="22" t="s">
        <v>78</v>
      </c>
      <c r="B9" s="45">
        <v>9.236145781328009</v>
      </c>
      <c r="C9" s="45">
        <v>20.753064798598952</v>
      </c>
    </row>
    <row r="10" spans="1:11" x14ac:dyDescent="0.25">
      <c r="A10" s="22" t="s">
        <v>82</v>
      </c>
      <c r="B10" s="45">
        <v>6.5134099616858343</v>
      </c>
      <c r="C10" s="45">
        <v>9.0430201931518859</v>
      </c>
    </row>
    <row r="11" spans="1:11" x14ac:dyDescent="0.25">
      <c r="A11" s="17" t="s">
        <v>85</v>
      </c>
      <c r="B11" s="45">
        <v>6.1350960545341948</v>
      </c>
      <c r="C11" s="45">
        <v>12.614678899082566</v>
      </c>
    </row>
    <row r="12" spans="1:11" x14ac:dyDescent="0.25">
      <c r="A12" s="17" t="s">
        <v>76</v>
      </c>
      <c r="B12" s="24">
        <v>1.0391686650679466</v>
      </c>
      <c r="C12" s="24">
        <v>5.3645116918844549</v>
      </c>
      <c r="F12" s="23"/>
      <c r="G12" s="23"/>
      <c r="H12" s="23"/>
      <c r="I12" s="23"/>
      <c r="J12" s="23"/>
      <c r="K12" s="23"/>
    </row>
    <row r="13" spans="1:11" x14ac:dyDescent="0.25">
      <c r="A13" s="17" t="s">
        <v>1</v>
      </c>
      <c r="B13" s="45">
        <v>0.11173184357542443</v>
      </c>
      <c r="C13" s="45">
        <v>6.4</v>
      </c>
    </row>
    <row r="14" spans="1:11" x14ac:dyDescent="0.25">
      <c r="A14" s="17" t="s">
        <v>204</v>
      </c>
      <c r="B14" s="45">
        <v>-1.2492563950029734</v>
      </c>
      <c r="C14" s="45">
        <v>-1.34228187919464</v>
      </c>
    </row>
    <row r="15" spans="1:11" x14ac:dyDescent="0.25">
      <c r="A15" s="17" t="s">
        <v>203</v>
      </c>
      <c r="B15" s="45">
        <v>-2.3371251292657713</v>
      </c>
      <c r="C15" s="45">
        <v>7.7542799597180245</v>
      </c>
    </row>
    <row r="16" spans="1:11" x14ac:dyDescent="0.25">
      <c r="A16" s="17" t="s">
        <v>79</v>
      </c>
      <c r="B16" s="45">
        <v>-2.4472960586617742</v>
      </c>
      <c r="C16" s="45">
        <v>4.4557823129251828</v>
      </c>
    </row>
    <row r="17" spans="1:6" x14ac:dyDescent="0.25">
      <c r="A17" s="17" t="s">
        <v>75</v>
      </c>
      <c r="B17" s="45">
        <v>-2.9430379746835489</v>
      </c>
      <c r="C17" s="45">
        <v>3.2901296111665035</v>
      </c>
    </row>
    <row r="18" spans="1:6" x14ac:dyDescent="0.25">
      <c r="A18" s="17" t="s">
        <v>74</v>
      </c>
      <c r="B18" s="45">
        <v>-3.3852033852033836</v>
      </c>
      <c r="C18" s="45">
        <v>4.8216007714561249</v>
      </c>
    </row>
    <row r="19" spans="1:6" x14ac:dyDescent="0.25">
      <c r="A19" s="17" t="s">
        <v>80</v>
      </c>
      <c r="B19" s="45">
        <v>-4.7460595446584986</v>
      </c>
      <c r="C19" s="45">
        <v>-2.3364485981308358</v>
      </c>
    </row>
    <row r="20" spans="1:6" x14ac:dyDescent="0.25">
      <c r="A20" s="17" t="s">
        <v>86</v>
      </c>
      <c r="B20" s="45">
        <v>-9.3214019388516043</v>
      </c>
      <c r="C20" s="45">
        <v>0</v>
      </c>
    </row>
    <row r="21" spans="1:6" x14ac:dyDescent="0.25">
      <c r="A21" s="17" t="s">
        <v>87</v>
      </c>
      <c r="B21" s="45">
        <v>-12.399221573533502</v>
      </c>
      <c r="C21" s="45">
        <v>-5.5860805860805884</v>
      </c>
    </row>
    <row r="24" spans="1:6" x14ac:dyDescent="0.2">
      <c r="A24" s="19"/>
      <c r="F24" s="26" t="s">
        <v>15</v>
      </c>
    </row>
    <row r="25" spans="1:6" x14ac:dyDescent="0.25">
      <c r="A25" s="19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autoPageBreaks="0"/>
  </sheetPr>
  <dimension ref="A1:K25"/>
  <sheetViews>
    <sheetView zoomScale="55" zoomScaleNormal="55" workbookViewId="0">
      <selection activeCell="N19" sqref="N19"/>
    </sheetView>
  </sheetViews>
  <sheetFormatPr defaultColWidth="8.7109375" defaultRowHeight="12.75" x14ac:dyDescent="0.25"/>
  <cols>
    <col min="1" max="16384" width="8.7109375" style="41"/>
  </cols>
  <sheetData>
    <row r="1" spans="1:11" x14ac:dyDescent="0.25">
      <c r="A1" s="41" t="s">
        <v>202</v>
      </c>
    </row>
    <row r="2" spans="1:11" x14ac:dyDescent="0.25">
      <c r="A2" s="41" t="s">
        <v>201</v>
      </c>
    </row>
    <row r="4" spans="1:11" x14ac:dyDescent="0.25">
      <c r="A4" s="41" t="s">
        <v>200</v>
      </c>
    </row>
    <row r="6" spans="1:11" x14ac:dyDescent="0.25">
      <c r="B6" s="41" t="s">
        <v>199</v>
      </c>
      <c r="C6" s="41" t="s">
        <v>198</v>
      </c>
      <c r="D6" s="41" t="s">
        <v>1</v>
      </c>
    </row>
    <row r="7" spans="1:11" x14ac:dyDescent="0.25">
      <c r="A7" s="41" t="s">
        <v>197</v>
      </c>
      <c r="B7" s="41">
        <v>10.199999999999996</v>
      </c>
      <c r="C7" s="41">
        <v>12.899999999999999</v>
      </c>
      <c r="D7" s="41">
        <v>11.499999999999996</v>
      </c>
    </row>
    <row r="8" spans="1:11" x14ac:dyDescent="0.25">
      <c r="A8" s="44" t="s">
        <v>196</v>
      </c>
      <c r="B8" s="41">
        <v>9.9999999999994316E-2</v>
      </c>
      <c r="C8" s="41">
        <v>5.0999999999999943</v>
      </c>
      <c r="D8" s="41">
        <v>2.5</v>
      </c>
    </row>
    <row r="9" spans="1:11" x14ac:dyDescent="0.25">
      <c r="A9" s="44" t="s">
        <v>195</v>
      </c>
      <c r="B9" s="41">
        <v>-0.79999999999999716</v>
      </c>
      <c r="C9" s="41">
        <v>4.3999999999999915</v>
      </c>
      <c r="D9" s="41">
        <v>1.9000000000000057</v>
      </c>
    </row>
    <row r="10" spans="1:11" x14ac:dyDescent="0.25">
      <c r="A10" s="44" t="s">
        <v>194</v>
      </c>
      <c r="B10" s="41">
        <v>1.3999999999999915</v>
      </c>
      <c r="C10" s="41">
        <v>3.8999999999999915</v>
      </c>
      <c r="D10" s="41">
        <v>2.5999999999999943</v>
      </c>
    </row>
    <row r="11" spans="1:11" x14ac:dyDescent="0.25">
      <c r="A11" s="44" t="s">
        <v>193</v>
      </c>
      <c r="B11" s="41">
        <v>9.9999999999994316E-2</v>
      </c>
      <c r="C11" s="41">
        <v>4</v>
      </c>
      <c r="D11" s="41">
        <v>2.0999999999999943</v>
      </c>
    </row>
    <row r="12" spans="1:11" ht="15" x14ac:dyDescent="0.25">
      <c r="A12" s="41" t="s">
        <v>192</v>
      </c>
      <c r="B12" s="41">
        <v>3.4000000000000057</v>
      </c>
      <c r="C12" s="41">
        <v>8</v>
      </c>
      <c r="D12" s="41">
        <v>5.6999999999999886</v>
      </c>
      <c r="E12" s="43"/>
      <c r="F12" s="43"/>
      <c r="G12" s="43"/>
      <c r="H12" s="43"/>
      <c r="I12" s="43"/>
      <c r="J12" s="43"/>
      <c r="K12" s="43"/>
    </row>
    <row r="13" spans="1:11" x14ac:dyDescent="0.25">
      <c r="A13" s="41" t="s">
        <v>191</v>
      </c>
      <c r="B13" s="41">
        <v>0.70000000000000295</v>
      </c>
      <c r="C13" s="41">
        <v>1.2000000000000028</v>
      </c>
      <c r="D13" s="41">
        <v>0.89999999999999858</v>
      </c>
    </row>
    <row r="14" spans="1:11" x14ac:dyDescent="0.25">
      <c r="A14" s="41" t="s">
        <v>190</v>
      </c>
      <c r="B14" s="41">
        <v>4</v>
      </c>
      <c r="C14" s="41">
        <v>0.29999999999999982</v>
      </c>
      <c r="D14" s="41">
        <v>2.1000000000000014</v>
      </c>
    </row>
    <row r="15" spans="1:11" x14ac:dyDescent="0.25">
      <c r="A15" s="41" t="s">
        <v>1</v>
      </c>
      <c r="B15" s="41">
        <v>1.4000000000000057</v>
      </c>
      <c r="C15" s="41">
        <v>3.6999999999999957</v>
      </c>
      <c r="D15" s="41">
        <v>2.5999999999999943</v>
      </c>
    </row>
    <row r="24" spans="1:6" ht="14.25" x14ac:dyDescent="0.2">
      <c r="A24" s="42"/>
      <c r="F24" s="26" t="s">
        <v>15</v>
      </c>
    </row>
    <row r="25" spans="1:6" x14ac:dyDescent="0.25">
      <c r="A25" s="42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G18"/>
  <sheetViews>
    <sheetView workbookViewId="0">
      <selection activeCell="D19" sqref="D19"/>
    </sheetView>
  </sheetViews>
  <sheetFormatPr defaultColWidth="8.7109375" defaultRowHeight="15" x14ac:dyDescent="0.25"/>
  <cols>
    <col min="1" max="1" width="21.5703125" style="100" bestFit="1" customWidth="1"/>
    <col min="2" max="16384" width="8.7109375" style="100"/>
  </cols>
  <sheetData>
    <row r="1" spans="1:5" x14ac:dyDescent="0.25">
      <c r="A1" s="100" t="s">
        <v>722</v>
      </c>
    </row>
    <row r="2" spans="1:5" x14ac:dyDescent="0.25">
      <c r="A2" s="102" t="s">
        <v>721</v>
      </c>
    </row>
    <row r="4" spans="1:5" x14ac:dyDescent="0.25">
      <c r="A4" s="102" t="s">
        <v>720</v>
      </c>
      <c r="B4" s="100">
        <v>2021</v>
      </c>
      <c r="C4" s="100">
        <v>2022</v>
      </c>
      <c r="D4" s="100">
        <v>2023</v>
      </c>
      <c r="E4" s="100">
        <v>2024</v>
      </c>
    </row>
    <row r="5" spans="1:5" x14ac:dyDescent="0.25">
      <c r="A5" s="100" t="s">
        <v>718</v>
      </c>
      <c r="B5" s="101">
        <v>2.42</v>
      </c>
      <c r="C5" s="101">
        <v>4.4800000000000004</v>
      </c>
      <c r="D5" s="101">
        <v>2.4300000000000002</v>
      </c>
      <c r="E5" s="101">
        <v>2.06</v>
      </c>
    </row>
    <row r="6" spans="1:5" x14ac:dyDescent="0.25">
      <c r="A6" s="100" t="s">
        <v>717</v>
      </c>
      <c r="B6" s="101">
        <v>1.49</v>
      </c>
      <c r="C6" s="101">
        <v>3.28</v>
      </c>
      <c r="D6" s="101">
        <v>2.64</v>
      </c>
      <c r="E6" s="101">
        <v>2.1800000000000002</v>
      </c>
    </row>
    <row r="8" spans="1:5" x14ac:dyDescent="0.25">
      <c r="A8" s="102" t="s">
        <v>719</v>
      </c>
      <c r="B8" s="100">
        <v>2021</v>
      </c>
      <c r="C8" s="100">
        <v>2022</v>
      </c>
      <c r="D8" s="100">
        <v>2023</v>
      </c>
    </row>
    <row r="9" spans="1:5" x14ac:dyDescent="0.25">
      <c r="A9" s="100" t="s">
        <v>718</v>
      </c>
      <c r="B9" s="101">
        <v>2.06</v>
      </c>
      <c r="C9" s="101">
        <v>2.85</v>
      </c>
      <c r="D9" s="101">
        <v>1.86</v>
      </c>
    </row>
    <row r="10" spans="1:5" x14ac:dyDescent="0.25">
      <c r="A10" s="100" t="s">
        <v>717</v>
      </c>
      <c r="B10" s="101">
        <v>1.2</v>
      </c>
      <c r="C10" s="101">
        <v>2.33</v>
      </c>
      <c r="D10" s="101">
        <v>2.0099999999999998</v>
      </c>
    </row>
    <row r="18" spans="7:7" x14ac:dyDescent="0.25">
      <c r="G18" s="100" t="s">
        <v>642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autoPageBreaks="0"/>
  </sheetPr>
  <dimension ref="A1:CQ32"/>
  <sheetViews>
    <sheetView zoomScale="55" zoomScaleNormal="55" workbookViewId="0">
      <selection activeCell="N19" sqref="N19"/>
    </sheetView>
  </sheetViews>
  <sheetFormatPr defaultColWidth="8.7109375" defaultRowHeight="14.25" x14ac:dyDescent="0.25"/>
  <cols>
    <col min="1" max="1" width="19.42578125" style="32" customWidth="1"/>
    <col min="2" max="95" width="12.5703125" style="32" customWidth="1"/>
    <col min="96" max="16384" width="8.7109375" style="32"/>
  </cols>
  <sheetData>
    <row r="1" spans="1:95" x14ac:dyDescent="0.25">
      <c r="A1" s="32" t="s">
        <v>189</v>
      </c>
    </row>
    <row r="2" spans="1:95" x14ac:dyDescent="0.25">
      <c r="A2" s="32" t="s">
        <v>188</v>
      </c>
    </row>
    <row r="4" spans="1:95" x14ac:dyDescent="0.25">
      <c r="A4" s="32" t="s">
        <v>187</v>
      </c>
    </row>
    <row r="6" spans="1:95" x14ac:dyDescent="0.25">
      <c r="B6" s="32" t="s">
        <v>186</v>
      </c>
      <c r="C6" s="32" t="s">
        <v>185</v>
      </c>
      <c r="D6" s="32" t="s">
        <v>184</v>
      </c>
      <c r="E6" s="32" t="s">
        <v>183</v>
      </c>
      <c r="F6" s="32" t="s">
        <v>182</v>
      </c>
      <c r="G6" s="32" t="s">
        <v>181</v>
      </c>
      <c r="H6" s="32" t="s">
        <v>180</v>
      </c>
      <c r="I6" s="32" t="s">
        <v>179</v>
      </c>
      <c r="J6" s="32" t="s">
        <v>178</v>
      </c>
      <c r="K6" s="32" t="s">
        <v>177</v>
      </c>
      <c r="L6" s="32" t="s">
        <v>176</v>
      </c>
      <c r="M6" s="32" t="s">
        <v>175</v>
      </c>
      <c r="N6" s="32" t="s">
        <v>174</v>
      </c>
      <c r="O6" s="32" t="s">
        <v>173</v>
      </c>
      <c r="P6" s="32" t="s">
        <v>172</v>
      </c>
      <c r="Q6" s="32" t="s">
        <v>171</v>
      </c>
      <c r="R6" s="32" t="s">
        <v>170</v>
      </c>
      <c r="S6" s="32" t="s">
        <v>169</v>
      </c>
      <c r="T6" s="32" t="s">
        <v>168</v>
      </c>
      <c r="U6" s="32" t="s">
        <v>167</v>
      </c>
      <c r="V6" s="32" t="s">
        <v>166</v>
      </c>
      <c r="W6" s="32" t="s">
        <v>165</v>
      </c>
      <c r="X6" s="32" t="s">
        <v>164</v>
      </c>
      <c r="Y6" s="32" t="s">
        <v>163</v>
      </c>
      <c r="Z6" s="32" t="s">
        <v>162</v>
      </c>
      <c r="AA6" s="32" t="s">
        <v>161</v>
      </c>
      <c r="AB6" s="32" t="s">
        <v>160</v>
      </c>
      <c r="AC6" s="32" t="s">
        <v>159</v>
      </c>
      <c r="AD6" s="32" t="s">
        <v>158</v>
      </c>
      <c r="AE6" s="32" t="s">
        <v>157</v>
      </c>
      <c r="AF6" s="32" t="s">
        <v>156</v>
      </c>
      <c r="AG6" s="32" t="s">
        <v>155</v>
      </c>
      <c r="AH6" s="32" t="s">
        <v>154</v>
      </c>
      <c r="AI6" s="32" t="s">
        <v>153</v>
      </c>
      <c r="AJ6" s="32" t="s">
        <v>152</v>
      </c>
      <c r="AK6" s="32" t="s">
        <v>151</v>
      </c>
      <c r="AL6" s="32" t="s">
        <v>150</v>
      </c>
      <c r="AM6" s="32" t="s">
        <v>149</v>
      </c>
      <c r="AN6" s="32" t="s">
        <v>148</v>
      </c>
      <c r="AO6" s="32" t="s">
        <v>147</v>
      </c>
      <c r="AP6" s="32" t="s">
        <v>146</v>
      </c>
      <c r="AQ6" s="32" t="s">
        <v>145</v>
      </c>
      <c r="AR6" s="32" t="s">
        <v>144</v>
      </c>
      <c r="AS6" s="32" t="s">
        <v>143</v>
      </c>
      <c r="AT6" s="32" t="s">
        <v>142</v>
      </c>
      <c r="AU6" s="32" t="s">
        <v>141</v>
      </c>
      <c r="AV6" s="32" t="s">
        <v>140</v>
      </c>
      <c r="AW6" s="32" t="s">
        <v>139</v>
      </c>
      <c r="AX6" s="32" t="s">
        <v>138</v>
      </c>
      <c r="AY6" s="32" t="s">
        <v>137</v>
      </c>
      <c r="AZ6" s="32" t="s">
        <v>136</v>
      </c>
      <c r="BA6" s="32" t="s">
        <v>135</v>
      </c>
      <c r="BB6" s="32" t="s">
        <v>134</v>
      </c>
      <c r="BC6" s="32" t="s">
        <v>133</v>
      </c>
      <c r="BD6" s="32" t="s">
        <v>132</v>
      </c>
      <c r="BE6" s="32" t="s">
        <v>131</v>
      </c>
      <c r="BF6" s="32" t="s">
        <v>130</v>
      </c>
      <c r="BG6" s="32" t="s">
        <v>129</v>
      </c>
      <c r="BH6" s="32" t="s">
        <v>128</v>
      </c>
      <c r="BI6" s="32" t="s">
        <v>127</v>
      </c>
      <c r="BJ6" s="32" t="s">
        <v>126</v>
      </c>
      <c r="BK6" s="32" t="s">
        <v>125</v>
      </c>
      <c r="BL6" s="32" t="s">
        <v>124</v>
      </c>
      <c r="BM6" s="32" t="s">
        <v>123</v>
      </c>
      <c r="BN6" s="32" t="s">
        <v>122</v>
      </c>
      <c r="BO6" s="32" t="s">
        <v>121</v>
      </c>
      <c r="BP6" s="32" t="s">
        <v>120</v>
      </c>
      <c r="BQ6" s="32" t="s">
        <v>119</v>
      </c>
      <c r="BR6" s="32" t="s">
        <v>118</v>
      </c>
      <c r="BS6" s="32" t="s">
        <v>117</v>
      </c>
      <c r="BT6" s="32" t="s">
        <v>116</v>
      </c>
      <c r="BU6" s="32" t="s">
        <v>115</v>
      </c>
      <c r="BV6" s="32" t="s">
        <v>114</v>
      </c>
      <c r="BW6" s="32" t="s">
        <v>113</v>
      </c>
      <c r="BX6" s="32" t="s">
        <v>112</v>
      </c>
      <c r="BY6" s="32" t="s">
        <v>111</v>
      </c>
      <c r="BZ6" s="32" t="s">
        <v>110</v>
      </c>
      <c r="CA6" s="32" t="s">
        <v>109</v>
      </c>
      <c r="CB6" s="32" t="s">
        <v>108</v>
      </c>
      <c r="CC6" s="32" t="s">
        <v>107</v>
      </c>
      <c r="CD6" s="32" t="s">
        <v>106</v>
      </c>
      <c r="CE6" s="32" t="s">
        <v>105</v>
      </c>
      <c r="CF6" s="32" t="s">
        <v>104</v>
      </c>
      <c r="CG6" s="32" t="s">
        <v>103</v>
      </c>
      <c r="CH6" s="32" t="s">
        <v>102</v>
      </c>
      <c r="CI6" s="32" t="s">
        <v>101</v>
      </c>
      <c r="CJ6" s="32" t="s">
        <v>100</v>
      </c>
      <c r="CK6" s="32" t="s">
        <v>99</v>
      </c>
      <c r="CL6" s="32" t="s">
        <v>98</v>
      </c>
      <c r="CM6" s="32" t="s">
        <v>97</v>
      </c>
      <c r="CN6" s="32" t="s">
        <v>96</v>
      </c>
    </row>
    <row r="7" spans="1:95" x14ac:dyDescent="0.25">
      <c r="A7" s="38" t="s">
        <v>95</v>
      </c>
      <c r="B7" s="40">
        <v>35578.700000000004</v>
      </c>
      <c r="C7" s="40">
        <v>31373.300000000003</v>
      </c>
      <c r="D7" s="40">
        <v>30154.2</v>
      </c>
      <c r="E7" s="40">
        <v>35379.699999999997</v>
      </c>
      <c r="F7" s="40">
        <v>35858.700000000004</v>
      </c>
      <c r="G7" s="40">
        <v>37363.5</v>
      </c>
      <c r="H7" s="40">
        <v>36915.400000000009</v>
      </c>
      <c r="I7" s="40">
        <v>41669.600000000006</v>
      </c>
      <c r="J7" s="40">
        <v>42862.500000000007</v>
      </c>
      <c r="K7" s="40">
        <v>44700.1</v>
      </c>
      <c r="L7" s="40">
        <v>46017.3</v>
      </c>
      <c r="M7" s="40">
        <v>44796.9</v>
      </c>
      <c r="N7" s="40">
        <v>49270.9</v>
      </c>
      <c r="O7" s="40">
        <v>50480.800000000003</v>
      </c>
      <c r="P7" s="40">
        <v>46443.299999999996</v>
      </c>
      <c r="Q7" s="40">
        <v>45096.500000000007</v>
      </c>
      <c r="R7" s="40">
        <v>43064.4</v>
      </c>
      <c r="S7" s="40">
        <v>39294.899999999994</v>
      </c>
      <c r="T7" s="40">
        <v>38569.599999999999</v>
      </c>
      <c r="U7" s="40">
        <v>38936.300000000003</v>
      </c>
      <c r="V7" s="40">
        <v>37962.1</v>
      </c>
      <c r="W7" s="40">
        <v>39252.800000000003</v>
      </c>
      <c r="X7" s="40">
        <v>43002.600000000006</v>
      </c>
      <c r="Y7" s="40">
        <v>48643.799999999996</v>
      </c>
      <c r="Z7" s="40">
        <v>53473.7</v>
      </c>
      <c r="AA7" s="40">
        <v>57714.5</v>
      </c>
      <c r="AB7" s="40">
        <v>61204.3</v>
      </c>
      <c r="AC7" s="40">
        <v>63444.200000000004</v>
      </c>
      <c r="AD7" s="40">
        <v>67685.099999999991</v>
      </c>
      <c r="AE7" s="40">
        <v>68663.099999999991</v>
      </c>
      <c r="AF7" s="40">
        <v>77840.999999999985</v>
      </c>
      <c r="AG7" s="40">
        <v>80664.800000000017</v>
      </c>
      <c r="AH7" s="40">
        <v>84509.400000000009</v>
      </c>
      <c r="AI7" s="40">
        <v>90586.199999999983</v>
      </c>
      <c r="AJ7" s="40">
        <v>75750.8</v>
      </c>
      <c r="AK7" s="40">
        <v>66592.100000000006</v>
      </c>
      <c r="AL7" s="40">
        <v>59256.7</v>
      </c>
      <c r="AM7" s="40">
        <v>46997.8</v>
      </c>
      <c r="AN7" s="40">
        <v>36057.800000000003</v>
      </c>
      <c r="AO7" s="40">
        <v>22634.799999999999</v>
      </c>
      <c r="AP7" s="40">
        <v>11271</v>
      </c>
      <c r="AQ7" s="40">
        <v>6429.1000000000013</v>
      </c>
      <c r="AR7" s="40">
        <v>-2877.3999999999969</v>
      </c>
      <c r="AS7" s="40">
        <v>-4264.1999999999944</v>
      </c>
      <c r="AT7" s="40">
        <v>-6546.2999999999993</v>
      </c>
      <c r="AU7" s="40">
        <v>-14101.500000000002</v>
      </c>
      <c r="AV7" s="40">
        <v>-8903.600000000004</v>
      </c>
      <c r="AW7" s="40">
        <v>-10890.200000000004</v>
      </c>
      <c r="AX7" s="40">
        <v>-7439.1999999999989</v>
      </c>
      <c r="AY7" s="40">
        <v>-7981.1</v>
      </c>
      <c r="AZ7" s="40">
        <v>-9552.5</v>
      </c>
      <c r="BA7" s="40">
        <v>-7706.7000000000007</v>
      </c>
      <c r="BB7" s="40">
        <v>-8797.2999999999956</v>
      </c>
      <c r="BC7" s="40">
        <v>-9737.6000000000022</v>
      </c>
      <c r="BD7" s="40">
        <v>-8842.7999999999956</v>
      </c>
      <c r="BE7" s="40">
        <v>-7055.3000000000011</v>
      </c>
      <c r="BF7" s="40">
        <v>-5421.0999999999995</v>
      </c>
      <c r="BG7" s="40">
        <v>-4542.9000000000015</v>
      </c>
      <c r="BH7" s="40">
        <v>-3484.800000000002</v>
      </c>
      <c r="BI7" s="40">
        <v>-2251.199999999998</v>
      </c>
      <c r="BJ7" s="40">
        <v>-975.30000000000086</v>
      </c>
      <c r="BK7" s="40">
        <v>1351.5999999999992</v>
      </c>
      <c r="BL7" s="40">
        <v>5443.8999999999978</v>
      </c>
      <c r="BM7" s="40">
        <v>7503.9000000000015</v>
      </c>
      <c r="BN7" s="40">
        <v>9088.1000000000022</v>
      </c>
      <c r="BO7" s="40">
        <v>11737.199999999997</v>
      </c>
      <c r="BP7" s="40">
        <v>13414.8</v>
      </c>
      <c r="BQ7" s="40">
        <v>14674.199999999999</v>
      </c>
      <c r="BR7" s="40">
        <v>17197.7</v>
      </c>
      <c r="BS7" s="40">
        <v>19737.600000000002</v>
      </c>
      <c r="BT7" s="40">
        <v>21207.399999999998</v>
      </c>
      <c r="BU7" s="40">
        <v>21031.1</v>
      </c>
      <c r="BV7" s="40">
        <v>21411.399999999998</v>
      </c>
      <c r="BW7" s="40">
        <v>20248.399999999998</v>
      </c>
      <c r="BX7" s="40">
        <v>19307.3</v>
      </c>
      <c r="BY7" s="40">
        <v>21090.7</v>
      </c>
      <c r="BZ7" s="40">
        <v>16227.9</v>
      </c>
      <c r="CA7" s="40">
        <v>26171.8</v>
      </c>
      <c r="CB7" s="40">
        <v>26415.9</v>
      </c>
      <c r="CC7" s="40">
        <v>26783.5</v>
      </c>
      <c r="CD7" s="40">
        <v>35447.899999999994</v>
      </c>
      <c r="CE7" s="40">
        <v>31660.799999999999</v>
      </c>
      <c r="CF7" s="40">
        <v>31182.799999999999</v>
      </c>
      <c r="CG7" s="40">
        <v>30915.7</v>
      </c>
      <c r="CH7" s="40">
        <v>27488.400000000001</v>
      </c>
      <c r="CI7" s="40">
        <v>25160.400000000001</v>
      </c>
      <c r="CJ7" s="40">
        <v>28122.799999999999</v>
      </c>
      <c r="CK7" s="40">
        <v>22173.100000000002</v>
      </c>
      <c r="CL7" s="40">
        <v>20088.499999999996</v>
      </c>
      <c r="CM7" s="40">
        <v>15604</v>
      </c>
      <c r="CN7" s="40">
        <v>14779</v>
      </c>
      <c r="CO7" s="39"/>
      <c r="CP7" s="39"/>
      <c r="CQ7" s="39"/>
    </row>
    <row r="8" spans="1:95" x14ac:dyDescent="0.25">
      <c r="A8" s="38" t="s">
        <v>94</v>
      </c>
      <c r="B8" s="40">
        <v>18921.3</v>
      </c>
      <c r="C8" s="40">
        <v>47726.700000000004</v>
      </c>
      <c r="D8" s="40">
        <v>52145.80000000001</v>
      </c>
      <c r="E8" s="40">
        <v>54020.3</v>
      </c>
      <c r="F8" s="40">
        <v>23841.399999999998</v>
      </c>
      <c r="G8" s="40">
        <v>18636.5</v>
      </c>
      <c r="H8" s="40">
        <v>14484.600000000002</v>
      </c>
      <c r="I8" s="40">
        <v>530.39999999999964</v>
      </c>
      <c r="J8" s="40">
        <v>-2862.5000000000014</v>
      </c>
      <c r="K8" s="40">
        <v>-2900.0999999999995</v>
      </c>
      <c r="L8" s="40">
        <v>8182.7000000000007</v>
      </c>
      <c r="M8" s="40">
        <v>11803.1</v>
      </c>
      <c r="N8" s="40">
        <v>8229.1000000000022</v>
      </c>
      <c r="O8" s="40">
        <v>-5880.7999999999984</v>
      </c>
      <c r="P8" s="40">
        <v>-26443.3</v>
      </c>
      <c r="Q8" s="40">
        <v>-10296.499999999998</v>
      </c>
      <c r="R8" s="40">
        <v>-5064.4000000000005</v>
      </c>
      <c r="S8" s="40">
        <v>-894.89999999999986</v>
      </c>
      <c r="T8" s="40">
        <v>3430.4000000000005</v>
      </c>
      <c r="U8" s="40">
        <v>2263.6999999999989</v>
      </c>
      <c r="V8" s="40">
        <v>17237.900000000001</v>
      </c>
      <c r="W8" s="40">
        <v>12947.199999999999</v>
      </c>
      <c r="X8" s="40">
        <v>21197.399999999998</v>
      </c>
      <c r="Y8" s="40">
        <v>27156.2</v>
      </c>
      <c r="Z8" s="40">
        <v>23626.3</v>
      </c>
      <c r="AA8" s="40">
        <v>43785.5</v>
      </c>
      <c r="AB8" s="40">
        <v>37295.700000000004</v>
      </c>
      <c r="AC8" s="40">
        <v>34055.799999999996</v>
      </c>
      <c r="AD8" s="40">
        <v>34914.9</v>
      </c>
      <c r="AE8" s="40">
        <v>24636.899999999994</v>
      </c>
      <c r="AF8" s="40">
        <v>18859</v>
      </c>
      <c r="AG8" s="40">
        <v>22435.200000000004</v>
      </c>
      <c r="AH8" s="40">
        <v>28490.6</v>
      </c>
      <c r="AI8" s="40">
        <v>23813.799999999996</v>
      </c>
      <c r="AJ8" s="40">
        <v>18949.2</v>
      </c>
      <c r="AK8" s="40">
        <v>13707.9</v>
      </c>
      <c r="AL8" s="40">
        <v>-13856.699999999999</v>
      </c>
      <c r="AM8" s="40">
        <v>-16797.799999999996</v>
      </c>
      <c r="AN8" s="40">
        <v>-16457.800000000003</v>
      </c>
      <c r="AO8" s="40">
        <v>-33034.800000000003</v>
      </c>
      <c r="AP8" s="40">
        <v>-51171</v>
      </c>
      <c r="AQ8" s="40">
        <v>-40629.1</v>
      </c>
      <c r="AR8" s="40">
        <v>-66222.600000000006</v>
      </c>
      <c r="AS8" s="40">
        <v>-59335.799999999988</v>
      </c>
      <c r="AT8" s="40">
        <v>-54953.7</v>
      </c>
      <c r="AU8" s="40">
        <v>-46398.5</v>
      </c>
      <c r="AV8" s="40">
        <v>-44996.400000000009</v>
      </c>
      <c r="AW8" s="40">
        <v>-28309.800000000007</v>
      </c>
      <c r="AX8" s="40">
        <v>-24160.799999999999</v>
      </c>
      <c r="AY8" s="40">
        <v>-17318.900000000001</v>
      </c>
      <c r="AZ8" s="40">
        <v>-16047.5</v>
      </c>
      <c r="BA8" s="40">
        <v>1906.7000000000016</v>
      </c>
      <c r="BB8" s="40">
        <v>10397.299999999999</v>
      </c>
      <c r="BC8" s="40">
        <v>-3562.3999999999987</v>
      </c>
      <c r="BD8" s="40">
        <v>9842.7999999999993</v>
      </c>
      <c r="BE8" s="40">
        <v>-7244.6999999999989</v>
      </c>
      <c r="BF8" s="40">
        <v>4721.1000000000013</v>
      </c>
      <c r="BG8" s="40">
        <v>29242.9</v>
      </c>
      <c r="BH8" s="40">
        <v>32384.799999999999</v>
      </c>
      <c r="BI8" s="40">
        <v>35951.200000000004</v>
      </c>
      <c r="BJ8" s="40">
        <v>23875.300000000003</v>
      </c>
      <c r="BK8" s="40">
        <v>-6651.6000000000013</v>
      </c>
      <c r="BL8" s="40">
        <v>4656.1000000000004</v>
      </c>
      <c r="BM8" s="40">
        <v>6496.0999999999985</v>
      </c>
      <c r="BN8" s="40">
        <v>4311.9000000000015</v>
      </c>
      <c r="BO8" s="40">
        <v>21762.799999999999</v>
      </c>
      <c r="BP8" s="40">
        <v>9485.2000000000007</v>
      </c>
      <c r="BQ8" s="40">
        <v>15825.8</v>
      </c>
      <c r="BR8" s="40">
        <v>14702.3</v>
      </c>
      <c r="BS8" s="40">
        <v>34262.400000000009</v>
      </c>
      <c r="BT8" s="40">
        <v>32992.6</v>
      </c>
      <c r="BU8" s="40">
        <v>17868.900000000001</v>
      </c>
      <c r="BV8" s="40">
        <v>20688.599999999999</v>
      </c>
      <c r="BW8" s="40">
        <v>-17648.400000000001</v>
      </c>
      <c r="BX8" s="40">
        <v>-10507.3</v>
      </c>
      <c r="BY8" s="40">
        <v>19809.3</v>
      </c>
      <c r="BZ8" s="40">
        <v>11372.1</v>
      </c>
      <c r="CA8" s="40">
        <v>30128.2</v>
      </c>
      <c r="CB8" s="40">
        <v>18584.099999999999</v>
      </c>
      <c r="CC8" s="40">
        <v>8316.5</v>
      </c>
      <c r="CD8" s="40">
        <v>29552.100000000002</v>
      </c>
      <c r="CE8" s="40">
        <v>639.19999999999982</v>
      </c>
      <c r="CF8" s="40">
        <v>7717.3000000000011</v>
      </c>
      <c r="CG8" s="40">
        <v>31584.300000000003</v>
      </c>
      <c r="CH8" s="40">
        <v>21411.599999999999</v>
      </c>
      <c r="CI8" s="40">
        <v>-192860.39999999997</v>
      </c>
      <c r="CJ8" s="40">
        <v>-50322.799999999996</v>
      </c>
      <c r="CK8" s="40">
        <v>-71473.099999999991</v>
      </c>
      <c r="CL8" s="40">
        <v>-80788.500000000015</v>
      </c>
      <c r="CM8" s="40">
        <v>258296</v>
      </c>
      <c r="CN8" s="40">
        <v>176220.99999999997</v>
      </c>
      <c r="CO8" s="39"/>
      <c r="CP8" s="39"/>
      <c r="CQ8" s="39"/>
    </row>
    <row r="9" spans="1:95" x14ac:dyDescent="0.2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</row>
    <row r="10" spans="1:95" x14ac:dyDescent="0.25">
      <c r="A10" s="38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</row>
    <row r="11" spans="1:95" x14ac:dyDescent="0.25">
      <c r="A11" s="38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</row>
    <row r="12" spans="1:95" x14ac:dyDescent="0.25"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</row>
    <row r="13" spans="1:95" x14ac:dyDescent="0.25">
      <c r="F13" s="36"/>
      <c r="G13" s="36"/>
      <c r="H13" s="36"/>
      <c r="I13" s="36"/>
      <c r="J13" s="36"/>
    </row>
    <row r="24" spans="1:2" x14ac:dyDescent="0.25">
      <c r="B24" s="35"/>
    </row>
    <row r="25" spans="1:2" x14ac:dyDescent="0.25">
      <c r="B25" s="35"/>
    </row>
    <row r="29" spans="1:2" x14ac:dyDescent="0.25">
      <c r="A29" s="33"/>
      <c r="B29" s="34" t="s">
        <v>15</v>
      </c>
    </row>
    <row r="30" spans="1:2" x14ac:dyDescent="0.25">
      <c r="A30" s="33"/>
    </row>
    <row r="31" spans="1:2" x14ac:dyDescent="0.25">
      <c r="A31" s="33"/>
    </row>
    <row r="32" spans="1:2" x14ac:dyDescent="0.25">
      <c r="A32" s="33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autoPageBreaks="0"/>
  </sheetPr>
  <dimension ref="A1:K45"/>
  <sheetViews>
    <sheetView zoomScale="55" zoomScaleNormal="55" workbookViewId="0">
      <selection activeCell="N19" sqref="N19"/>
    </sheetView>
  </sheetViews>
  <sheetFormatPr defaultColWidth="12.28515625" defaultRowHeight="12.75" x14ac:dyDescent="0.25"/>
  <cols>
    <col min="1" max="16384" width="12.28515625" style="25"/>
  </cols>
  <sheetData>
    <row r="1" spans="1:11" x14ac:dyDescent="0.25">
      <c r="A1" s="25" t="s">
        <v>93</v>
      </c>
    </row>
    <row r="2" spans="1:11" x14ac:dyDescent="0.25">
      <c r="A2" s="25" t="s">
        <v>92</v>
      </c>
    </row>
    <row r="4" spans="1:11" x14ac:dyDescent="0.25">
      <c r="A4" s="25" t="s">
        <v>91</v>
      </c>
    </row>
    <row r="7" spans="1:11" ht="38.25" x14ac:dyDescent="0.25">
      <c r="B7" s="31" t="s">
        <v>90</v>
      </c>
      <c r="C7" s="31" t="s">
        <v>89</v>
      </c>
      <c r="D7" s="31" t="s">
        <v>88</v>
      </c>
    </row>
    <row r="8" spans="1:11" ht="15" x14ac:dyDescent="0.25">
      <c r="A8" s="30" t="s">
        <v>87</v>
      </c>
      <c r="B8" s="28">
        <v>0.11644908616187988</v>
      </c>
      <c r="C8" s="28">
        <v>1.2461059190031154E-2</v>
      </c>
      <c r="D8" s="28">
        <v>0.12891014535191103</v>
      </c>
    </row>
    <row r="9" spans="1:11" ht="15" x14ac:dyDescent="0.25">
      <c r="A9" s="30" t="s">
        <v>86</v>
      </c>
      <c r="B9" s="28">
        <v>9.2250922509225175E-2</v>
      </c>
      <c r="C9" s="28">
        <v>-2.9090909090909167E-2</v>
      </c>
      <c r="D9" s="28">
        <v>6.3160013418316008E-2</v>
      </c>
    </row>
    <row r="10" spans="1:11" ht="15" x14ac:dyDescent="0.25">
      <c r="A10" s="30" t="s">
        <v>85</v>
      </c>
      <c r="B10" s="28">
        <v>8.1415929203539683E-2</v>
      </c>
      <c r="C10" s="28">
        <v>-1.8716577540106805E-2</v>
      </c>
      <c r="D10" s="28">
        <v>6.2699351663432878E-2</v>
      </c>
    </row>
    <row r="11" spans="1:11" ht="15" x14ac:dyDescent="0.25">
      <c r="A11" s="30" t="s">
        <v>84</v>
      </c>
      <c r="B11" s="28">
        <v>7.822847682119205E-2</v>
      </c>
      <c r="C11" s="28">
        <v>0</v>
      </c>
      <c r="D11" s="28">
        <v>7.822847682119205E-2</v>
      </c>
    </row>
    <row r="12" spans="1:11" ht="15" x14ac:dyDescent="0.25">
      <c r="A12" s="25" t="s">
        <v>83</v>
      </c>
      <c r="B12" s="28">
        <v>7.725017717930549E-2</v>
      </c>
      <c r="C12" s="28">
        <v>0</v>
      </c>
      <c r="D12" s="28">
        <v>7.725017717930549E-2</v>
      </c>
    </row>
    <row r="13" spans="1:11" ht="15" x14ac:dyDescent="0.25">
      <c r="A13" s="25" t="s">
        <v>82</v>
      </c>
      <c r="B13" s="28">
        <v>7.6923076923076872E-2</v>
      </c>
      <c r="C13" s="28">
        <v>-4.2895442359249136E-2</v>
      </c>
      <c r="D13" s="28">
        <v>3.4027634563827736E-2</v>
      </c>
      <c r="G13" s="29"/>
      <c r="H13" s="29"/>
      <c r="I13" s="29"/>
      <c r="J13" s="29"/>
      <c r="K13" s="29"/>
    </row>
    <row r="14" spans="1:11" ht="15" x14ac:dyDescent="0.25">
      <c r="A14" s="25" t="s">
        <v>81</v>
      </c>
      <c r="B14" s="28">
        <v>7.5814201815269433E-2</v>
      </c>
      <c r="C14" s="28">
        <v>5.4151624548736566E-2</v>
      </c>
      <c r="D14" s="28">
        <v>0.129965826364006</v>
      </c>
    </row>
    <row r="15" spans="1:11" ht="15" x14ac:dyDescent="0.25">
      <c r="A15" s="25" t="s">
        <v>80</v>
      </c>
      <c r="B15" s="28">
        <v>7.1691176470588092E-2</v>
      </c>
      <c r="C15" s="28">
        <v>1.3477088948786964E-2</v>
      </c>
      <c r="D15" s="28">
        <v>8.5168265419375055E-2</v>
      </c>
    </row>
    <row r="16" spans="1:11" ht="15" x14ac:dyDescent="0.25">
      <c r="A16" s="25" t="s">
        <v>79</v>
      </c>
      <c r="B16" s="28">
        <v>6.2130177514792884E-2</v>
      </c>
      <c r="C16" s="28">
        <v>-1.558441558441559E-2</v>
      </c>
      <c r="D16" s="28">
        <v>4.6545761930377294E-2</v>
      </c>
    </row>
    <row r="17" spans="1:4" ht="15" x14ac:dyDescent="0.25">
      <c r="A17" s="25" t="s">
        <v>78</v>
      </c>
      <c r="B17" s="28">
        <v>6.0237388724035501E-2</v>
      </c>
      <c r="C17" s="28">
        <v>-8.5714285714284522E-3</v>
      </c>
      <c r="D17" s="28">
        <v>5.1665960152607049E-2</v>
      </c>
    </row>
    <row r="18" spans="1:4" ht="15" x14ac:dyDescent="0.25">
      <c r="A18" s="25" t="s">
        <v>77</v>
      </c>
      <c r="B18" s="28">
        <v>4.9278518921862302E-2</v>
      </c>
      <c r="C18" s="28">
        <v>6.8669527896995541E-2</v>
      </c>
      <c r="D18" s="28">
        <v>0.11794804681885784</v>
      </c>
    </row>
    <row r="19" spans="1:4" ht="15" x14ac:dyDescent="0.25">
      <c r="A19" s="25" t="s">
        <v>76</v>
      </c>
      <c r="B19" s="28">
        <v>4.8126064735945384E-2</v>
      </c>
      <c r="C19" s="28">
        <v>2.2364217252396124E-2</v>
      </c>
      <c r="D19" s="28">
        <v>7.0490281988341508E-2</v>
      </c>
    </row>
    <row r="20" spans="1:4" ht="15" x14ac:dyDescent="0.25">
      <c r="A20" s="25" t="s">
        <v>75</v>
      </c>
      <c r="B20" s="28">
        <v>3.7279596977329854E-2</v>
      </c>
      <c r="C20" s="28">
        <v>6.5359477124182774E-3</v>
      </c>
      <c r="D20" s="28">
        <v>4.3815544689748132E-2</v>
      </c>
    </row>
    <row r="21" spans="1:4" ht="15" x14ac:dyDescent="0.25">
      <c r="A21" s="25" t="s">
        <v>74</v>
      </c>
      <c r="B21" s="28">
        <v>-6.135492117596919E-2</v>
      </c>
      <c r="C21" s="28">
        <v>-1.6806722689075682E-2</v>
      </c>
      <c r="D21" s="28">
        <v>-7.8161643865044872E-2</v>
      </c>
    </row>
    <row r="25" spans="1:4" x14ac:dyDescent="0.25">
      <c r="B25" s="27"/>
    </row>
    <row r="26" spans="1:4" x14ac:dyDescent="0.25">
      <c r="B26" s="27"/>
    </row>
    <row r="45" spans="2:2" ht="14.25" x14ac:dyDescent="0.2">
      <c r="B45" s="26" t="s">
        <v>15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autoPageBreaks="0"/>
  </sheetPr>
  <dimension ref="A1:CQ30"/>
  <sheetViews>
    <sheetView zoomScale="55" zoomScaleNormal="55" workbookViewId="0">
      <selection activeCell="N19" sqref="N19"/>
    </sheetView>
  </sheetViews>
  <sheetFormatPr defaultColWidth="8.7109375" defaultRowHeight="14.25" x14ac:dyDescent="0.25"/>
  <cols>
    <col min="1" max="1" width="30.85546875" style="17" customWidth="1"/>
    <col min="2" max="55" width="9.140625" style="17" customWidth="1"/>
    <col min="56" max="16384" width="8.7109375" style="17"/>
  </cols>
  <sheetData>
    <row r="1" spans="1:95" x14ac:dyDescent="0.25">
      <c r="A1" s="17" t="s">
        <v>73</v>
      </c>
    </row>
    <row r="2" spans="1:95" x14ac:dyDescent="0.25">
      <c r="A2" s="17" t="s">
        <v>72</v>
      </c>
    </row>
    <row r="4" spans="1:95" x14ac:dyDescent="0.25">
      <c r="A4" s="17" t="s">
        <v>71</v>
      </c>
    </row>
    <row r="6" spans="1:95" x14ac:dyDescent="0.25">
      <c r="B6" s="17" t="s">
        <v>70</v>
      </c>
      <c r="C6" s="17" t="s">
        <v>69</v>
      </c>
      <c r="D6" s="17" t="s">
        <v>68</v>
      </c>
      <c r="E6" s="17" t="s">
        <v>67</v>
      </c>
      <c r="F6" s="17" t="s">
        <v>66</v>
      </c>
      <c r="G6" s="17" t="s">
        <v>65</v>
      </c>
      <c r="H6" s="17" t="s">
        <v>64</v>
      </c>
      <c r="I6" s="17" t="s">
        <v>63</v>
      </c>
      <c r="J6" s="17" t="s">
        <v>62</v>
      </c>
      <c r="K6" s="17" t="s">
        <v>61</v>
      </c>
      <c r="L6" s="17" t="s">
        <v>60</v>
      </c>
      <c r="M6" s="17" t="s">
        <v>59</v>
      </c>
      <c r="N6" s="17" t="s">
        <v>58</v>
      </c>
      <c r="O6" s="17" t="s">
        <v>57</v>
      </c>
      <c r="P6" s="17" t="s">
        <v>56</v>
      </c>
      <c r="Q6" s="17" t="s">
        <v>55</v>
      </c>
      <c r="R6" s="17" t="s">
        <v>54</v>
      </c>
      <c r="S6" s="17" t="s">
        <v>53</v>
      </c>
      <c r="T6" s="17" t="s">
        <v>52</v>
      </c>
      <c r="U6" s="17" t="s">
        <v>51</v>
      </c>
      <c r="V6" s="17" t="s">
        <v>50</v>
      </c>
      <c r="W6" s="17" t="s">
        <v>49</v>
      </c>
      <c r="X6" s="17" t="s">
        <v>48</v>
      </c>
      <c r="Y6" s="17" t="s">
        <v>47</v>
      </c>
      <c r="Z6" s="17" t="s">
        <v>46</v>
      </c>
      <c r="AA6" s="17" t="s">
        <v>45</v>
      </c>
      <c r="AB6" s="17" t="s">
        <v>44</v>
      </c>
      <c r="AC6" s="17" t="s">
        <v>43</v>
      </c>
      <c r="AD6" s="17" t="s">
        <v>42</v>
      </c>
      <c r="AE6" s="17" t="s">
        <v>41</v>
      </c>
      <c r="AF6" s="17" t="s">
        <v>40</v>
      </c>
      <c r="AG6" s="17" t="s">
        <v>39</v>
      </c>
      <c r="AH6" s="17" t="s">
        <v>38</v>
      </c>
      <c r="AI6" s="17" t="s">
        <v>37</v>
      </c>
      <c r="AJ6" s="17" t="s">
        <v>36</v>
      </c>
      <c r="AK6" s="17" t="s">
        <v>35</v>
      </c>
      <c r="AL6" s="17" t="s">
        <v>34</v>
      </c>
      <c r="AM6" s="17" t="s">
        <v>33</v>
      </c>
      <c r="AN6" s="17" t="s">
        <v>32</v>
      </c>
      <c r="AO6" s="17" t="s">
        <v>31</v>
      </c>
      <c r="AP6" s="17" t="s">
        <v>30</v>
      </c>
      <c r="AQ6" s="17" t="s">
        <v>29</v>
      </c>
      <c r="AR6" s="17" t="s">
        <v>28</v>
      </c>
      <c r="AS6" s="17" t="s">
        <v>27</v>
      </c>
      <c r="AT6" s="17" t="s">
        <v>26</v>
      </c>
      <c r="AU6" s="17" t="s">
        <v>25</v>
      </c>
      <c r="AV6" s="17" t="s">
        <v>24</v>
      </c>
      <c r="AW6" s="17" t="s">
        <v>23</v>
      </c>
      <c r="AX6" s="17" t="s">
        <v>22</v>
      </c>
      <c r="AY6" s="17" t="s">
        <v>21</v>
      </c>
      <c r="AZ6" s="17" t="s">
        <v>20</v>
      </c>
      <c r="BA6" s="17" t="s">
        <v>19</v>
      </c>
    </row>
    <row r="7" spans="1:95" x14ac:dyDescent="0.25">
      <c r="A7" s="22" t="s">
        <v>18</v>
      </c>
      <c r="B7" s="24">
        <v>24.597402597402599</v>
      </c>
      <c r="C7" s="24">
        <v>35.371428571428574</v>
      </c>
      <c r="D7" s="24">
        <v>52.526315789473685</v>
      </c>
      <c r="E7" s="24">
        <v>58.351851851851855</v>
      </c>
      <c r="F7" s="24">
        <v>60.18</v>
      </c>
      <c r="G7" s="24">
        <v>45.701492537313435</v>
      </c>
      <c r="H7" s="24">
        <v>42.987012987012989</v>
      </c>
      <c r="I7" s="24">
        <v>44.906666666666666</v>
      </c>
      <c r="J7" s="24">
        <v>45.364864864864863</v>
      </c>
      <c r="K7" s="24">
        <v>41.387500000000003</v>
      </c>
      <c r="L7" s="24">
        <v>39.379310344827587</v>
      </c>
      <c r="M7" s="24">
        <v>44.524999999999999</v>
      </c>
      <c r="N7" s="24">
        <v>45.95945945945946</v>
      </c>
      <c r="O7" s="24">
        <v>38.252747252747255</v>
      </c>
      <c r="P7" s="24">
        <v>44.024999999999999</v>
      </c>
      <c r="Q7" s="24">
        <v>40.261363636363633</v>
      </c>
      <c r="R7" s="24">
        <v>33.270833333333336</v>
      </c>
      <c r="S7" s="24">
        <v>33.357894736842105</v>
      </c>
      <c r="T7" s="24">
        <v>31.38095238095238</v>
      </c>
      <c r="U7" s="24">
        <v>26.939130434782609</v>
      </c>
      <c r="V7" s="24">
        <v>26.066037735849058</v>
      </c>
      <c r="W7" s="24">
        <v>24.736842105263158</v>
      </c>
      <c r="X7" s="24">
        <v>25.171171171171171</v>
      </c>
      <c r="Y7" s="24">
        <v>21.776</v>
      </c>
      <c r="Z7" s="24">
        <v>21.162162162162161</v>
      </c>
      <c r="AA7" s="24">
        <v>14.625</v>
      </c>
      <c r="AB7" s="24">
        <v>15.606666666666667</v>
      </c>
      <c r="AC7" s="24">
        <v>13.452380952380953</v>
      </c>
      <c r="AD7" s="24">
        <v>14.44055944055944</v>
      </c>
      <c r="AE7" s="24">
        <v>12.283950617283951</v>
      </c>
      <c r="AF7" s="24">
        <v>13.373417721518987</v>
      </c>
      <c r="AG7" s="24">
        <v>11.016483516483516</v>
      </c>
      <c r="AH7" s="24">
        <v>10.207317073170731</v>
      </c>
      <c r="AI7" s="24">
        <v>9.3735632183908049</v>
      </c>
      <c r="AJ7" s="24">
        <v>8.2205128205128197</v>
      </c>
      <c r="AK7" s="24">
        <v>8.6455026455026456</v>
      </c>
      <c r="AL7" s="24">
        <v>8.1525423728813564</v>
      </c>
      <c r="AM7" s="24">
        <v>7.4831460674157304</v>
      </c>
      <c r="AN7" s="24">
        <v>6.5909090909090908</v>
      </c>
      <c r="AO7" s="24">
        <v>7.484375</v>
      </c>
      <c r="AP7" s="24">
        <v>7.4080459770114944</v>
      </c>
      <c r="AQ7" s="24">
        <v>6.2912087912087911</v>
      </c>
      <c r="AR7" s="24">
        <v>6.0883720930232554</v>
      </c>
      <c r="AS7" s="24">
        <v>7.1564245810055862</v>
      </c>
      <c r="AT7" s="24">
        <v>6.1049723756906076</v>
      </c>
      <c r="AU7" s="24">
        <v>34.622517006802724</v>
      </c>
      <c r="AV7" s="24">
        <v>40.948686131386864</v>
      </c>
      <c r="AW7" s="24">
        <v>24.624844720496895</v>
      </c>
      <c r="AX7" s="24">
        <v>30.768214285714286</v>
      </c>
      <c r="AY7" s="24">
        <v>34.58702247191011</v>
      </c>
      <c r="AZ7" s="24">
        <v>17.04214876033058</v>
      </c>
      <c r="BA7" s="24">
        <v>8.1353571428571421</v>
      </c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</row>
    <row r="8" spans="1:95" x14ac:dyDescent="0.25">
      <c r="A8" s="22" t="s">
        <v>17</v>
      </c>
      <c r="B8" s="24">
        <v>24.597402597402599</v>
      </c>
      <c r="C8" s="24">
        <v>35.371428571428574</v>
      </c>
      <c r="D8" s="24">
        <v>52.526315789473685</v>
      </c>
      <c r="E8" s="24">
        <v>58.351851851851855</v>
      </c>
      <c r="F8" s="24">
        <v>60.18</v>
      </c>
      <c r="G8" s="24">
        <v>45.701492537313435</v>
      </c>
      <c r="H8" s="24">
        <v>42.987012987012989</v>
      </c>
      <c r="I8" s="24">
        <v>44.906666666666666</v>
      </c>
      <c r="J8" s="24">
        <v>45.364864864864863</v>
      </c>
      <c r="K8" s="24">
        <v>41.387500000000003</v>
      </c>
      <c r="L8" s="24">
        <v>39.379310344827587</v>
      </c>
      <c r="M8" s="24">
        <v>44.524999999999999</v>
      </c>
      <c r="N8" s="24">
        <v>45.95945945945946</v>
      </c>
      <c r="O8" s="24">
        <v>38.252747252747255</v>
      </c>
      <c r="P8" s="24">
        <v>44.024999999999999</v>
      </c>
      <c r="Q8" s="24">
        <v>40.261363636363633</v>
      </c>
      <c r="R8" s="24">
        <v>33.270833333333336</v>
      </c>
      <c r="S8" s="24">
        <v>33.357894736842105</v>
      </c>
      <c r="T8" s="24">
        <v>31.38095238095238</v>
      </c>
      <c r="U8" s="24">
        <v>26.939130434782609</v>
      </c>
      <c r="V8" s="24">
        <v>26.066037735849058</v>
      </c>
      <c r="W8" s="24">
        <v>24.736842105263158</v>
      </c>
      <c r="X8" s="24">
        <v>25.171171171171171</v>
      </c>
      <c r="Y8" s="24">
        <v>21.776</v>
      </c>
      <c r="Z8" s="24">
        <v>21.162162162162161</v>
      </c>
      <c r="AA8" s="24">
        <v>14.625</v>
      </c>
      <c r="AB8" s="24">
        <v>15.606666666666667</v>
      </c>
      <c r="AC8" s="24">
        <v>13.452380952380953</v>
      </c>
      <c r="AD8" s="24">
        <v>14.44055944055944</v>
      </c>
      <c r="AE8" s="24">
        <v>12.283950617283951</v>
      </c>
      <c r="AF8" s="24">
        <v>13.373417721518987</v>
      </c>
      <c r="AG8" s="24">
        <v>11.016483516483516</v>
      </c>
      <c r="AH8" s="24">
        <v>10.207317073170731</v>
      </c>
      <c r="AI8" s="24">
        <v>9.3735632183908049</v>
      </c>
      <c r="AJ8" s="24">
        <v>8.2205128205128197</v>
      </c>
      <c r="AK8" s="24">
        <v>8.6455026455026456</v>
      </c>
      <c r="AL8" s="24">
        <v>8.1525423728813564</v>
      </c>
      <c r="AM8" s="24">
        <v>7.4831460674157304</v>
      </c>
      <c r="AN8" s="24">
        <v>6.5909090909090908</v>
      </c>
      <c r="AO8" s="24">
        <v>7.484375</v>
      </c>
      <c r="AP8" s="24">
        <v>7.4080459770114944</v>
      </c>
      <c r="AQ8" s="24">
        <v>6.2912087912087911</v>
      </c>
      <c r="AR8" s="24">
        <v>6.0883720930232554</v>
      </c>
      <c r="AS8" s="24">
        <v>7.1564245810055862</v>
      </c>
      <c r="AT8" s="24">
        <v>6.1049723756906076</v>
      </c>
      <c r="AU8" s="24">
        <v>7.8027210884353737</v>
      </c>
      <c r="AV8" s="24">
        <v>8.8394160583941606</v>
      </c>
      <c r="AW8" s="24">
        <v>11.130434782608695</v>
      </c>
      <c r="AX8" s="24">
        <v>8.4345238095238102</v>
      </c>
      <c r="AY8" s="24">
        <v>9.5786516853932593</v>
      </c>
      <c r="AZ8" s="24">
        <v>7.6074380165289259</v>
      </c>
      <c r="BA8" s="24">
        <v>4.8409090909090908</v>
      </c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</row>
    <row r="9" spans="1:95" x14ac:dyDescent="0.25">
      <c r="A9" s="22" t="s">
        <v>16</v>
      </c>
      <c r="B9" s="24">
        <v>27.636363636363637</v>
      </c>
      <c r="C9" s="24">
        <v>40.285714285714285</v>
      </c>
      <c r="D9" s="24">
        <v>59.719298245614034</v>
      </c>
      <c r="E9" s="24">
        <v>66.518518518518519</v>
      </c>
      <c r="F9" s="24">
        <v>69.099999999999994</v>
      </c>
      <c r="G9" s="24">
        <v>53.029850746268657</v>
      </c>
      <c r="H9" s="24">
        <v>49.285714285714285</v>
      </c>
      <c r="I9" s="24">
        <v>51.64</v>
      </c>
      <c r="J9" s="24">
        <v>52.472972972972975</v>
      </c>
      <c r="K9" s="24">
        <v>48.075000000000003</v>
      </c>
      <c r="L9" s="24">
        <v>45.747126436781606</v>
      </c>
      <c r="M9" s="24">
        <v>51.587499999999999</v>
      </c>
      <c r="N9" s="24">
        <v>53.297297297297298</v>
      </c>
      <c r="O9" s="24">
        <v>43.945054945054942</v>
      </c>
      <c r="P9" s="24">
        <v>51.087499999999999</v>
      </c>
      <c r="Q9" s="24">
        <v>46.625</v>
      </c>
      <c r="R9" s="24">
        <v>39.34375</v>
      </c>
      <c r="S9" s="24">
        <v>39.526315789473685</v>
      </c>
      <c r="T9" s="24">
        <v>36.990476190476187</v>
      </c>
      <c r="U9" s="24">
        <v>31.85217391304348</v>
      </c>
      <c r="V9" s="24">
        <v>30.716981132075471</v>
      </c>
      <c r="W9" s="24">
        <v>28.798245614035089</v>
      </c>
      <c r="X9" s="24">
        <v>29.738738738738739</v>
      </c>
      <c r="Y9" s="24">
        <v>25.552</v>
      </c>
      <c r="Z9" s="24">
        <v>24.738738738738739</v>
      </c>
      <c r="AA9" s="24">
        <v>17.081250000000001</v>
      </c>
      <c r="AB9" s="24">
        <v>18.333333333333332</v>
      </c>
      <c r="AC9" s="24">
        <v>15.619047619047619</v>
      </c>
      <c r="AD9" s="24">
        <v>16.734265734265733</v>
      </c>
      <c r="AE9" s="24">
        <v>14.246913580246913</v>
      </c>
      <c r="AF9" s="24">
        <v>15.89240506329114</v>
      </c>
      <c r="AG9" s="24">
        <v>13.049450549450549</v>
      </c>
      <c r="AH9" s="24">
        <v>12.25609756097561</v>
      </c>
      <c r="AI9" s="24">
        <v>11.201149425287356</v>
      </c>
      <c r="AJ9" s="24">
        <v>9.9589743589743591</v>
      </c>
      <c r="AK9" s="24">
        <v>14.830687830687831</v>
      </c>
      <c r="AL9" s="24">
        <v>14.480225988700566</v>
      </c>
      <c r="AM9" s="24">
        <v>14.191011235955056</v>
      </c>
      <c r="AN9" s="24">
        <v>12.677272727272728</v>
      </c>
      <c r="AO9" s="24">
        <v>13.682291666666666</v>
      </c>
      <c r="AP9" s="24">
        <v>13.678160919540231</v>
      </c>
      <c r="AQ9" s="24">
        <v>12.26923076923077</v>
      </c>
      <c r="AR9" s="24">
        <v>12.027906976744186</v>
      </c>
      <c r="AS9" s="24">
        <v>13.307262569832401</v>
      </c>
      <c r="AT9" s="24">
        <v>11.591160220994475</v>
      </c>
      <c r="AU9" s="24">
        <v>15.217687074829932</v>
      </c>
      <c r="AV9" s="24">
        <v>30.182481751824817</v>
      </c>
      <c r="AW9" s="24">
        <v>22.006211180124225</v>
      </c>
      <c r="AX9" s="24">
        <v>18.738095238095237</v>
      </c>
      <c r="AY9" s="24">
        <v>21.415730337078653</v>
      </c>
      <c r="AZ9" s="24">
        <v>14.971074380165289</v>
      </c>
      <c r="BA9" s="24">
        <v>8.2824675324675319</v>
      </c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</row>
    <row r="10" spans="1:95" x14ac:dyDescent="0.25">
      <c r="A10" s="22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</row>
    <row r="11" spans="1:95" x14ac:dyDescent="0.25">
      <c r="A11" s="22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</row>
    <row r="12" spans="1:95" x14ac:dyDescent="0.25"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</row>
    <row r="13" spans="1:95" x14ac:dyDescent="0.25">
      <c r="F13" s="20"/>
      <c r="G13" s="20"/>
      <c r="H13" s="20"/>
      <c r="I13" s="20"/>
      <c r="J13" s="20"/>
    </row>
    <row r="24" spans="1:3" x14ac:dyDescent="0.25">
      <c r="A24" s="19"/>
    </row>
    <row r="25" spans="1:3" x14ac:dyDescent="0.25">
      <c r="A25" s="19"/>
    </row>
    <row r="30" spans="1:3" x14ac:dyDescent="0.25">
      <c r="C30" s="18" t="s">
        <v>15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autoPageBreaks="0"/>
  </sheetPr>
  <dimension ref="A1:I48"/>
  <sheetViews>
    <sheetView zoomScale="55" zoomScaleNormal="55" workbookViewId="0">
      <selection activeCell="E36" sqref="E36"/>
    </sheetView>
  </sheetViews>
  <sheetFormatPr defaultColWidth="8.7109375" defaultRowHeight="14.25" x14ac:dyDescent="0.2"/>
  <cols>
    <col min="1" max="1" width="20.28515625" style="9" customWidth="1"/>
    <col min="2" max="6" width="8.7109375" style="9"/>
    <col min="7" max="7" width="11.28515625" style="9" customWidth="1"/>
    <col min="8" max="9" width="8.7109375" style="9"/>
    <col min="10" max="10" width="16.28515625" style="9" customWidth="1"/>
    <col min="11" max="16384" width="8.7109375" style="9"/>
  </cols>
  <sheetData>
    <row r="1" spans="1:7" x14ac:dyDescent="0.2">
      <c r="A1" s="9" t="s">
        <v>14</v>
      </c>
    </row>
    <row r="2" spans="1:7" x14ac:dyDescent="0.2">
      <c r="A2" s="9" t="s">
        <v>13</v>
      </c>
    </row>
    <row r="4" spans="1:7" x14ac:dyDescent="0.2">
      <c r="A4" s="9" t="s">
        <v>12</v>
      </c>
    </row>
    <row r="6" spans="1:7" x14ac:dyDescent="0.2">
      <c r="B6" s="16">
        <v>2020</v>
      </c>
      <c r="C6" s="16">
        <v>2021</v>
      </c>
      <c r="D6" s="16">
        <v>2022</v>
      </c>
      <c r="E6" s="16">
        <v>2023</v>
      </c>
      <c r="F6" s="16">
        <v>2024</v>
      </c>
    </row>
    <row r="7" spans="1:7" x14ac:dyDescent="0.2">
      <c r="A7" s="9" t="s">
        <v>11</v>
      </c>
      <c r="B7" s="15">
        <v>-4492.8469407397788</v>
      </c>
      <c r="C7" s="15">
        <v>12641.893310476269</v>
      </c>
      <c r="D7" s="15">
        <v>7622.6693180672155</v>
      </c>
      <c r="E7" s="15">
        <v>6466.1475589035545</v>
      </c>
      <c r="F7" s="15">
        <v>5055.620914432162</v>
      </c>
    </row>
    <row r="8" spans="1:7" x14ac:dyDescent="0.2">
      <c r="A8" s="9" t="s">
        <v>10</v>
      </c>
      <c r="B8" s="16">
        <v>-14800</v>
      </c>
      <c r="C8" s="16">
        <v>1430</v>
      </c>
      <c r="D8" s="16">
        <v>5870</v>
      </c>
      <c r="E8" s="16">
        <v>5985</v>
      </c>
      <c r="F8" s="16">
        <v>815</v>
      </c>
    </row>
    <row r="9" spans="1:7" x14ac:dyDescent="0.2">
      <c r="A9" s="9" t="s">
        <v>9</v>
      </c>
      <c r="B9" s="15">
        <v>-153.18851883352272</v>
      </c>
      <c r="C9" s="15">
        <v>-3665.9948437255603</v>
      </c>
      <c r="D9" s="15">
        <v>-8082.8485608269293</v>
      </c>
      <c r="E9" s="15">
        <v>-6190.965091856091</v>
      </c>
      <c r="F9" s="15">
        <v>-4939.0742783738096</v>
      </c>
    </row>
    <row r="10" spans="1:7" x14ac:dyDescent="0.2">
      <c r="A10" s="9" t="s">
        <v>8</v>
      </c>
      <c r="B10" s="15">
        <v>-793.98164483521305</v>
      </c>
      <c r="C10" s="15">
        <v>-534.8971688237566</v>
      </c>
      <c r="D10" s="15">
        <v>99.980779219393753</v>
      </c>
      <c r="E10" s="15">
        <v>179.96540259490894</v>
      </c>
      <c r="F10" s="15">
        <v>-69.986545453575673</v>
      </c>
    </row>
    <row r="11" spans="1:7" x14ac:dyDescent="0.2">
      <c r="A11" s="9" t="s">
        <v>1</v>
      </c>
      <c r="B11" s="15">
        <v>-20240.017104408515</v>
      </c>
      <c r="C11" s="15">
        <v>9871.0012979269522</v>
      </c>
      <c r="D11" s="15">
        <v>5509.8015364596795</v>
      </c>
      <c r="E11" s="15">
        <v>6440.1478696423728</v>
      </c>
      <c r="F11" s="15">
        <v>861.56009060477663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B16" s="12"/>
      <c r="C16" s="12"/>
      <c r="D16" s="12"/>
      <c r="E16" s="12"/>
      <c r="F16" s="12"/>
      <c r="G16" s="12"/>
    </row>
    <row r="17" spans="2:9" x14ac:dyDescent="0.2">
      <c r="B17" s="12"/>
      <c r="C17" s="12"/>
      <c r="D17" s="12"/>
      <c r="E17" s="12"/>
      <c r="F17" s="12"/>
      <c r="G17" s="12"/>
    </row>
    <row r="18" spans="2:9" x14ac:dyDescent="0.2">
      <c r="B18" s="10"/>
      <c r="C18" s="10"/>
      <c r="D18" s="10"/>
      <c r="E18" s="10"/>
      <c r="F18" s="10"/>
      <c r="G18" s="10"/>
    </row>
    <row r="21" spans="2:9" x14ac:dyDescent="0.2">
      <c r="B21" s="10"/>
      <c r="C21" s="10"/>
      <c r="D21" s="10"/>
      <c r="E21" s="10"/>
      <c r="F21" s="10"/>
      <c r="G21" s="10"/>
    </row>
    <row r="22" spans="2:9" x14ac:dyDescent="0.2">
      <c r="B22" s="10"/>
      <c r="C22" s="10"/>
      <c r="D22" s="10"/>
      <c r="E22" s="10"/>
      <c r="F22" s="10"/>
      <c r="G22" s="10"/>
      <c r="I22" s="14" t="s">
        <v>0</v>
      </c>
    </row>
    <row r="23" spans="2:9" x14ac:dyDescent="0.2">
      <c r="B23" s="10"/>
      <c r="C23" s="10"/>
      <c r="D23" s="10"/>
      <c r="E23" s="10"/>
      <c r="F23" s="10"/>
      <c r="G23" s="10"/>
    </row>
    <row r="24" spans="2:9" x14ac:dyDescent="0.2">
      <c r="B24" s="10"/>
      <c r="C24" s="10"/>
      <c r="D24" s="10"/>
      <c r="E24" s="10"/>
      <c r="F24" s="10"/>
      <c r="G24" s="10"/>
    </row>
    <row r="33" spans="2:7" x14ac:dyDescent="0.2">
      <c r="B33" s="13"/>
      <c r="C33" s="13"/>
      <c r="D33" s="13"/>
      <c r="E33" s="13"/>
      <c r="F33" s="13"/>
      <c r="G33" s="13"/>
    </row>
    <row r="34" spans="2:7" x14ac:dyDescent="0.2">
      <c r="B34" s="12"/>
      <c r="C34" s="12"/>
      <c r="D34" s="12"/>
      <c r="E34" s="12"/>
      <c r="F34" s="12"/>
      <c r="G34" s="12"/>
    </row>
    <row r="36" spans="2:7" x14ac:dyDescent="0.2">
      <c r="B36" s="12"/>
      <c r="C36" s="12"/>
      <c r="D36" s="12"/>
      <c r="E36" s="12"/>
      <c r="F36" s="12"/>
      <c r="G36" s="12"/>
    </row>
    <row r="37" spans="2:7" x14ac:dyDescent="0.2">
      <c r="B37" s="12"/>
      <c r="C37" s="12"/>
      <c r="D37" s="12"/>
      <c r="E37" s="12"/>
      <c r="F37" s="12"/>
      <c r="G37" s="12"/>
    </row>
    <row r="38" spans="2:7" x14ac:dyDescent="0.2">
      <c r="B38" s="12"/>
      <c r="C38" s="12"/>
      <c r="D38" s="12"/>
      <c r="E38" s="12"/>
      <c r="F38" s="12"/>
      <c r="G38" s="12"/>
    </row>
    <row r="39" spans="2:7" x14ac:dyDescent="0.2">
      <c r="B39" s="12"/>
      <c r="C39" s="12"/>
      <c r="D39" s="12"/>
      <c r="E39" s="12"/>
      <c r="F39" s="12"/>
      <c r="G39" s="12"/>
    </row>
    <row r="40" spans="2:7" x14ac:dyDescent="0.2">
      <c r="B40" s="12"/>
      <c r="C40" s="12"/>
      <c r="D40" s="12"/>
      <c r="E40" s="12"/>
      <c r="F40" s="12"/>
      <c r="G40" s="12"/>
    </row>
    <row r="42" spans="2:7" x14ac:dyDescent="0.2">
      <c r="B42" s="10"/>
      <c r="C42" s="10"/>
      <c r="D42" s="10"/>
      <c r="E42" s="10"/>
      <c r="F42" s="10"/>
      <c r="G42" s="10"/>
    </row>
    <row r="43" spans="2:7" x14ac:dyDescent="0.2">
      <c r="B43" s="10"/>
      <c r="C43" s="10"/>
      <c r="D43" s="10"/>
      <c r="E43" s="10"/>
      <c r="F43" s="10"/>
      <c r="G43" s="10"/>
    </row>
    <row r="44" spans="2:7" x14ac:dyDescent="0.2">
      <c r="B44" s="10"/>
      <c r="C44" s="10"/>
      <c r="D44" s="10"/>
      <c r="E44" s="10"/>
      <c r="F44" s="10"/>
      <c r="G44" s="10"/>
    </row>
    <row r="45" spans="2:7" x14ac:dyDescent="0.2">
      <c r="B45" s="10"/>
      <c r="C45" s="10"/>
      <c r="D45" s="10"/>
      <c r="E45" s="10"/>
      <c r="F45" s="10"/>
      <c r="G45" s="10"/>
    </row>
    <row r="46" spans="2:7" x14ac:dyDescent="0.2">
      <c r="B46" s="10"/>
      <c r="C46" s="10"/>
      <c r="D46" s="10"/>
      <c r="E46" s="10"/>
      <c r="F46" s="10"/>
      <c r="G46" s="10"/>
    </row>
    <row r="47" spans="2:7" x14ac:dyDescent="0.2">
      <c r="B47" s="11"/>
      <c r="C47" s="11"/>
      <c r="D47" s="11"/>
      <c r="E47" s="11"/>
      <c r="F47" s="11"/>
      <c r="G47" s="11"/>
    </row>
    <row r="48" spans="2:7" x14ac:dyDescent="0.2">
      <c r="B48" s="10"/>
      <c r="C48" s="10"/>
      <c r="D48" s="10"/>
      <c r="E48" s="10"/>
      <c r="F48" s="10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autoPageBreaks="0"/>
  </sheetPr>
  <dimension ref="A1:I49"/>
  <sheetViews>
    <sheetView zoomScale="55" zoomScaleNormal="55" workbookViewId="0">
      <selection activeCell="K39" sqref="K39"/>
    </sheetView>
  </sheetViews>
  <sheetFormatPr defaultColWidth="7.85546875" defaultRowHeight="15" x14ac:dyDescent="0.25"/>
  <cols>
    <col min="1" max="1" width="27.140625" style="1" customWidth="1"/>
    <col min="2" max="16384" width="7.85546875" style="1"/>
  </cols>
  <sheetData>
    <row r="1" spans="1:6" x14ac:dyDescent="0.25">
      <c r="A1" s="1" t="s">
        <v>7</v>
      </c>
    </row>
    <row r="2" spans="1:6" x14ac:dyDescent="0.25">
      <c r="A2" s="8" t="s">
        <v>6</v>
      </c>
    </row>
    <row r="4" spans="1:6" x14ac:dyDescent="0.25">
      <c r="A4" s="1" t="s">
        <v>5</v>
      </c>
    </row>
    <row r="6" spans="1:6" x14ac:dyDescent="0.25">
      <c r="B6" s="1">
        <v>2020</v>
      </c>
      <c r="C6" s="1">
        <v>2021</v>
      </c>
      <c r="D6" s="1">
        <v>2022</v>
      </c>
      <c r="E6" s="1">
        <v>2023</v>
      </c>
      <c r="F6" s="1">
        <v>2024</v>
      </c>
    </row>
    <row r="7" spans="1:6" x14ac:dyDescent="0.25">
      <c r="A7" s="1" t="s">
        <v>4</v>
      </c>
      <c r="B7" s="4">
        <v>7.0073466861536329E-2</v>
      </c>
      <c r="C7" s="4">
        <v>2.3270911230869516E-2</v>
      </c>
      <c r="D7" s="4">
        <v>1.0471149635178974E-3</v>
      </c>
      <c r="E7" s="4">
        <v>-2.4682149423114225E-2</v>
      </c>
      <c r="F7" s="4">
        <v>-2.7151224817820847E-2</v>
      </c>
    </row>
    <row r="8" spans="1:6" x14ac:dyDescent="0.25">
      <c r="A8" s="1" t="s">
        <v>3</v>
      </c>
      <c r="B8" s="4">
        <v>5.1928785885614621E-2</v>
      </c>
      <c r="C8" s="4">
        <v>-7.3684515515430343E-2</v>
      </c>
      <c r="D8" s="4">
        <v>-6.7976240739166874E-2</v>
      </c>
      <c r="E8" s="4">
        <v>-2.872398876265549E-2</v>
      </c>
      <c r="F8" s="4">
        <v>-2.4934671358159709E-2</v>
      </c>
    </row>
    <row r="9" spans="1:6" x14ac:dyDescent="0.25">
      <c r="A9" s="1" t="s">
        <v>2</v>
      </c>
      <c r="B9" s="4">
        <v>-2.1720501097482046E-2</v>
      </c>
      <c r="C9" s="4">
        <v>2.4739146377063852E-2</v>
      </c>
      <c r="D9" s="4">
        <v>-2.5521961570665656E-2</v>
      </c>
      <c r="E9" s="4">
        <v>2.4093637109889356E-2</v>
      </c>
      <c r="F9" s="4">
        <v>1.3958994067984648E-2</v>
      </c>
    </row>
    <row r="10" spans="1:6" x14ac:dyDescent="0.25">
      <c r="A10" s="1" t="s">
        <v>1</v>
      </c>
      <c r="B10" s="2">
        <v>0.1002817516496689</v>
      </c>
      <c r="C10" s="2">
        <v>-2.5674457907496975E-2</v>
      </c>
      <c r="D10" s="2">
        <v>-9.2451087346314631E-2</v>
      </c>
      <c r="E10" s="2">
        <v>-2.9312501075880355E-2</v>
      </c>
      <c r="F10" s="2">
        <v>-3.8126902107995908E-2</v>
      </c>
    </row>
    <row r="11" spans="1:6" x14ac:dyDescent="0.25">
      <c r="B11" s="6"/>
      <c r="C11" s="6"/>
      <c r="D11" s="6"/>
      <c r="E11" s="6"/>
      <c r="F11" s="6"/>
    </row>
    <row r="13" spans="1:6" x14ac:dyDescent="0.25">
      <c r="B13" s="4"/>
      <c r="C13" s="4"/>
      <c r="D13" s="4"/>
      <c r="E13" s="4"/>
      <c r="F13" s="4"/>
    </row>
    <row r="15" spans="1:6" x14ac:dyDescent="0.25">
      <c r="B15" s="4"/>
      <c r="C15" s="4"/>
      <c r="D15" s="4"/>
      <c r="E15" s="4"/>
      <c r="F15" s="4"/>
    </row>
    <row r="16" spans="1:6" x14ac:dyDescent="0.25">
      <c r="B16" s="4"/>
      <c r="C16" s="4"/>
      <c r="D16" s="4"/>
      <c r="E16" s="4"/>
      <c r="F16" s="4"/>
    </row>
    <row r="17" spans="2:9" x14ac:dyDescent="0.25">
      <c r="B17" s="4"/>
      <c r="C17" s="4"/>
      <c r="D17" s="4"/>
      <c r="E17" s="4"/>
      <c r="F17" s="4"/>
    </row>
    <row r="18" spans="2:9" x14ac:dyDescent="0.25">
      <c r="B18" s="4"/>
      <c r="C18" s="4"/>
      <c r="D18" s="4"/>
      <c r="E18" s="4"/>
      <c r="F18" s="4"/>
    </row>
    <row r="19" spans="2:9" x14ac:dyDescent="0.25">
      <c r="B19" s="4"/>
      <c r="C19" s="4"/>
      <c r="D19" s="4"/>
      <c r="E19" s="4"/>
      <c r="F19" s="4"/>
    </row>
    <row r="21" spans="2:9" x14ac:dyDescent="0.25">
      <c r="B21" s="2"/>
      <c r="C21" s="2"/>
      <c r="D21" s="2"/>
      <c r="E21" s="2"/>
      <c r="F21" s="2"/>
      <c r="I21" s="7" t="s">
        <v>0</v>
      </c>
    </row>
    <row r="22" spans="2:9" x14ac:dyDescent="0.25">
      <c r="B22" s="2"/>
      <c r="C22" s="2"/>
      <c r="D22" s="2"/>
      <c r="E22" s="2"/>
      <c r="F22" s="2"/>
    </row>
    <row r="23" spans="2:9" x14ac:dyDescent="0.25">
      <c r="B23" s="2"/>
      <c r="C23" s="2"/>
      <c r="D23" s="2"/>
      <c r="E23" s="2"/>
      <c r="F23" s="2"/>
    </row>
    <row r="24" spans="2:9" x14ac:dyDescent="0.25">
      <c r="B24" s="2"/>
      <c r="C24" s="2"/>
      <c r="D24" s="2"/>
      <c r="E24" s="2"/>
      <c r="F24" s="2"/>
    </row>
    <row r="33" spans="2:6" x14ac:dyDescent="0.25">
      <c r="B33" s="6"/>
      <c r="C33" s="6"/>
      <c r="D33" s="6"/>
      <c r="E33" s="6"/>
      <c r="F33" s="6"/>
    </row>
    <row r="34" spans="2:6" x14ac:dyDescent="0.25">
      <c r="B34" s="5"/>
      <c r="C34" s="5"/>
      <c r="D34" s="5"/>
      <c r="E34" s="5"/>
      <c r="F34" s="5"/>
    </row>
    <row r="35" spans="2:6" x14ac:dyDescent="0.25">
      <c r="B35" s="4"/>
      <c r="C35" s="4"/>
      <c r="D35" s="4"/>
      <c r="E35" s="4"/>
      <c r="F35" s="4"/>
    </row>
    <row r="37" spans="2:6" x14ac:dyDescent="0.25">
      <c r="B37" s="4"/>
      <c r="C37" s="4"/>
      <c r="D37" s="4"/>
      <c r="E37" s="4"/>
      <c r="F37" s="4"/>
    </row>
    <row r="38" spans="2:6" x14ac:dyDescent="0.25">
      <c r="B38" s="4"/>
      <c r="C38" s="4"/>
      <c r="D38" s="4"/>
      <c r="E38" s="4"/>
      <c r="F38" s="4"/>
    </row>
    <row r="39" spans="2:6" x14ac:dyDescent="0.25">
      <c r="B39" s="4"/>
      <c r="C39" s="4"/>
      <c r="D39" s="4"/>
      <c r="E39" s="4"/>
      <c r="F39" s="4"/>
    </row>
    <row r="40" spans="2:6" x14ac:dyDescent="0.25">
      <c r="B40" s="4"/>
      <c r="C40" s="4"/>
      <c r="D40" s="4"/>
      <c r="E40" s="4"/>
      <c r="F40" s="4"/>
    </row>
    <row r="41" spans="2:6" x14ac:dyDescent="0.25">
      <c r="B41" s="4"/>
      <c r="C41" s="4"/>
      <c r="D41" s="4"/>
      <c r="E41" s="4"/>
      <c r="F41" s="4"/>
    </row>
    <row r="43" spans="2:6" x14ac:dyDescent="0.25">
      <c r="B43" s="2"/>
      <c r="C43" s="2"/>
      <c r="D43" s="2"/>
      <c r="E43" s="2"/>
      <c r="F43" s="2"/>
    </row>
    <row r="44" spans="2:6" x14ac:dyDescent="0.25">
      <c r="B44" s="2"/>
      <c r="C44" s="2"/>
      <c r="D44" s="2"/>
      <c r="E44" s="2"/>
      <c r="F44" s="2"/>
    </row>
    <row r="45" spans="2:6" x14ac:dyDescent="0.25">
      <c r="B45" s="2"/>
      <c r="C45" s="2"/>
      <c r="D45" s="2"/>
      <c r="E45" s="2"/>
      <c r="F45" s="2"/>
    </row>
    <row r="46" spans="2:6" x14ac:dyDescent="0.25">
      <c r="B46" s="2"/>
      <c r="C46" s="2"/>
      <c r="D46" s="2"/>
      <c r="E46" s="2"/>
      <c r="F46" s="2"/>
    </row>
    <row r="47" spans="2:6" x14ac:dyDescent="0.25">
      <c r="B47" s="2"/>
      <c r="C47" s="2"/>
      <c r="D47" s="2"/>
      <c r="E47" s="2"/>
      <c r="F47" s="2"/>
    </row>
    <row r="48" spans="2:6" x14ac:dyDescent="0.25">
      <c r="B48" s="3"/>
      <c r="C48" s="3"/>
      <c r="D48" s="3"/>
      <c r="E48" s="3"/>
      <c r="F48" s="3"/>
    </row>
    <row r="49" spans="2:5" x14ac:dyDescent="0.25">
      <c r="B49" s="2"/>
      <c r="C49" s="2"/>
      <c r="D49" s="2"/>
      <c r="E49" s="2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G11"/>
  <sheetViews>
    <sheetView workbookViewId="0">
      <selection activeCell="F38" sqref="F38"/>
    </sheetView>
  </sheetViews>
  <sheetFormatPr defaultRowHeight="15" x14ac:dyDescent="0.25"/>
  <sheetData>
    <row r="1" spans="1:7" x14ac:dyDescent="0.25">
      <c r="A1" t="s">
        <v>716</v>
      </c>
    </row>
    <row r="2" spans="1:7" ht="17.100000000000001" customHeight="1" x14ac:dyDescent="0.25">
      <c r="A2" s="110" t="s">
        <v>715</v>
      </c>
      <c r="B2" s="110"/>
      <c r="C2" s="110"/>
      <c r="D2" s="110"/>
      <c r="E2" s="110"/>
      <c r="F2" s="110"/>
      <c r="G2" s="110"/>
    </row>
    <row r="3" spans="1:7" ht="17.100000000000001" customHeight="1" x14ac:dyDescent="0.25">
      <c r="A3" s="99"/>
      <c r="B3" s="99"/>
      <c r="C3" s="99"/>
      <c r="D3" s="99"/>
      <c r="E3" s="99"/>
      <c r="F3" s="99"/>
      <c r="G3" s="99"/>
    </row>
    <row r="4" spans="1:7" x14ac:dyDescent="0.25">
      <c r="C4" t="s">
        <v>714</v>
      </c>
      <c r="D4" t="s">
        <v>713</v>
      </c>
      <c r="E4" t="s">
        <v>712</v>
      </c>
      <c r="G4" t="s">
        <v>711</v>
      </c>
    </row>
    <row r="5" spans="1:7" x14ac:dyDescent="0.25">
      <c r="B5" s="98" t="s">
        <v>102</v>
      </c>
      <c r="C5" s="98">
        <v>4.0742511484815171E-3</v>
      </c>
      <c r="D5" s="95">
        <v>-3.2261417257363818E-2</v>
      </c>
      <c r="E5" s="95">
        <v>3.2635583179163054E-3</v>
      </c>
      <c r="F5" s="95">
        <v>-1.7128484420146754E-2</v>
      </c>
      <c r="G5" s="95">
        <v>-2.685535992868282E-2</v>
      </c>
    </row>
    <row r="6" spans="1:7" x14ac:dyDescent="0.25">
      <c r="B6" s="98" t="s">
        <v>101</v>
      </c>
      <c r="C6" s="98">
        <v>-3.2231630701993981E-2</v>
      </c>
      <c r="D6" s="95">
        <v>-0.11961668032413732</v>
      </c>
      <c r="E6" s="95">
        <v>2.8339251570609129E-2</v>
      </c>
      <c r="F6" s="95">
        <v>-5.082855321861058E-2</v>
      </c>
      <c r="G6" s="95">
        <v>-0.12246460007654036</v>
      </c>
    </row>
    <row r="7" spans="1:7" x14ac:dyDescent="0.25">
      <c r="B7" s="98" t="s">
        <v>100</v>
      </c>
      <c r="C7" s="98">
        <v>-3.7614735163644525E-3</v>
      </c>
      <c r="D7" s="95">
        <v>-4.3706686836886971E-2</v>
      </c>
      <c r="E7" s="95">
        <v>2.0217920150458941E-2</v>
      </c>
      <c r="F7" s="95">
        <v>-1.5168550810556656E-2</v>
      </c>
      <c r="G7" s="95">
        <v>-2.7703625853914837E-2</v>
      </c>
    </row>
    <row r="8" spans="1:7" x14ac:dyDescent="0.25">
      <c r="B8" s="98" t="s">
        <v>99</v>
      </c>
      <c r="C8" s="98">
        <v>-2.04720863103063E-5</v>
      </c>
      <c r="D8" s="95">
        <v>-5.3350256924683218E-2</v>
      </c>
      <c r="E8" s="95">
        <v>3.1178987450611088E-2</v>
      </c>
      <c r="F8" s="95">
        <v>-6.8990930865764537E-3</v>
      </c>
      <c r="G8" s="95">
        <v>-2.1995511120179501E-2</v>
      </c>
    </row>
    <row r="9" spans="1:7" x14ac:dyDescent="0.25">
      <c r="B9" s="98" t="s">
        <v>98</v>
      </c>
      <c r="C9" s="98">
        <v>-9.7445064527380588E-3</v>
      </c>
      <c r="D9" s="95">
        <v>-6.5203174049529147E-2</v>
      </c>
      <c r="E9" s="95">
        <v>2.6617544471573051E-2</v>
      </c>
      <c r="F9" s="95">
        <v>-1.4889257063132192E-2</v>
      </c>
      <c r="G9" s="95">
        <v>-5.0772930264513905E-2</v>
      </c>
    </row>
    <row r="10" spans="1:7" x14ac:dyDescent="0.25">
      <c r="B10" s="98" t="s">
        <v>97</v>
      </c>
      <c r="C10" s="98">
        <v>4.2004259173132927E-2</v>
      </c>
      <c r="D10" s="95">
        <v>0.10226911120358356</v>
      </c>
      <c r="E10" s="95">
        <v>4.5529092110738493E-3</v>
      </c>
      <c r="F10" s="95">
        <v>-1.7354906616405159E-2</v>
      </c>
      <c r="G10" s="95">
        <v>0.15599907647315359</v>
      </c>
    </row>
    <row r="11" spans="1:7" x14ac:dyDescent="0.25">
      <c r="B11" s="98" t="s">
        <v>96</v>
      </c>
      <c r="C11" s="98">
        <v>2.7121105345206983E-3</v>
      </c>
      <c r="D11" s="95">
        <v>4.1984325282422526E-2</v>
      </c>
      <c r="E11" s="95">
        <v>7.410254767548639E-3</v>
      </c>
      <c r="F11" s="95">
        <v>2.3191748350310723E-2</v>
      </c>
      <c r="G11" s="95">
        <v>5.2748773158657114E-2</v>
      </c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H11"/>
  <sheetViews>
    <sheetView workbookViewId="0">
      <selection activeCell="N19" sqref="N19"/>
    </sheetView>
  </sheetViews>
  <sheetFormatPr defaultRowHeight="15" x14ac:dyDescent="0.25"/>
  <sheetData>
    <row r="1" spans="1:8" ht="27.95" customHeight="1" x14ac:dyDescent="0.25">
      <c r="A1" s="111" t="s">
        <v>710</v>
      </c>
      <c r="B1" s="111"/>
      <c r="C1" s="111"/>
      <c r="D1" s="111"/>
      <c r="E1" s="111"/>
      <c r="F1" s="111"/>
      <c r="G1" s="111"/>
      <c r="H1" s="111"/>
    </row>
    <row r="2" spans="1:8" x14ac:dyDescent="0.25">
      <c r="A2" s="97" t="s">
        <v>709</v>
      </c>
    </row>
    <row r="3" spans="1:8" x14ac:dyDescent="0.25">
      <c r="A3" s="97"/>
    </row>
    <row r="4" spans="1:8" x14ac:dyDescent="0.25">
      <c r="B4" t="s">
        <v>708</v>
      </c>
      <c r="C4" t="s">
        <v>707</v>
      </c>
      <c r="D4" t="s">
        <v>706</v>
      </c>
      <c r="E4" t="s">
        <v>705</v>
      </c>
    </row>
    <row r="5" spans="1:8" x14ac:dyDescent="0.25">
      <c r="A5" s="96" t="s">
        <v>102</v>
      </c>
      <c r="B5" s="95">
        <v>8.8707338905909219E-2</v>
      </c>
      <c r="C5" s="95">
        <v>2.8556299406180256E-2</v>
      </c>
      <c r="D5" s="95">
        <v>9.2842644073779956E-2</v>
      </c>
      <c r="E5" s="95">
        <v>-2.4420994238309512E-2</v>
      </c>
    </row>
    <row r="6" spans="1:8" x14ac:dyDescent="0.25">
      <c r="A6" s="96" t="s">
        <v>101</v>
      </c>
      <c r="B6" s="95">
        <v>7.1479628305932796E-2</v>
      </c>
      <c r="C6" s="95">
        <v>-3.5739814152966321E-3</v>
      </c>
      <c r="D6" s="95">
        <v>1.7093490424194613E-2</v>
      </c>
      <c r="E6" s="95">
        <v>-5.0812156466441549E-2</v>
      </c>
    </row>
    <row r="7" spans="1:8" x14ac:dyDescent="0.25">
      <c r="A7" s="96" t="s">
        <v>100</v>
      </c>
      <c r="B7" s="95">
        <v>7.5551714203399567E-2</v>
      </c>
      <c r="C7" s="95">
        <v>5.3967156439066563E-2</v>
      </c>
      <c r="D7" s="95">
        <v>0.11973494670123874</v>
      </c>
      <c r="E7" s="95">
        <v>-9.7839239412274015E-3</v>
      </c>
    </row>
    <row r="8" spans="1:8" x14ac:dyDescent="0.25">
      <c r="A8" s="96" t="s">
        <v>99</v>
      </c>
      <c r="B8" s="95">
        <v>8.1181583656773637E-2</v>
      </c>
      <c r="C8" s="95">
        <v>5.1595509796174555E-3</v>
      </c>
      <c r="D8" s="95">
        <v>5.2652985334789681E-2</v>
      </c>
      <c r="E8" s="95">
        <v>-3.3688149301601411E-2</v>
      </c>
    </row>
    <row r="9" spans="1:8" x14ac:dyDescent="0.25">
      <c r="A9" s="96" t="s">
        <v>98</v>
      </c>
      <c r="B9" s="95">
        <v>9.2592378952711649E-2</v>
      </c>
      <c r="C9" s="95">
        <v>1.8204681533438707E-2</v>
      </c>
      <c r="D9" s="95">
        <v>0.1055710017189464</v>
      </c>
      <c r="E9" s="95">
        <v>-5.2260587672039588E-3</v>
      </c>
    </row>
    <row r="10" spans="1:8" x14ac:dyDescent="0.25">
      <c r="A10" s="96" t="s">
        <v>97</v>
      </c>
      <c r="B10" s="95">
        <v>0.11679530831586475</v>
      </c>
      <c r="C10" s="95">
        <v>3.917410849519562E-2</v>
      </c>
      <c r="D10" s="95">
        <v>0.2164208944734578</v>
      </c>
      <c r="E10" s="95">
        <v>6.0451477662397446E-2</v>
      </c>
    </row>
    <row r="11" spans="1:8" x14ac:dyDescent="0.25">
      <c r="A11" s="96" t="s">
        <v>96</v>
      </c>
      <c r="B11" s="95">
        <v>0.13317552616682965</v>
      </c>
      <c r="C11" s="95">
        <v>-7.2454072968661572E-3</v>
      </c>
      <c r="D11" s="95">
        <v>0.11360057633921672</v>
      </c>
      <c r="E11" s="95">
        <v>-1.2329542530746779E-2</v>
      </c>
    </row>
  </sheetData>
  <mergeCells count="1">
    <mergeCell ref="A1:H1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E11"/>
  <sheetViews>
    <sheetView workbookViewId="0">
      <selection activeCell="N19" sqref="N19"/>
    </sheetView>
  </sheetViews>
  <sheetFormatPr defaultRowHeight="15" x14ac:dyDescent="0.25"/>
  <sheetData>
    <row r="1" spans="1:5" ht="60.95" customHeight="1" x14ac:dyDescent="0.25">
      <c r="A1" s="111" t="s">
        <v>704</v>
      </c>
      <c r="B1" s="111"/>
      <c r="C1" s="111"/>
      <c r="D1" s="111"/>
      <c r="E1" s="111"/>
    </row>
    <row r="2" spans="1:5" x14ac:dyDescent="0.25">
      <c r="A2" s="94" t="s">
        <v>703</v>
      </c>
    </row>
    <row r="4" spans="1:5" x14ac:dyDescent="0.25">
      <c r="C4" t="s">
        <v>702</v>
      </c>
      <c r="D4" t="s">
        <v>204</v>
      </c>
    </row>
    <row r="5" spans="1:5" x14ac:dyDescent="0.25">
      <c r="B5" t="s">
        <v>102</v>
      </c>
      <c r="C5" s="82">
        <v>13.090425259710358</v>
      </c>
      <c r="D5" s="82">
        <v>-1.8317547304148918</v>
      </c>
    </row>
    <row r="6" spans="1:5" x14ac:dyDescent="0.25">
      <c r="B6" t="s">
        <v>101</v>
      </c>
      <c r="C6" s="82">
        <v>2.6403909679171056</v>
      </c>
      <c r="D6" s="82">
        <v>-16.602197802197804</v>
      </c>
    </row>
    <row r="7" spans="1:5" x14ac:dyDescent="0.25">
      <c r="B7" t="s">
        <v>100</v>
      </c>
      <c r="C7" s="82">
        <v>7.9069767441860561</v>
      </c>
      <c r="D7" s="82">
        <v>9.9667949190955554</v>
      </c>
    </row>
    <row r="8" spans="1:5" x14ac:dyDescent="0.25">
      <c r="B8" t="s">
        <v>99</v>
      </c>
      <c r="C8" s="82">
        <v>-2.9171433240725575</v>
      </c>
      <c r="D8" s="82">
        <v>2.945264570552153</v>
      </c>
    </row>
    <row r="9" spans="1:5" x14ac:dyDescent="0.25">
      <c r="B9" t="s">
        <v>98</v>
      </c>
      <c r="C9" s="82">
        <v>13.635215890918273</v>
      </c>
      <c r="D9" s="82">
        <v>-1.0824778266638746</v>
      </c>
    </row>
    <row r="10" spans="1:5" x14ac:dyDescent="0.25">
      <c r="B10" t="s">
        <v>97</v>
      </c>
      <c r="C10" s="82">
        <v>4.8292719057847489</v>
      </c>
      <c r="D10" s="82">
        <v>3.4077002729925532</v>
      </c>
    </row>
    <row r="11" spans="1:5" x14ac:dyDescent="0.25">
      <c r="B11" t="s">
        <v>96</v>
      </c>
      <c r="C11" s="82">
        <v>4.7428107115099261</v>
      </c>
      <c r="D11" s="82">
        <v>1.3427401001365524</v>
      </c>
    </row>
  </sheetData>
  <mergeCells count="1">
    <mergeCell ref="A1:E1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D92"/>
  <sheetViews>
    <sheetView zoomScaleNormal="100" workbookViewId="0">
      <selection activeCell="G38" sqref="G38"/>
    </sheetView>
  </sheetViews>
  <sheetFormatPr defaultRowHeight="15" x14ac:dyDescent="0.25"/>
  <cols>
    <col min="2" max="4" width="15" customWidth="1"/>
  </cols>
  <sheetData>
    <row r="1" spans="1:4" x14ac:dyDescent="0.25">
      <c r="A1" t="s">
        <v>701</v>
      </c>
    </row>
    <row r="2" spans="1:4" x14ac:dyDescent="0.25">
      <c r="A2" s="55" t="s">
        <v>700</v>
      </c>
    </row>
    <row r="4" spans="1:4" x14ac:dyDescent="0.25">
      <c r="B4" s="93" t="s">
        <v>700</v>
      </c>
      <c r="C4" t="s">
        <v>699</v>
      </c>
      <c r="D4" t="s">
        <v>698</v>
      </c>
    </row>
    <row r="5" spans="1:4" x14ac:dyDescent="0.25">
      <c r="A5" s="83">
        <v>42005</v>
      </c>
      <c r="B5" s="82">
        <v>101.11594349634419</v>
      </c>
      <c r="C5" s="82">
        <v>112.82608916237247</v>
      </c>
      <c r="D5" s="82">
        <v>93.238276817586538</v>
      </c>
    </row>
    <row r="6" spans="1:4" x14ac:dyDescent="0.25">
      <c r="A6" s="83">
        <v>42036</v>
      </c>
      <c r="B6" s="82">
        <v>96.098265139674396</v>
      </c>
      <c r="C6" s="82">
        <v>107.18270576171072</v>
      </c>
      <c r="D6" s="82">
        <v>88.641523692452125</v>
      </c>
    </row>
    <row r="7" spans="1:4" x14ac:dyDescent="0.25">
      <c r="A7" s="83">
        <v>42064</v>
      </c>
      <c r="B7" s="82">
        <v>97.82304905004618</v>
      </c>
      <c r="C7" s="82">
        <v>109.97306365529394</v>
      </c>
      <c r="D7" s="82">
        <v>89.649473081657533</v>
      </c>
    </row>
    <row r="8" spans="1:4" x14ac:dyDescent="0.25">
      <c r="A8" s="83">
        <v>42095</v>
      </c>
      <c r="B8" s="82">
        <v>98.737351390099519</v>
      </c>
      <c r="C8" s="82">
        <v>108.99187628540695</v>
      </c>
      <c r="D8" s="82">
        <v>91.838912089843333</v>
      </c>
    </row>
    <row r="9" spans="1:4" x14ac:dyDescent="0.25">
      <c r="A9" s="83">
        <v>42125</v>
      </c>
      <c r="B9" s="82">
        <v>98.455529036446961</v>
      </c>
      <c r="C9" s="82">
        <v>107.74619705330726</v>
      </c>
      <c r="D9" s="82">
        <v>92.20549697474992</v>
      </c>
    </row>
    <row r="10" spans="1:4" x14ac:dyDescent="0.25">
      <c r="A10" s="83">
        <v>42156</v>
      </c>
      <c r="B10" s="82">
        <v>102.83870733800775</v>
      </c>
      <c r="C10" s="82">
        <v>113.87937929080985</v>
      </c>
      <c r="D10" s="82">
        <v>95.411410015310807</v>
      </c>
    </row>
    <row r="11" spans="1:4" x14ac:dyDescent="0.25">
      <c r="A11" s="83">
        <v>42186</v>
      </c>
      <c r="B11" s="82">
        <v>99.684797194113969</v>
      </c>
      <c r="C11" s="82">
        <v>107.97530651037626</v>
      </c>
      <c r="D11" s="82">
        <v>94.107593386981421</v>
      </c>
    </row>
    <row r="12" spans="1:4" x14ac:dyDescent="0.25">
      <c r="A12" s="83">
        <v>42217</v>
      </c>
      <c r="B12" s="82">
        <v>101.13628149583013</v>
      </c>
      <c r="C12" s="82">
        <v>112.63590170095353</v>
      </c>
      <c r="D12" s="82">
        <v>93.400239819501962</v>
      </c>
    </row>
    <row r="13" spans="1:4" x14ac:dyDescent="0.25">
      <c r="A13" s="83">
        <v>42248</v>
      </c>
      <c r="B13" s="82">
        <v>100.64773166184344</v>
      </c>
      <c r="C13" s="82">
        <v>112.45907671393947</v>
      </c>
      <c r="D13" s="82">
        <v>92.701985980973177</v>
      </c>
    </row>
    <row r="14" spans="1:4" x14ac:dyDescent="0.25">
      <c r="A14" s="83">
        <v>42278</v>
      </c>
      <c r="B14" s="82">
        <v>101.26422353455295</v>
      </c>
      <c r="C14" s="82">
        <v>111.15013668577826</v>
      </c>
      <c r="D14" s="82">
        <v>94.613757277209345</v>
      </c>
    </row>
    <row r="15" spans="1:4" x14ac:dyDescent="0.25">
      <c r="A15" s="83">
        <v>42309</v>
      </c>
      <c r="B15" s="82">
        <v>103.10708529659827</v>
      </c>
      <c r="C15" s="82">
        <v>110.81149965342931</v>
      </c>
      <c r="D15" s="82">
        <v>97.924160165767262</v>
      </c>
    </row>
    <row r="16" spans="1:4" x14ac:dyDescent="0.25">
      <c r="A16" s="83">
        <v>42339</v>
      </c>
      <c r="B16" s="82">
        <v>103.92864980468808</v>
      </c>
      <c r="C16" s="82">
        <v>112.90182343875357</v>
      </c>
      <c r="D16" s="82">
        <v>97.892203038286794</v>
      </c>
    </row>
    <row r="17" spans="1:4" x14ac:dyDescent="0.25">
      <c r="A17" s="83">
        <v>42370</v>
      </c>
      <c r="B17" s="82">
        <v>108.62196852037238</v>
      </c>
      <c r="C17" s="82">
        <v>121.39195680279138</v>
      </c>
      <c r="D17" s="82">
        <v>100.0313229340944</v>
      </c>
    </row>
    <row r="18" spans="1:4" x14ac:dyDescent="0.25">
      <c r="A18" s="83">
        <v>42401</v>
      </c>
      <c r="B18" s="82">
        <v>105.76080124838718</v>
      </c>
      <c r="C18" s="82">
        <v>120.95308323295291</v>
      </c>
      <c r="D18" s="82">
        <v>95.5406266256837</v>
      </c>
    </row>
    <row r="19" spans="1:4" x14ac:dyDescent="0.25">
      <c r="A19" s="83">
        <v>42430</v>
      </c>
      <c r="B19" s="82">
        <v>100.56364562688098</v>
      </c>
      <c r="C19" s="82">
        <v>114.47277811981517</v>
      </c>
      <c r="D19" s="82">
        <v>91.206673246265268</v>
      </c>
    </row>
    <row r="20" spans="1:4" x14ac:dyDescent="0.25">
      <c r="A20" s="83">
        <v>42461</v>
      </c>
      <c r="B20" s="82">
        <v>102.71262067495894</v>
      </c>
      <c r="C20" s="82">
        <v>117.25964234084752</v>
      </c>
      <c r="D20" s="82">
        <v>92.926526537378209</v>
      </c>
    </row>
    <row r="21" spans="1:4" x14ac:dyDescent="0.25">
      <c r="A21" s="83">
        <v>42491</v>
      </c>
      <c r="B21" s="82">
        <v>98.059498701249765</v>
      </c>
      <c r="C21" s="82">
        <v>111.41320177213171</v>
      </c>
      <c r="D21" s="82">
        <v>89.076175630838321</v>
      </c>
    </row>
    <row r="22" spans="1:4" x14ac:dyDescent="0.25">
      <c r="A22" s="83">
        <v>42522</v>
      </c>
      <c r="B22" s="82">
        <v>103.3869793480807</v>
      </c>
      <c r="C22" s="82">
        <v>114.50169064152374</v>
      </c>
      <c r="D22" s="82">
        <v>95.90987416958771</v>
      </c>
    </row>
    <row r="23" spans="1:4" x14ac:dyDescent="0.25">
      <c r="A23" s="83">
        <v>42552</v>
      </c>
      <c r="B23" s="82">
        <v>99.635409160966049</v>
      </c>
      <c r="C23" s="82">
        <v>122.2701269537865</v>
      </c>
      <c r="D23" s="82">
        <v>84.408548007832195</v>
      </c>
    </row>
    <row r="24" spans="1:4" x14ac:dyDescent="0.25">
      <c r="A24" s="83">
        <v>42583</v>
      </c>
      <c r="B24" s="82">
        <v>102.69447778731656</v>
      </c>
      <c r="C24" s="82">
        <v>120.41353255770279</v>
      </c>
      <c r="D24" s="82">
        <v>90.774488803003933</v>
      </c>
    </row>
    <row r="25" spans="1:4" x14ac:dyDescent="0.25">
      <c r="A25" s="83">
        <v>42614</v>
      </c>
      <c r="B25" s="82">
        <v>101.98637618518916</v>
      </c>
      <c r="C25" s="82">
        <v>122.10819645922439</v>
      </c>
      <c r="D25" s="82">
        <v>88.449995203305065</v>
      </c>
    </row>
    <row r="26" spans="1:4" x14ac:dyDescent="0.25">
      <c r="A26" s="83">
        <v>42644</v>
      </c>
      <c r="B26" s="82">
        <v>97.343548153522946</v>
      </c>
      <c r="C26" s="82">
        <v>112.89282755300339</v>
      </c>
      <c r="D26" s="82">
        <v>86.883213696767584</v>
      </c>
    </row>
    <row r="27" spans="1:4" x14ac:dyDescent="0.25">
      <c r="A27" s="83">
        <v>42675</v>
      </c>
      <c r="B27" s="82">
        <v>97.762167286938549</v>
      </c>
      <c r="C27" s="82">
        <v>115.59153577114505</v>
      </c>
      <c r="D27" s="82">
        <v>85.767967896337552</v>
      </c>
    </row>
    <row r="28" spans="1:4" x14ac:dyDescent="0.25">
      <c r="A28" s="83">
        <v>42705</v>
      </c>
      <c r="B28" s="82">
        <v>96.170334791298146</v>
      </c>
      <c r="C28" s="82">
        <v>113.56998373795125</v>
      </c>
      <c r="D28" s="82">
        <v>84.465216969683638</v>
      </c>
    </row>
    <row r="29" spans="1:4" x14ac:dyDescent="0.25">
      <c r="A29" s="83">
        <v>42736</v>
      </c>
      <c r="B29" s="82">
        <v>103.11667505918184</v>
      </c>
      <c r="C29" s="82">
        <v>122.77781801764472</v>
      </c>
      <c r="D29" s="82">
        <v>89.89020160894124</v>
      </c>
    </row>
    <row r="30" spans="1:4" x14ac:dyDescent="0.25">
      <c r="A30" s="83">
        <v>42767</v>
      </c>
      <c r="B30" s="82">
        <v>100.71923932797343</v>
      </c>
      <c r="C30" s="82">
        <v>117.93628460559491</v>
      </c>
      <c r="D30" s="82">
        <v>89.136962919264818</v>
      </c>
    </row>
    <row r="31" spans="1:4" x14ac:dyDescent="0.25">
      <c r="A31" s="83">
        <v>42795</v>
      </c>
      <c r="B31" s="82">
        <v>101.85635724208046</v>
      </c>
      <c r="C31" s="82">
        <v>119.65337503978968</v>
      </c>
      <c r="D31" s="82">
        <v>89.883920853607961</v>
      </c>
    </row>
    <row r="32" spans="1:4" x14ac:dyDescent="0.25">
      <c r="A32" s="83">
        <v>42826</v>
      </c>
      <c r="B32" s="82">
        <v>102.02660749114347</v>
      </c>
      <c r="C32" s="82">
        <v>122.4370117599513</v>
      </c>
      <c r="D32" s="82">
        <v>88.296089853364663</v>
      </c>
    </row>
    <row r="33" spans="1:4" x14ac:dyDescent="0.25">
      <c r="A33" s="83">
        <v>42856</v>
      </c>
      <c r="B33" s="82">
        <v>100.53379174352098</v>
      </c>
      <c r="C33" s="82">
        <v>117.9917782807846</v>
      </c>
      <c r="D33" s="82">
        <v>88.789428970837662</v>
      </c>
    </row>
    <row r="34" spans="1:4" x14ac:dyDescent="0.25">
      <c r="A34" s="83">
        <v>42887</v>
      </c>
      <c r="B34" s="82">
        <v>105.00265325168996</v>
      </c>
      <c r="C34" s="82">
        <v>123.3543483328655</v>
      </c>
      <c r="D34" s="82">
        <v>92.657073532805896</v>
      </c>
    </row>
    <row r="35" spans="1:4" x14ac:dyDescent="0.25">
      <c r="A35" s="83">
        <v>42917</v>
      </c>
      <c r="B35" s="82">
        <v>105.12127143655445</v>
      </c>
      <c r="C35" s="82">
        <v>124.60730682270089</v>
      </c>
      <c r="D35" s="82">
        <v>92.012596613843868</v>
      </c>
    </row>
    <row r="36" spans="1:4" x14ac:dyDescent="0.25">
      <c r="A36" s="83">
        <v>42948</v>
      </c>
      <c r="B36" s="82">
        <v>102.85408556100732</v>
      </c>
      <c r="C36" s="82">
        <v>117.02213053862715</v>
      </c>
      <c r="D36" s="82">
        <v>93.322937187069925</v>
      </c>
    </row>
    <row r="37" spans="1:4" x14ac:dyDescent="0.25">
      <c r="A37" s="83">
        <v>42979</v>
      </c>
      <c r="B37" s="82">
        <v>105.80197972486241</v>
      </c>
      <c r="C37" s="82">
        <v>123.37766326600229</v>
      </c>
      <c r="D37" s="82">
        <v>93.978439647979101</v>
      </c>
    </row>
    <row r="38" spans="1:4" x14ac:dyDescent="0.25">
      <c r="A38" s="83">
        <v>43009</v>
      </c>
      <c r="B38" s="82">
        <v>104.83232077056608</v>
      </c>
      <c r="C38" s="82">
        <v>120.53525123261343</v>
      </c>
      <c r="D38" s="82">
        <v>94.268621941559573</v>
      </c>
    </row>
    <row r="39" spans="1:4" x14ac:dyDescent="0.25">
      <c r="A39" s="83">
        <v>43040</v>
      </c>
      <c r="B39" s="82">
        <v>103.62524995019864</v>
      </c>
      <c r="C39" s="82">
        <v>121.67464899990641</v>
      </c>
      <c r="D39" s="82">
        <v>91.483031269010468</v>
      </c>
    </row>
    <row r="40" spans="1:4" x14ac:dyDescent="0.25">
      <c r="A40" s="83">
        <v>43070</v>
      </c>
      <c r="B40" s="82">
        <v>103.24312165859102</v>
      </c>
      <c r="C40" s="82">
        <v>122.93200243436895</v>
      </c>
      <c r="D40" s="82">
        <v>89.997988382466389</v>
      </c>
    </row>
    <row r="41" spans="1:4" x14ac:dyDescent="0.25">
      <c r="A41" s="83">
        <v>43101</v>
      </c>
      <c r="B41" s="82">
        <v>110.39800636143954</v>
      </c>
      <c r="C41" s="82">
        <v>129.60665038076937</v>
      </c>
      <c r="D41" s="82">
        <v>97.475938673231681</v>
      </c>
    </row>
    <row r="42" spans="1:4" x14ac:dyDescent="0.25">
      <c r="A42" s="83">
        <v>43132</v>
      </c>
      <c r="B42" s="82">
        <v>105.24150737582359</v>
      </c>
      <c r="C42" s="82">
        <v>123.28121737900666</v>
      </c>
      <c r="D42" s="82">
        <v>93.105806724481795</v>
      </c>
    </row>
    <row r="43" spans="1:4" x14ac:dyDescent="0.25">
      <c r="A43" s="83">
        <v>43160</v>
      </c>
      <c r="B43" s="82">
        <v>108.06203882421217</v>
      </c>
      <c r="C43" s="82">
        <v>126.44628219969462</v>
      </c>
      <c r="D43" s="82">
        <v>95.694563168178831</v>
      </c>
    </row>
    <row r="44" spans="1:4" x14ac:dyDescent="0.25">
      <c r="A44" s="83">
        <v>43191</v>
      </c>
      <c r="B44" s="82">
        <v>104.02605150602311</v>
      </c>
      <c r="C44" s="82">
        <v>119.80960472106908</v>
      </c>
      <c r="D44" s="82">
        <v>93.408116018228498</v>
      </c>
    </row>
    <row r="45" spans="1:4" x14ac:dyDescent="0.25">
      <c r="A45" s="83">
        <v>43221</v>
      </c>
      <c r="B45" s="82">
        <v>106.67001935175868</v>
      </c>
      <c r="C45" s="82">
        <v>125.66505516288169</v>
      </c>
      <c r="D45" s="82">
        <v>93.891650496348518</v>
      </c>
    </row>
    <row r="46" spans="1:4" x14ac:dyDescent="0.25">
      <c r="A46" s="83">
        <v>43252</v>
      </c>
      <c r="B46" s="82">
        <v>102.13360814906632</v>
      </c>
      <c r="C46" s="82">
        <v>119.75877002872951</v>
      </c>
      <c r="D46" s="82">
        <v>90.276782930407521</v>
      </c>
    </row>
    <row r="47" spans="1:4" x14ac:dyDescent="0.25">
      <c r="A47" s="83">
        <v>43282</v>
      </c>
      <c r="B47" s="82">
        <v>107.63332597897994</v>
      </c>
      <c r="C47" s="82">
        <v>128.85121376615575</v>
      </c>
      <c r="D47" s="82">
        <v>93.359596822940759</v>
      </c>
    </row>
    <row r="48" spans="1:4" x14ac:dyDescent="0.25">
      <c r="A48" s="83">
        <v>43313</v>
      </c>
      <c r="B48" s="82">
        <v>102.38823778125423</v>
      </c>
      <c r="C48" s="82">
        <v>123.17390689101579</v>
      </c>
      <c r="D48" s="82">
        <v>88.405271419300604</v>
      </c>
    </row>
    <row r="49" spans="1:4" x14ac:dyDescent="0.25">
      <c r="A49" s="83">
        <v>43344</v>
      </c>
      <c r="B49" s="82">
        <v>96.436531229143824</v>
      </c>
      <c r="C49" s="82">
        <v>115.37785500224335</v>
      </c>
      <c r="D49" s="82">
        <v>83.694295616158911</v>
      </c>
    </row>
    <row r="50" spans="1:4" x14ac:dyDescent="0.25">
      <c r="A50" s="83">
        <v>43374</v>
      </c>
      <c r="B50" s="82">
        <v>93.459021783870696</v>
      </c>
      <c r="C50" s="82">
        <v>110.30247458932463</v>
      </c>
      <c r="D50" s="82">
        <v>82.128069060909809</v>
      </c>
    </row>
    <row r="51" spans="1:4" x14ac:dyDescent="0.25">
      <c r="A51" s="83">
        <v>43405</v>
      </c>
      <c r="B51" s="82">
        <v>96.453797357423113</v>
      </c>
      <c r="C51" s="82">
        <v>114.57532816420191</v>
      </c>
      <c r="D51" s="82">
        <v>84.263054092906557</v>
      </c>
    </row>
    <row r="52" spans="1:4" x14ac:dyDescent="0.25">
      <c r="A52" s="83">
        <v>43435</v>
      </c>
      <c r="B52" s="82">
        <v>96.516033301130918</v>
      </c>
      <c r="C52" s="82">
        <v>119.22409495391531</v>
      </c>
      <c r="D52" s="82">
        <v>81.239832157000606</v>
      </c>
    </row>
    <row r="53" spans="1:4" x14ac:dyDescent="0.25">
      <c r="A53" s="83">
        <v>43466</v>
      </c>
      <c r="B53" s="82">
        <v>98.802882025310808</v>
      </c>
      <c r="C53" s="82">
        <v>125.07660814517155</v>
      </c>
      <c r="D53" s="82">
        <v>81.127981756420184</v>
      </c>
    </row>
    <row r="54" spans="1:4" x14ac:dyDescent="0.25">
      <c r="A54" s="83">
        <v>43497</v>
      </c>
      <c r="B54" s="82">
        <v>86.468203896330394</v>
      </c>
      <c r="C54" s="82">
        <v>119.65993328663995</v>
      </c>
      <c r="D54" s="82">
        <v>64.139414136957043</v>
      </c>
    </row>
    <row r="55" spans="1:4" x14ac:dyDescent="0.25">
      <c r="A55" s="83">
        <v>43525</v>
      </c>
      <c r="B55" s="82">
        <v>93.139582388060731</v>
      </c>
      <c r="C55" s="82">
        <v>120.0600361776617</v>
      </c>
      <c r="D55" s="82">
        <v>75.029614515449069</v>
      </c>
    </row>
    <row r="56" spans="1:4" x14ac:dyDescent="0.25">
      <c r="A56" s="83">
        <v>43556</v>
      </c>
      <c r="B56" s="82">
        <v>87.701478002045803</v>
      </c>
      <c r="C56" s="82">
        <v>113.11401526867222</v>
      </c>
      <c r="D56" s="82">
        <v>70.605917984482929</v>
      </c>
    </row>
    <row r="57" spans="1:4" x14ac:dyDescent="0.25">
      <c r="A57" s="83">
        <v>43586</v>
      </c>
      <c r="B57" s="82">
        <v>89.878266649776123</v>
      </c>
      <c r="C57" s="82">
        <v>110.63848113969479</v>
      </c>
      <c r="D57" s="82">
        <v>76.038123656497007</v>
      </c>
    </row>
    <row r="58" spans="1:4" x14ac:dyDescent="0.25">
      <c r="A58" s="83">
        <v>43617</v>
      </c>
      <c r="B58" s="82">
        <v>90.861859829746919</v>
      </c>
      <c r="C58" s="82">
        <v>113.6064983096399</v>
      </c>
      <c r="D58" s="82">
        <v>75.698767509818254</v>
      </c>
    </row>
    <row r="59" spans="1:4" x14ac:dyDescent="0.25">
      <c r="A59" s="83">
        <v>43647</v>
      </c>
      <c r="B59" s="82">
        <v>85.541534569319623</v>
      </c>
      <c r="C59" s="82">
        <v>112.32534012399231</v>
      </c>
      <c r="D59" s="82">
        <v>67.68566419953784</v>
      </c>
    </row>
    <row r="60" spans="1:4" x14ac:dyDescent="0.25">
      <c r="A60" s="83">
        <v>43678</v>
      </c>
      <c r="B60" s="82">
        <v>77.248552845701141</v>
      </c>
      <c r="C60" s="82">
        <v>107.39862060982234</v>
      </c>
      <c r="D60" s="82">
        <v>57.148507669620358</v>
      </c>
    </row>
    <row r="61" spans="1:4" x14ac:dyDescent="0.25">
      <c r="A61" s="83">
        <v>43709</v>
      </c>
      <c r="B61" s="82">
        <v>75.278685862833825</v>
      </c>
      <c r="C61" s="82">
        <v>107.02458403216718</v>
      </c>
      <c r="D61" s="82">
        <v>54.114753749944917</v>
      </c>
    </row>
    <row r="62" spans="1:4" x14ac:dyDescent="0.25">
      <c r="A62" s="83">
        <v>43739</v>
      </c>
      <c r="B62" s="82">
        <v>69.535219074830025</v>
      </c>
      <c r="C62" s="82">
        <v>98.075006324603393</v>
      </c>
      <c r="D62" s="82">
        <v>50.508694241647767</v>
      </c>
    </row>
    <row r="63" spans="1:4" x14ac:dyDescent="0.25">
      <c r="A63" s="83">
        <v>43770</v>
      </c>
      <c r="B63" s="82">
        <v>77.067945362170946</v>
      </c>
      <c r="C63" s="82">
        <v>104.247482313906</v>
      </c>
      <c r="D63" s="82">
        <v>58.948254061014218</v>
      </c>
    </row>
    <row r="64" spans="1:4" x14ac:dyDescent="0.25">
      <c r="A64" s="83">
        <v>43800</v>
      </c>
      <c r="B64" s="82">
        <v>81.408101994428961</v>
      </c>
      <c r="C64" s="82">
        <v>107.11973455078299</v>
      </c>
      <c r="D64" s="82">
        <v>64.267013623526267</v>
      </c>
    </row>
    <row r="65" spans="1:4" x14ac:dyDescent="0.25">
      <c r="A65" s="83">
        <v>43831</v>
      </c>
      <c r="B65" s="82">
        <v>85.52732972929978</v>
      </c>
      <c r="C65" s="82">
        <v>108.93206287712131</v>
      </c>
      <c r="D65" s="82">
        <v>69.924174297418759</v>
      </c>
    </row>
    <row r="66" spans="1:4" x14ac:dyDescent="0.25">
      <c r="A66" s="83">
        <v>43862</v>
      </c>
      <c r="B66" s="82">
        <v>85.184180996474225</v>
      </c>
      <c r="C66" s="82">
        <v>105.06932410968254</v>
      </c>
      <c r="D66" s="82">
        <v>71.92741892100203</v>
      </c>
    </row>
    <row r="67" spans="1:4" x14ac:dyDescent="0.25">
      <c r="A67" s="83">
        <v>43891</v>
      </c>
      <c r="B67" s="82">
        <v>77.339331899747023</v>
      </c>
      <c r="C67" s="82">
        <v>104.77730705702696</v>
      </c>
      <c r="D67" s="82">
        <v>59.047348461560404</v>
      </c>
    </row>
    <row r="68" spans="1:4" x14ac:dyDescent="0.25">
      <c r="A68" s="83">
        <v>43922</v>
      </c>
      <c r="B68" s="82">
        <v>42.6</v>
      </c>
      <c r="C68" s="82">
        <v>66.099999999999994</v>
      </c>
      <c r="D68" s="82">
        <v>26.9</v>
      </c>
    </row>
    <row r="69" spans="1:4" x14ac:dyDescent="0.25">
      <c r="A69" s="83">
        <v>43952</v>
      </c>
      <c r="B69" s="82">
        <v>52.3</v>
      </c>
      <c r="C69" s="82">
        <v>70.099999999999994</v>
      </c>
      <c r="D69" s="82">
        <v>40.4</v>
      </c>
    </row>
    <row r="70" spans="1:4" x14ac:dyDescent="0.25">
      <c r="A70" s="83">
        <v>43983</v>
      </c>
      <c r="B70" s="82">
        <v>61.6</v>
      </c>
      <c r="C70" s="82">
        <v>77.5</v>
      </c>
      <c r="D70" s="82">
        <v>50.9</v>
      </c>
    </row>
    <row r="71" spans="1:4" x14ac:dyDescent="0.25">
      <c r="A71" s="83">
        <v>44013</v>
      </c>
      <c r="B71" s="82">
        <v>62.6</v>
      </c>
      <c r="C71" s="82">
        <v>82.6</v>
      </c>
      <c r="D71" s="82">
        <v>49.2</v>
      </c>
    </row>
    <row r="72" spans="1:4" x14ac:dyDescent="0.25">
      <c r="A72" s="83">
        <v>44044</v>
      </c>
      <c r="B72" s="82">
        <v>58.9</v>
      </c>
      <c r="C72" s="82">
        <v>80.5</v>
      </c>
      <c r="D72" s="82">
        <v>44.5</v>
      </c>
    </row>
    <row r="73" spans="1:4" x14ac:dyDescent="0.25">
      <c r="A73" s="83">
        <v>44075</v>
      </c>
      <c r="B73" s="82">
        <v>60.7</v>
      </c>
      <c r="C73" s="82">
        <v>82</v>
      </c>
      <c r="D73" s="82">
        <v>46.5</v>
      </c>
    </row>
    <row r="74" spans="1:4" x14ac:dyDescent="0.25">
      <c r="A74" s="83">
        <v>44105</v>
      </c>
      <c r="B74" s="82">
        <v>52.6</v>
      </c>
      <c r="C74" s="82">
        <v>77.900000000000006</v>
      </c>
      <c r="D74" s="82">
        <v>35.799999999999997</v>
      </c>
    </row>
    <row r="75" spans="1:4" x14ac:dyDescent="0.25">
      <c r="A75" s="83">
        <v>44136</v>
      </c>
      <c r="B75" s="82">
        <v>65.5</v>
      </c>
      <c r="C75" s="82">
        <v>84.3</v>
      </c>
      <c r="D75" s="82">
        <v>53</v>
      </c>
    </row>
    <row r="76" spans="1:4" x14ac:dyDescent="0.25">
      <c r="A76" s="83">
        <v>44166</v>
      </c>
      <c r="B76" s="82">
        <v>74.599999999999994</v>
      </c>
      <c r="C76" s="82">
        <v>89.9</v>
      </c>
      <c r="D76" s="82">
        <v>64.5</v>
      </c>
    </row>
    <row r="77" spans="1:4" x14ac:dyDescent="0.25">
      <c r="A77" s="83">
        <v>44197</v>
      </c>
      <c r="B77" s="82">
        <v>64.900000000000006</v>
      </c>
      <c r="C77" s="82">
        <v>84</v>
      </c>
      <c r="D77" s="82">
        <v>52.2</v>
      </c>
    </row>
    <row r="78" spans="1:4" x14ac:dyDescent="0.25">
      <c r="A78" s="83">
        <v>44228</v>
      </c>
      <c r="B78" s="82">
        <v>70.8</v>
      </c>
      <c r="C78" s="82">
        <v>83</v>
      </c>
      <c r="D78" s="82">
        <v>62.7</v>
      </c>
    </row>
    <row r="79" spans="1:4" x14ac:dyDescent="0.25">
      <c r="A79" s="83">
        <v>44256</v>
      </c>
      <c r="B79" s="82">
        <v>77.099999999999994</v>
      </c>
      <c r="C79" s="82">
        <v>88.8</v>
      </c>
      <c r="D79" s="82">
        <v>69.3</v>
      </c>
    </row>
    <row r="80" spans="1:4" x14ac:dyDescent="0.25">
      <c r="A80" s="83">
        <v>44287</v>
      </c>
      <c r="B80" s="82">
        <v>77.900000000000006</v>
      </c>
      <c r="C80" s="82">
        <v>89</v>
      </c>
      <c r="D80" s="82">
        <v>70.5</v>
      </c>
    </row>
    <row r="81" spans="1:4" x14ac:dyDescent="0.25">
      <c r="A81" s="83">
        <v>44317</v>
      </c>
      <c r="B81" s="82">
        <v>85.8</v>
      </c>
      <c r="C81" s="82">
        <v>95.5</v>
      </c>
      <c r="D81" s="82">
        <v>79.3</v>
      </c>
    </row>
    <row r="82" spans="1:4" x14ac:dyDescent="0.25">
      <c r="A82" s="83">
        <v>44348</v>
      </c>
      <c r="B82" s="82">
        <v>87.2</v>
      </c>
      <c r="C82" s="82">
        <v>98.7</v>
      </c>
      <c r="D82" s="82">
        <v>79.599999999999994</v>
      </c>
    </row>
    <row r="83" spans="1:4" x14ac:dyDescent="0.25">
      <c r="A83" s="83">
        <v>44378</v>
      </c>
      <c r="B83" s="82">
        <v>84.9</v>
      </c>
      <c r="C83" s="82">
        <v>97</v>
      </c>
      <c r="D83" s="82">
        <v>76.8</v>
      </c>
    </row>
    <row r="84" spans="1:4" x14ac:dyDescent="0.25">
      <c r="A84" s="83">
        <v>44409</v>
      </c>
      <c r="B84" s="82">
        <v>86.5</v>
      </c>
      <c r="C84" s="82">
        <v>96</v>
      </c>
      <c r="D84" s="82">
        <v>80.2</v>
      </c>
    </row>
    <row r="85" spans="1:4" x14ac:dyDescent="0.25">
      <c r="A85" s="83">
        <v>44440</v>
      </c>
      <c r="B85" s="82">
        <v>86.4</v>
      </c>
      <c r="C85" s="82">
        <v>99.8</v>
      </c>
      <c r="D85" s="82">
        <v>77.400000000000006</v>
      </c>
    </row>
    <row r="86" spans="1:4" x14ac:dyDescent="0.25">
      <c r="A86" s="83">
        <v>44470</v>
      </c>
      <c r="B86" s="82">
        <v>86.8</v>
      </c>
      <c r="C86" s="82">
        <v>97.7</v>
      </c>
      <c r="D86" s="82">
        <v>79.5</v>
      </c>
    </row>
    <row r="87" spans="1:4" x14ac:dyDescent="0.25">
      <c r="A87" s="83">
        <v>44501</v>
      </c>
      <c r="B87" s="82">
        <v>83.1</v>
      </c>
      <c r="C87" s="82">
        <v>95.5</v>
      </c>
      <c r="D87" s="82">
        <v>74.900000000000006</v>
      </c>
    </row>
    <row r="88" spans="1:4" x14ac:dyDescent="0.25">
      <c r="A88" s="83">
        <v>44531</v>
      </c>
      <c r="B88" s="82">
        <v>74.900000000000006</v>
      </c>
      <c r="C88" s="82">
        <v>89.5</v>
      </c>
      <c r="D88" s="82">
        <v>65.2</v>
      </c>
    </row>
    <row r="91" spans="1:4" x14ac:dyDescent="0.25">
      <c r="B91" s="82"/>
    </row>
    <row r="92" spans="1:4" x14ac:dyDescent="0.25">
      <c r="B92" s="82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J4"/>
  <sheetViews>
    <sheetView workbookViewId="0">
      <selection activeCell="D7" sqref="D7"/>
    </sheetView>
  </sheetViews>
  <sheetFormatPr defaultRowHeight="15" x14ac:dyDescent="0.25"/>
  <sheetData>
    <row r="1" spans="1:10" ht="21.6" customHeight="1" x14ac:dyDescent="0.25">
      <c r="A1" s="112" t="s">
        <v>697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x14ac:dyDescent="0.25">
      <c r="A2" s="55" t="s">
        <v>696</v>
      </c>
    </row>
    <row r="4" spans="1:10" x14ac:dyDescent="0.25">
      <c r="A4" t="s">
        <v>693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J4"/>
  <sheetViews>
    <sheetView workbookViewId="0">
      <selection activeCell="N19" sqref="N19"/>
    </sheetView>
  </sheetViews>
  <sheetFormatPr defaultRowHeight="15" x14ac:dyDescent="0.25"/>
  <sheetData>
    <row r="1" spans="1:10" ht="27" customHeight="1" x14ac:dyDescent="0.25">
      <c r="A1" s="113" t="s">
        <v>695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32.1" customHeight="1" x14ac:dyDescent="0.25">
      <c r="A2" s="114" t="s">
        <v>694</v>
      </c>
      <c r="B2" s="114"/>
      <c r="C2" s="114"/>
      <c r="D2" s="114"/>
      <c r="E2" s="114"/>
      <c r="F2" s="114"/>
      <c r="G2" s="114"/>
      <c r="H2" s="114"/>
      <c r="I2" s="114"/>
    </row>
    <row r="4" spans="1:10" x14ac:dyDescent="0.25">
      <c r="A4" t="s">
        <v>693</v>
      </c>
    </row>
  </sheetData>
  <mergeCells count="2">
    <mergeCell ref="A1:J1"/>
    <mergeCell ref="A2:I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DXP6JKTUCTPJ-2440846-1170</_dlc_DocId>
    <_dlc_DocIdUrl xmlns="06a3c92a-cdb5-4827-836a-2035db36cd26">
      <Url>https://cbiteams/sites/IEA_Sharepoint/_layouts/15/DocIdRedir.aspx?ID=DXP6JKTUCTPJ-2440846-1170</Url>
      <Description>DXP6JKTUCTPJ-2440846-1170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  <element uid="28c775dd-3fa7-40f2-8368-0e7fa48abc25" value=""/>
</sisl>
</file>

<file path=customXml/itemProps1.xml><?xml version="1.0" encoding="utf-8"?>
<ds:datastoreItem xmlns:ds="http://schemas.openxmlformats.org/officeDocument/2006/customXml" ds:itemID="{C063A511-6D10-4BDA-95E0-E4E403B13B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4AE75B6-E22E-45F5-939D-FB7BC7893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9F7069-C6E5-47D0-A280-4CE8BDBF521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6a3c92a-cdb5-4827-836a-2035db36cd26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B69786E-F426-4077-B2AC-EDEBEC7EEF4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A279810-4394-457C-BF85-249FD88772E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Readme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25</vt:lpstr>
      <vt:lpstr>Figure 26</vt:lpstr>
      <vt:lpstr>Figure 27</vt:lpstr>
      <vt:lpstr>Figure 28</vt:lpstr>
      <vt:lpstr>Figure 29</vt:lpstr>
      <vt:lpstr>Figure 30</vt:lpstr>
      <vt:lpstr>Figure 31</vt:lpstr>
      <vt:lpstr>Figure 32</vt:lpstr>
      <vt:lpstr>Figure 33</vt:lpstr>
      <vt:lpstr>Figure 34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Byrne, Stephen</dc:creator>
  <cp:keywords>Public</cp:keywords>
  <cp:lastModifiedBy>McGuinness, Lucia</cp:lastModifiedBy>
  <dcterms:created xsi:type="dcterms:W3CDTF">2022-01-20T17:26:33Z</dcterms:created>
  <dcterms:modified xsi:type="dcterms:W3CDTF">2022-01-25T11:26:15Z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d28914cc-4b9b-4c59-993a-19ba51d963fd</vt:lpwstr>
  </property>
  <property fmtid="{D5CDD505-2E9C-101B-9397-08002B2CF9AE}" pid="3" name="bjSaver">
    <vt:lpwstr>PgyEPAvO/4eOWULkHw3Are9lveeL5zfx</vt:lpwstr>
  </property>
  <property fmtid="{D5CDD505-2E9C-101B-9397-08002B2CF9AE}" pid="4" name="bjClsUserRVM">
    <vt:lpwstr>[]</vt:lpwstr>
  </property>
  <property fmtid="{D5CDD505-2E9C-101B-9397-08002B2CF9AE}" pid="5" name="ContentTypeId">
    <vt:lpwstr>0x010100F34A127B65EEC14881C94642464F76E7</vt:lpwstr>
  </property>
  <property fmtid="{D5CDD505-2E9C-101B-9397-08002B2CF9AE}" pid="6" name="_dlc_DocIdItemGuid">
    <vt:lpwstr>14c088bb-0944-4339-a517-a3a4e86a9ace</vt:lpwstr>
  </property>
  <property fmtid="{D5CDD505-2E9C-101B-9397-08002B2CF9AE}" pid="7" name="_AdHocReviewCycleID">
    <vt:i4>1827005551</vt:i4>
  </property>
  <property fmtid="{D5CDD505-2E9C-101B-9397-08002B2CF9AE}" pid="8" name="_NewReviewCycle">
    <vt:lpwstr/>
  </property>
  <property fmtid="{D5CDD505-2E9C-101B-9397-08002B2CF9AE}" pid="9" name="_EmailSubject">
    <vt:lpwstr>Supplementary Data</vt:lpwstr>
  </property>
  <property fmtid="{D5CDD505-2E9C-101B-9397-08002B2CF9AE}" pid="10" name="_AuthorEmail">
    <vt:lpwstr>stephen.byrne@centralbank.ie</vt:lpwstr>
  </property>
  <property fmtid="{D5CDD505-2E9C-101B-9397-08002B2CF9AE}" pid="11" name="_AuthorEmailDisplayName">
    <vt:lpwstr>Byrne, Stephen (IEA)</vt:lpwstr>
  </property>
  <property fmtid="{D5CDD505-2E9C-101B-9397-08002B2CF9AE}" pid="12" name="_ReviewingToolsShownOnce">
    <vt:lpwstr/>
  </property>
  <property fmtid="{D5CDD505-2E9C-101B-9397-08002B2CF9AE}" pid="13" name="bjDocumentSecurityLabel">
    <vt:lpwstr>Public</vt:lpwstr>
  </property>
  <property fmtid="{D5CDD505-2E9C-101B-9397-08002B2CF9AE}" pid="1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5" name="bjDocumentLabelXML-0">
    <vt:lpwstr>ames.com/2008/01/sie/internal/label"&gt;&lt;element uid="33ed6465-8d2f-4fab-bbbc-787e2c148707" value="" /&gt;&lt;element uid="28c775dd-3fa7-40f2-8368-0e7fa48abc25" value="" /&gt;&lt;/sisl&gt;</vt:lpwstr>
  </property>
  <property fmtid="{D5CDD505-2E9C-101B-9397-08002B2CF9AE}" pid="16" name="bjLeftHeaderLabel-first">
    <vt:lpwstr>&amp;"Times New Roman,Regular"&amp;12&amp;K000000 </vt:lpwstr>
  </property>
  <property fmtid="{D5CDD505-2E9C-101B-9397-08002B2CF9AE}" pid="17" name="bjLeftHeaderLabel-even">
    <vt:lpwstr>&amp;"Times New Roman,Regular"&amp;12&amp;K000000 </vt:lpwstr>
  </property>
  <property fmtid="{D5CDD505-2E9C-101B-9397-08002B2CF9AE}" pid="18" name="bjLeftHeaderLabel">
    <vt:lpwstr>&amp;"Times New Roman,Regular"&amp;12&amp;K000000 </vt:lpwstr>
  </property>
</Properties>
</file>