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mcguinness\Desktop\"/>
    </mc:Choice>
  </mc:AlternateContent>
  <bookViews>
    <workbookView xWindow="0" yWindow="0" windowWidth="19200" windowHeight="5100" tabRatio="818"/>
  </bookViews>
  <sheets>
    <sheet name="A.1" sheetId="21" r:id="rId1"/>
    <sheet name="A.2" sheetId="22" r:id="rId2"/>
    <sheet name="A.3" sheetId="23" r:id="rId3"/>
    <sheet name="A.4" sheetId="24" r:id="rId4"/>
    <sheet name="C.1" sheetId="20" r:id="rId5"/>
    <sheet name="C.2" sheetId="17" r:id="rId6"/>
    <sheet name="C.3" sheetId="3" r:id="rId7"/>
    <sheet name="C.4" sheetId="12" r:id="rId8"/>
    <sheet name="C.5" sheetId="18" r:id="rId9"/>
    <sheet name="C.6" sheetId="14" r:id="rId10"/>
    <sheet name="C.7" sheetId="10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5" i="20" l="1"/>
  <c r="AO6" i="20"/>
  <c r="AO7" i="20"/>
  <c r="AO8" i="20"/>
  <c r="AO9" i="20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43" i="20"/>
  <c r="AO44" i="20"/>
  <c r="AO45" i="20"/>
  <c r="AO46" i="20"/>
  <c r="AO47" i="20"/>
  <c r="AO48" i="20"/>
  <c r="AO49" i="20"/>
  <c r="AO50" i="20"/>
  <c r="AO51" i="20"/>
  <c r="AO52" i="20"/>
  <c r="AO53" i="20"/>
  <c r="AO54" i="20"/>
  <c r="AO55" i="20"/>
  <c r="AO56" i="20"/>
  <c r="AO57" i="20"/>
  <c r="AO58" i="20"/>
  <c r="AO59" i="20"/>
  <c r="AO60" i="20"/>
  <c r="AO61" i="20"/>
  <c r="AO62" i="20"/>
  <c r="AO63" i="20"/>
  <c r="AO64" i="20"/>
  <c r="AO65" i="20"/>
  <c r="AO66" i="20"/>
  <c r="AO67" i="20"/>
  <c r="AO68" i="20"/>
  <c r="AO69" i="20"/>
  <c r="AO70" i="20"/>
  <c r="AO71" i="20"/>
  <c r="AO72" i="20"/>
  <c r="AO73" i="20"/>
  <c r="AO74" i="20"/>
  <c r="AO75" i="20"/>
  <c r="AO76" i="20"/>
  <c r="AO77" i="20"/>
  <c r="AO78" i="20"/>
  <c r="AO79" i="20"/>
  <c r="AO80" i="20"/>
  <c r="AO81" i="20"/>
  <c r="AO82" i="20"/>
  <c r="AO83" i="20"/>
  <c r="AO84" i="20"/>
  <c r="AO85" i="20"/>
  <c r="AO86" i="20"/>
  <c r="AO87" i="20"/>
  <c r="AO88" i="20"/>
  <c r="AO89" i="20"/>
  <c r="AO90" i="20"/>
  <c r="AO91" i="20"/>
  <c r="AO92" i="20"/>
  <c r="AO93" i="20"/>
  <c r="AO94" i="20"/>
  <c r="AO95" i="20"/>
  <c r="AO96" i="20"/>
  <c r="AO97" i="20"/>
  <c r="AO98" i="20"/>
  <c r="AO99" i="20"/>
  <c r="AO100" i="20"/>
  <c r="AO101" i="20"/>
  <c r="AO102" i="20"/>
  <c r="AO103" i="20"/>
  <c r="AO104" i="20"/>
  <c r="AO105" i="20"/>
  <c r="AO106" i="20"/>
  <c r="AO107" i="20"/>
  <c r="AO108" i="20"/>
  <c r="AO109" i="20"/>
  <c r="AO110" i="20"/>
  <c r="AO111" i="20"/>
  <c r="AO112" i="20"/>
  <c r="AO113" i="20"/>
  <c r="AO114" i="20"/>
  <c r="AO115" i="20"/>
  <c r="AO116" i="20"/>
  <c r="AO117" i="20"/>
  <c r="AO118" i="20"/>
  <c r="AO119" i="20"/>
  <c r="AO120" i="20"/>
  <c r="AO121" i="20"/>
  <c r="AO122" i="20"/>
  <c r="AO123" i="20"/>
  <c r="AO124" i="20"/>
  <c r="AO125" i="20"/>
  <c r="AO126" i="20"/>
  <c r="AO127" i="20"/>
  <c r="AO128" i="20"/>
  <c r="AO129" i="20"/>
  <c r="AO130" i="20"/>
  <c r="AO131" i="20"/>
  <c r="AO132" i="20"/>
  <c r="AO133" i="20"/>
  <c r="AO134" i="20"/>
  <c r="AO135" i="20"/>
  <c r="AO136" i="20"/>
  <c r="AO137" i="20"/>
  <c r="AO138" i="20"/>
  <c r="AO139" i="20"/>
  <c r="AO140" i="20"/>
  <c r="AO141" i="20"/>
  <c r="AO142" i="20"/>
  <c r="AO143" i="20"/>
  <c r="AO144" i="20"/>
  <c r="AO145" i="20"/>
  <c r="AO146" i="20"/>
  <c r="AO147" i="20"/>
  <c r="AO148" i="20"/>
  <c r="AO149" i="20"/>
  <c r="AO150" i="20"/>
  <c r="AO151" i="20"/>
  <c r="AO152" i="20"/>
  <c r="AO153" i="20"/>
  <c r="AD219" i="20"/>
  <c r="AD220" i="20"/>
  <c r="AD221" i="20"/>
  <c r="AD222" i="20"/>
  <c r="AD223" i="20"/>
  <c r="AD224" i="20"/>
  <c r="AD225" i="20"/>
  <c r="AD226" i="20"/>
  <c r="AD227" i="20"/>
  <c r="AD228" i="20"/>
  <c r="AD229" i="20"/>
  <c r="AD230" i="20"/>
  <c r="AD231" i="20"/>
  <c r="AD232" i="20"/>
  <c r="AD233" i="20"/>
  <c r="AD234" i="20"/>
  <c r="AD235" i="20"/>
  <c r="AD236" i="20"/>
  <c r="AD237" i="20"/>
  <c r="AD238" i="20"/>
  <c r="AD239" i="20"/>
  <c r="AD240" i="20"/>
  <c r="AD241" i="20"/>
  <c r="AD242" i="20"/>
  <c r="AD243" i="20"/>
  <c r="AD244" i="20"/>
  <c r="AD245" i="20"/>
  <c r="AD246" i="20"/>
  <c r="AD247" i="20"/>
  <c r="AD248" i="20"/>
  <c r="AD249" i="20"/>
  <c r="AE250" i="20"/>
  <c r="AE251" i="20"/>
  <c r="AE252" i="20"/>
  <c r="AE253" i="20"/>
  <c r="AE254" i="20"/>
  <c r="AE255" i="20"/>
  <c r="AE256" i="20"/>
  <c r="AE257" i="20"/>
  <c r="AE258" i="20"/>
  <c r="AE259" i="20"/>
  <c r="AE260" i="20"/>
  <c r="AE261" i="20"/>
  <c r="AE262" i="20"/>
  <c r="AE263" i="20"/>
  <c r="AE264" i="20"/>
  <c r="AE265" i="20"/>
  <c r="AE266" i="20"/>
  <c r="AE267" i="20"/>
  <c r="AE268" i="20"/>
  <c r="AE269" i="20"/>
  <c r="AE270" i="20"/>
  <c r="AE271" i="20"/>
  <c r="AE272" i="20"/>
  <c r="AE273" i="20"/>
  <c r="AE274" i="20"/>
  <c r="AE275" i="20"/>
  <c r="AE276" i="20"/>
  <c r="AE277" i="20"/>
  <c r="AE278" i="20"/>
  <c r="AE279" i="20"/>
  <c r="AF280" i="20"/>
  <c r="AF281" i="20"/>
  <c r="AF282" i="20"/>
  <c r="AF283" i="20"/>
  <c r="AF284" i="20"/>
  <c r="AF285" i="20"/>
  <c r="AF286" i="20"/>
  <c r="AF287" i="20"/>
  <c r="AF288" i="20"/>
  <c r="AF289" i="20"/>
  <c r="AF290" i="20"/>
  <c r="AF291" i="20"/>
  <c r="AF292" i="20"/>
  <c r="AF293" i="20"/>
  <c r="AF294" i="20"/>
  <c r="AF295" i="20"/>
  <c r="AF296" i="20"/>
  <c r="AF297" i="20"/>
  <c r="AF298" i="20"/>
  <c r="AF299" i="20"/>
  <c r="AF300" i="20"/>
  <c r="AF301" i="20"/>
  <c r="AF302" i="20"/>
  <c r="AF303" i="20"/>
  <c r="AF304" i="20"/>
  <c r="AF305" i="20"/>
  <c r="AF306" i="20"/>
  <c r="AF307" i="20"/>
  <c r="AF308" i="20"/>
  <c r="AF309" i="20"/>
  <c r="AF310" i="20"/>
  <c r="AG311" i="20"/>
  <c r="AG312" i="20"/>
  <c r="AG313" i="20"/>
  <c r="AG314" i="20"/>
  <c r="AG315" i="20"/>
  <c r="AG316" i="20"/>
  <c r="AG317" i="20"/>
  <c r="AG318" i="20"/>
  <c r="AG319" i="20"/>
  <c r="AG320" i="20"/>
  <c r="AG321" i="20"/>
  <c r="AG322" i="20"/>
  <c r="AG323" i="20"/>
  <c r="AG324" i="20"/>
  <c r="AG325" i="20"/>
  <c r="AG326" i="20"/>
  <c r="AG327" i="20"/>
  <c r="AG328" i="20"/>
  <c r="AG329" i="20"/>
  <c r="AG330" i="20"/>
  <c r="AG331" i="20"/>
  <c r="AG332" i="20"/>
  <c r="AG333" i="20"/>
  <c r="AG334" i="20"/>
  <c r="AG335" i="20"/>
  <c r="AG336" i="20"/>
  <c r="AG337" i="20"/>
  <c r="AG338" i="20"/>
  <c r="AG339" i="20"/>
  <c r="AG340" i="20"/>
  <c r="AG341" i="20"/>
  <c r="AH342" i="20"/>
  <c r="AH343" i="20"/>
  <c r="AH344" i="20"/>
  <c r="AH345" i="20"/>
  <c r="AH346" i="20"/>
  <c r="AH347" i="20"/>
  <c r="AH348" i="20"/>
  <c r="AH349" i="20"/>
  <c r="AH350" i="20"/>
  <c r="AH351" i="20"/>
  <c r="AH352" i="20"/>
  <c r="AH353" i="20"/>
  <c r="AH354" i="20"/>
  <c r="AH355" i="20"/>
  <c r="AH356" i="20"/>
  <c r="AH357" i="20"/>
  <c r="AH358" i="20"/>
  <c r="AH359" i="20"/>
  <c r="AH360" i="20"/>
  <c r="AH361" i="20"/>
  <c r="AH362" i="20"/>
  <c r="AH363" i="20"/>
  <c r="AH364" i="20"/>
  <c r="AH365" i="20"/>
  <c r="AH366" i="20"/>
  <c r="AH367" i="20"/>
  <c r="AH368" i="20"/>
  <c r="AH369" i="20"/>
  <c r="AI370" i="20"/>
  <c r="AI371" i="20"/>
  <c r="AI372" i="20"/>
  <c r="AI373" i="20"/>
  <c r="AI374" i="20"/>
  <c r="AI375" i="20"/>
  <c r="AI376" i="20"/>
  <c r="AI377" i="20"/>
  <c r="AI378" i="20"/>
  <c r="AI379" i="20"/>
  <c r="AI380" i="20"/>
  <c r="AI381" i="20"/>
  <c r="AI382" i="20"/>
  <c r="AI383" i="20"/>
  <c r="AI384" i="20"/>
  <c r="AI385" i="20"/>
  <c r="AI386" i="20"/>
  <c r="AI387" i="20"/>
  <c r="AI388" i="20"/>
  <c r="AI389" i="20"/>
  <c r="AI390" i="20"/>
  <c r="AI391" i="20"/>
  <c r="AI392" i="20"/>
  <c r="AI393" i="20"/>
  <c r="AI394" i="20"/>
  <c r="AI395" i="20"/>
  <c r="AI396" i="20"/>
  <c r="AI397" i="20"/>
  <c r="AI398" i="20"/>
  <c r="AI399" i="20"/>
  <c r="AI400" i="20"/>
  <c r="AJ401" i="20"/>
  <c r="AJ402" i="20"/>
  <c r="AJ403" i="20"/>
  <c r="AJ404" i="20"/>
  <c r="AJ405" i="20"/>
  <c r="AJ406" i="20"/>
  <c r="AJ407" i="20"/>
  <c r="AJ408" i="20"/>
  <c r="AJ409" i="20"/>
  <c r="AJ410" i="20"/>
  <c r="AJ411" i="20"/>
  <c r="AJ412" i="20"/>
  <c r="AJ413" i="20"/>
  <c r="AJ414" i="20"/>
  <c r="AJ415" i="20"/>
  <c r="AJ416" i="20"/>
  <c r="AJ417" i="20"/>
  <c r="AJ418" i="20"/>
  <c r="AJ419" i="20"/>
  <c r="AJ420" i="20"/>
  <c r="AJ421" i="20"/>
  <c r="AJ422" i="20"/>
  <c r="AJ423" i="20"/>
  <c r="AJ424" i="20"/>
  <c r="AJ425" i="20"/>
  <c r="AJ426" i="20"/>
  <c r="AJ427" i="20"/>
  <c r="AJ428" i="20"/>
  <c r="AJ429" i="20"/>
  <c r="AJ430" i="20"/>
  <c r="AJ431" i="20"/>
  <c r="AJ432" i="20"/>
  <c r="AJ433" i="20"/>
  <c r="AK434" i="20"/>
  <c r="AK435" i="20"/>
  <c r="AK436" i="20"/>
  <c r="AK437" i="20"/>
  <c r="AK438" i="20"/>
  <c r="AK439" i="20"/>
  <c r="AK440" i="20"/>
  <c r="AK441" i="20"/>
  <c r="AK442" i="20"/>
  <c r="AK443" i="20"/>
  <c r="AK444" i="20"/>
  <c r="AK445" i="20"/>
  <c r="AK446" i="20"/>
  <c r="AK447" i="20"/>
  <c r="AK448" i="20"/>
  <c r="AK449" i="20"/>
  <c r="AK450" i="20"/>
  <c r="AK451" i="20"/>
  <c r="AK452" i="20"/>
  <c r="AK453" i="20"/>
  <c r="AK454" i="20"/>
  <c r="AL455" i="20"/>
  <c r="AL456" i="20"/>
  <c r="AL457" i="20"/>
  <c r="AL458" i="20"/>
  <c r="AL459" i="20"/>
  <c r="AL460" i="20"/>
  <c r="AL461" i="20"/>
  <c r="AL462" i="20"/>
  <c r="AL463" i="20"/>
  <c r="AL464" i="20"/>
  <c r="AL465" i="20"/>
  <c r="AL466" i="20"/>
  <c r="AL467" i="20"/>
  <c r="AL468" i="20"/>
  <c r="AL469" i="20"/>
  <c r="AL470" i="20"/>
  <c r="AL471" i="20"/>
  <c r="AL472" i="20"/>
  <c r="AL473" i="20"/>
  <c r="AL474" i="20"/>
  <c r="AL475" i="20"/>
  <c r="AL476" i="20"/>
  <c r="AL477" i="20"/>
  <c r="AL478" i="20"/>
  <c r="AL479" i="20"/>
  <c r="AL480" i="20"/>
  <c r="AL481" i="20"/>
  <c r="AL482" i="20"/>
  <c r="AL483" i="20"/>
  <c r="AL484" i="20"/>
  <c r="AL485" i="20"/>
  <c r="AL486" i="20"/>
  <c r="AL487" i="20"/>
  <c r="AL488" i="20"/>
  <c r="AL489" i="20"/>
  <c r="AL490" i="20"/>
  <c r="AL491" i="20"/>
  <c r="AM492" i="20"/>
  <c r="AM493" i="20"/>
  <c r="AM494" i="20"/>
  <c r="AM495" i="20"/>
  <c r="AM496" i="20"/>
  <c r="AM497" i="20"/>
  <c r="AM498" i="20"/>
  <c r="AM499" i="20"/>
  <c r="AM500" i="20"/>
  <c r="AM501" i="20"/>
  <c r="AM502" i="20"/>
  <c r="AM503" i="20"/>
  <c r="AM504" i="20"/>
  <c r="AM505" i="20"/>
  <c r="AM506" i="20"/>
  <c r="AM507" i="20"/>
  <c r="AM508" i="20"/>
  <c r="AM509" i="20"/>
  <c r="AM510" i="20"/>
  <c r="AM511" i="20"/>
  <c r="AM512" i="20"/>
  <c r="AM513" i="20"/>
  <c r="AM514" i="20"/>
  <c r="AM515" i="20"/>
  <c r="AM516" i="20"/>
  <c r="AM517" i="20"/>
  <c r="AM518" i="20"/>
  <c r="AM519" i="20"/>
  <c r="AM520" i="20"/>
  <c r="AM521" i="20"/>
  <c r="AM522" i="20"/>
  <c r="AN523" i="20"/>
  <c r="AN524" i="20"/>
  <c r="AN525" i="20"/>
  <c r="AN526" i="20"/>
  <c r="AN527" i="20"/>
  <c r="AN528" i="20"/>
  <c r="AN529" i="20"/>
  <c r="AN530" i="20"/>
  <c r="AN531" i="20"/>
  <c r="AN532" i="20"/>
  <c r="AN533" i="20"/>
  <c r="AN534" i="20"/>
  <c r="AN535" i="20"/>
  <c r="AN536" i="20"/>
  <c r="AN537" i="20"/>
  <c r="AN538" i="20"/>
  <c r="AN546" i="20"/>
  <c r="AN547" i="20"/>
  <c r="AN567" i="20"/>
  <c r="AN621" i="20"/>
  <c r="AN654" i="20"/>
  <c r="AN681" i="20"/>
  <c r="AN682" i="20"/>
  <c r="AN683" i="20"/>
  <c r="AN684" i="20"/>
  <c r="AN685" i="20"/>
  <c r="AN686" i="20"/>
  <c r="AN687" i="20"/>
  <c r="AN688" i="20"/>
  <c r="AN689" i="20"/>
  <c r="AN690" i="20"/>
  <c r="AN691" i="20"/>
  <c r="AN692" i="20"/>
  <c r="AN693" i="20"/>
  <c r="AN694" i="20"/>
  <c r="AN695" i="20"/>
  <c r="AN696" i="20"/>
  <c r="AN697" i="20"/>
  <c r="AN698" i="20"/>
  <c r="AN710" i="20"/>
  <c r="AN741" i="20"/>
  <c r="AS744" i="20"/>
  <c r="AS745" i="20"/>
  <c r="AS746" i="20"/>
  <c r="AS747" i="20"/>
  <c r="AS748" i="20"/>
  <c r="AS749" i="20"/>
  <c r="AS750" i="20"/>
  <c r="AS751" i="20"/>
  <c r="AS752" i="20"/>
  <c r="AS753" i="20"/>
  <c r="AS754" i="20"/>
</calcChain>
</file>

<file path=xl/sharedStrings.xml><?xml version="1.0" encoding="utf-8"?>
<sst xmlns="http://schemas.openxmlformats.org/spreadsheetml/2006/main" count="1136" uniqueCount="268">
  <si>
    <t>Daily 7-day moving average</t>
  </si>
  <si>
    <t>Spending is €000s</t>
  </si>
  <si>
    <t>Total Spending (PoS, Credit Card &amp; ATM)</t>
  </si>
  <si>
    <t>May</t>
  </si>
  <si>
    <t>Other Retail</t>
  </si>
  <si>
    <t>Transport</t>
  </si>
  <si>
    <t>Accommodation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</si>
  <si>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</si>
  <si>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</si>
  <si>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</si>
  <si>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</si>
  <si>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</si>
  <si>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</si>
  <si>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</si>
  <si>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</si>
  <si>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</si>
  <si>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</si>
  <si>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</si>
  <si>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</si>
  <si>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</si>
  <si>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</si>
  <si>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</si>
  <si>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</si>
  <si>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</si>
  <si>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</si>
  <si>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</si>
  <si>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</si>
  <si>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</si>
  <si>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</si>
  <si>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</si>
  <si>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</si>
  <si>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</si>
  <si>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</si>
  <si>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</si>
  <si>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</si>
  <si>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</si>
  <si>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</si>
  <si>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</si>
  <si>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</si>
  <si>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</si>
  <si>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</si>
  <si>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</si>
  <si>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</si>
  <si>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</si>
  <si>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</si>
  <si>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</si>
  <si>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</si>
  <si>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</si>
  <si>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</si>
  <si>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</si>
  <si>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</si>
  <si>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</si>
  <si>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</si>
  <si>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</si>
  <si>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</si>
  <si>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</si>
  <si>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</si>
  <si>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</si>
  <si>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</si>
  <si>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</si>
  <si>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</si>
  <si>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</si>
  <si>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</si>
  <si>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</si>
  <si>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</si>
  <si>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</si>
  <si>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</si>
  <si>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</si>
  <si>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</si>
  <si>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</si>
  <si>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</si>
  <si>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</si>
  <si>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</si>
  <si>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</si>
  <si>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</si>
  <si>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</si>
  <si>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</si>
  <si>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</si>
  <si>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</si>
  <si>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</si>
  <si>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</si>
  <si>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</si>
  <si>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</si>
  <si>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Monthly net flows (lhs)</t>
  </si>
  <si>
    <t>Annual rate of change % (rhs)</t>
  </si>
  <si>
    <t>Annual rate of change, % (rhs)</t>
  </si>
  <si>
    <t>Total</t>
  </si>
  <si>
    <t>Mortgage Lending</t>
  </si>
  <si>
    <t>For other purposes</t>
  </si>
  <si>
    <t>Total Household Lending</t>
  </si>
  <si>
    <t>Consumer Lending</t>
  </si>
  <si>
    <t>Y-o-Y % Change</t>
  </si>
  <si>
    <t>2021-05</t>
  </si>
  <si>
    <t>2021-06</t>
  </si>
  <si>
    <t>2021-07</t>
  </si>
  <si>
    <t>Household Net Worth</t>
  </si>
  <si>
    <t>Household Net Worth (€ billion)</t>
  </si>
  <si>
    <t>Liabilities</t>
  </si>
  <si>
    <t>Housing Assets</t>
  </si>
  <si>
    <t>Net Worth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</si>
  <si>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</si>
  <si>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</si>
  <si>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</si>
  <si>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</si>
  <si>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</si>
  <si>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</si>
  <si>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</si>
  <si>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</si>
  <si>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</si>
  <si>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</si>
  <si>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</si>
  <si>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</si>
  <si>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</si>
  <si>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</si>
  <si>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</si>
  <si>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</si>
  <si>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</si>
  <si>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</si>
  <si>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</si>
  <si>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</si>
  <si>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</si>
  <si>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</si>
  <si>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</si>
  <si>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</si>
  <si>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</si>
  <si>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</si>
  <si>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</si>
  <si>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</si>
  <si>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</si>
  <si>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</si>
  <si>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</si>
  <si>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</si>
  <si>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</si>
  <si>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</si>
  <si>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</si>
  <si>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</si>
  <si>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</si>
  <si>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</si>
  <si>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</si>
  <si>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</si>
  <si>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</si>
  <si>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</si>
  <si>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</si>
  <si>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</si>
  <si>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</si>
  <si>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</si>
  <si>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</si>
  <si>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</si>
  <si>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</si>
  <si>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</si>
  <si>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</si>
  <si>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</si>
  <si>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</si>
  <si>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</si>
  <si>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</si>
  <si>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</si>
  <si>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</si>
  <si>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</si>
  <si>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</si>
  <si>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</si>
  <si>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</si>
  <si>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</si>
  <si>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</si>
  <si>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</si>
  <si>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</si>
  <si>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</si>
  <si>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</si>
  <si>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</si>
  <si>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</si>
  <si>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</si>
  <si>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</si>
  <si>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</si>
  <si>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</si>
  <si>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</si>
  <si>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</si>
  <si>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</si>
  <si>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2021-08</t>
  </si>
  <si>
    <t>2021-09</t>
  </si>
  <si>
    <t>2021-10</t>
  </si>
  <si>
    <t>2021-11</t>
  </si>
  <si>
    <t>2021 Q2</t>
  </si>
  <si>
    <t>€,m</t>
  </si>
  <si>
    <t>House Purchase</t>
  </si>
  <si>
    <t>Re-mortgage/Top-up</t>
  </si>
  <si>
    <t>Mover Purchase</t>
  </si>
  <si>
    <t>RIL</t>
  </si>
  <si>
    <t>Re-mortgage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</si>
  <si>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</si>
  <si>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</si>
  <si>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</si>
  <si>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</si>
  <si>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</si>
  <si>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</si>
  <si>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</si>
  <si>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</si>
  <si>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</si>
  <si>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</si>
  <si>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</si>
  <si>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2021-12</t>
  </si>
  <si>
    <t>2021 Q3</t>
  </si>
  <si>
    <t xml:space="preserve"> </t>
  </si>
  <si>
    <t>COVID-19 cases (RHS)</t>
  </si>
  <si>
    <t>Weightings for period at the beginning of month</t>
  </si>
  <si>
    <t>Debit Card PoS &amp; Credit Cards Spending</t>
  </si>
  <si>
    <t>ATM Withdrawals</t>
  </si>
  <si>
    <t>S</t>
  </si>
  <si>
    <t>M</t>
  </si>
  <si>
    <t>T</t>
  </si>
  <si>
    <t>W</t>
  </si>
  <si>
    <t>F</t>
  </si>
  <si>
    <t>March 2020</t>
  </si>
  <si>
    <t>School, childcare closures</t>
  </si>
  <si>
    <t>Phase 1 of easing of restrictions</t>
  </si>
  <si>
    <t>Phase 1</t>
  </si>
  <si>
    <t>Phase 2 easing</t>
  </si>
  <si>
    <t>Phase 2</t>
  </si>
  <si>
    <t xml:space="preserve">Phase 3 easing </t>
  </si>
  <si>
    <t>Phase 3</t>
  </si>
  <si>
    <t>Level 3 restrictions enacted</t>
  </si>
  <si>
    <t>Level 5 restrictions enacted</t>
  </si>
  <si>
    <t>Level 5 restrictions eased</t>
  </si>
  <si>
    <t>New restrictions imposed</t>
  </si>
  <si>
    <t>January 2021</t>
  </si>
  <si>
    <t>All retail reopened</t>
  </si>
  <si>
    <t>Hospitality reopened</t>
  </si>
  <si>
    <t>Nightclubs reopen, full trading hours for pubs</t>
  </si>
  <si>
    <t>Hopitality hours restricted</t>
  </si>
  <si>
    <t>Majority of restrictions lifted</t>
  </si>
  <si>
    <t>Chart 1: Card spending and cash withdrawals activity</t>
  </si>
  <si>
    <t>Groceries</t>
  </si>
  <si>
    <t>Restaurants</t>
  </si>
  <si>
    <t>2022-01</t>
  </si>
  <si>
    <t>Daily Increase in COVID19 cases</t>
  </si>
  <si>
    <t>Total HH Lending - Y-o-Y % Change (RHS)</t>
  </si>
  <si>
    <t>Mortgage Lending (12-month moving average)</t>
  </si>
  <si>
    <t>Consumer Lending (12-month moving average) (RHS)</t>
  </si>
  <si>
    <t>First Time Buyer</t>
  </si>
  <si>
    <t>Mortgage Top-up</t>
  </si>
  <si>
    <t>2002 Q1</t>
  </si>
  <si>
    <t>Currency &amp; Deposits</t>
  </si>
  <si>
    <t>Other Financial Assets</t>
  </si>
  <si>
    <t>Changes in daily card spending and cash withdrawals</t>
  </si>
  <si>
    <t>Figure 1: Change in daily card spending and cash withdrawals (7-day moving average) from January 2021 to present</t>
  </si>
  <si>
    <t>Source: Central Bank of Ireland</t>
  </si>
  <si>
    <t>Spending in hospitality sectors increased as restrictions were eased</t>
  </si>
  <si>
    <t>Figure 2: Monthly sectoral totals (monthly and daily data)</t>
  </si>
  <si>
    <t>Annual rate of deposit growth has moderated, but remains high</t>
  </si>
  <si>
    <t>Figure 3: Deposits from Households; net flows, and annual rate of change</t>
  </si>
  <si>
    <t>Household net worth has risen to a new high</t>
  </si>
  <si>
    <t>Figure 4: Household Net Worth</t>
  </si>
  <si>
    <t>Mortgage lending is recovering to pre-pandemic norms but consumer lending lags</t>
  </si>
  <si>
    <t>Figure 5: New Lending to Households by Purpose (12-month moving average)</t>
  </si>
  <si>
    <t>Source: BPFI</t>
  </si>
  <si>
    <t>Mortgage approvals very strong relative to pre-pandemic period</t>
  </si>
  <si>
    <t>Figure 6: Mortgage approvals change on same period immediately prior to the pandemic</t>
  </si>
  <si>
    <t>Annual rate of change for NFC loan drawdowns exceed repayments in January</t>
  </si>
  <si>
    <t>Figure 7: Net flows of loans to Non-Financial Corporations</t>
  </si>
  <si>
    <t>Baseline</t>
  </si>
  <si>
    <t>Adverse</t>
  </si>
  <si>
    <t>Severe</t>
  </si>
  <si>
    <t>Scenario 1 (Gas +50%)</t>
  </si>
  <si>
    <t>Scenario 2 (Gas +120%)</t>
  </si>
  <si>
    <t>Inflation</t>
  </si>
  <si>
    <t>Scenario 1 (Oil +15%, Gas +50%)</t>
  </si>
  <si>
    <t>Scenario 2 (Oil +35%, Gas +120%)</t>
  </si>
  <si>
    <t>Output</t>
  </si>
  <si>
    <t>Scenario 1 ($15 oil, 50% gas)</t>
  </si>
  <si>
    <t>Scenario 2 ($30 oil, 120% gas)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</si>
</sst>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&quot;€&quot;#,##0_);[Red]\(&quot;€&quot;#,##0\)"/>
    <numFmt numFmtId="165" formatCode="_(* #,##0.00_);_(* \(#,##0.00\);_(* &quot;-&quot;??_);_(@_)"/>
    <numFmt numFmtId="166" formatCode="_-* #,##0_-;\-* #,##0_-;_-* &quot;-&quot;??_-;_-@_-"/>
    <numFmt numFmtId="167" formatCode="0.0"/>
    <numFmt numFmtId="168" formatCode="#,##0_ ;\-#,##0\ "/>
    <numFmt numFmtId="169" formatCode="yyyy"/>
    <numFmt numFmtId="170" formatCode="_(* #,##0_);_(* \(#,##0\);_(* &quot;-&quot;??_);_(@_)"/>
    <numFmt numFmtId="171" formatCode="mm/yy"/>
    <numFmt numFmtId="172" formatCode="mmm\.\ yyyy"/>
    <numFmt numFmtId="173" formatCode="#,##0.0"/>
    <numFmt numFmtId="174" formatCode="0.0%"/>
  </numFmts>
  <fonts count="16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4"/>
      <color theme="1"/>
      <name val="Lato"/>
      <family val="2"/>
      <scheme val="minor"/>
    </font>
    <font>
      <sz val="11"/>
      <name val="Lato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8"/>
      <color theme="1"/>
      <name val="Lato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u/>
      <sz val="11"/>
      <color theme="1"/>
      <name val="Lato"/>
      <family val="2"/>
      <scheme val="minor"/>
    </font>
    <font>
      <b/>
      <sz val="10"/>
      <color rgb="FF000000"/>
      <name val="La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/>
    </xf>
    <xf numFmtId="164" fontId="3" fillId="2" borderId="0" xfId="0" applyNumberFormat="1" applyFont="1" applyFill="1" applyAlignment="1">
      <alignment horizontal="left" vertical="center" wrapText="1"/>
    </xf>
    <xf numFmtId="166" fontId="0" fillId="2" borderId="0" xfId="1" applyNumberFormat="1" applyFont="1" applyFill="1" applyAlignment="1">
      <alignment horizontal="left" wrapText="1"/>
    </xf>
    <xf numFmtId="0" fontId="0" fillId="2" borderId="0" xfId="0" quotePrefix="1" applyFill="1" applyAlignment="1">
      <alignment horizontal="left"/>
    </xf>
    <xf numFmtId="17" fontId="4" fillId="2" borderId="0" xfId="0" applyNumberFormat="1" applyFont="1" applyFill="1" applyAlignment="1">
      <alignment horizontal="left"/>
    </xf>
    <xf numFmtId="167" fontId="0" fillId="2" borderId="0" xfId="0" applyNumberFormat="1" applyFill="1"/>
    <xf numFmtId="16" fontId="4" fillId="2" borderId="0" xfId="0" applyNumberFormat="1" applyFont="1" applyFill="1"/>
    <xf numFmtId="3" fontId="0" fillId="2" borderId="0" xfId="0" applyNumberFormat="1" applyFill="1" applyAlignment="1"/>
    <xf numFmtId="16" fontId="0" fillId="2" borderId="0" xfId="0" applyNumberFormat="1" applyFill="1"/>
    <xf numFmtId="0" fontId="5" fillId="0" borderId="0" xfId="0" applyFont="1"/>
    <xf numFmtId="168" fontId="0" fillId="2" borderId="0" xfId="0" applyNumberFormat="1" applyFill="1" applyAlignment="1">
      <alignment horizontal="center"/>
    </xf>
    <xf numFmtId="2" fontId="0" fillId="2" borderId="0" xfId="0" applyNumberFormat="1" applyFill="1"/>
    <xf numFmtId="3" fontId="0" fillId="2" borderId="0" xfId="0" applyNumberFormat="1" applyFill="1" applyAlignment="1">
      <alignment horizontal="center"/>
    </xf>
    <xf numFmtId="168" fontId="0" fillId="2" borderId="0" xfId="0" applyNumberFormat="1" applyFill="1" applyAlignment="1">
      <alignment horizontal="left" vertical="center"/>
    </xf>
    <xf numFmtId="3" fontId="0" fillId="2" borderId="0" xfId="0" applyNumberFormat="1" applyFill="1"/>
    <xf numFmtId="0" fontId="0" fillId="0" borderId="0" xfId="0" applyFill="1"/>
    <xf numFmtId="0" fontId="0" fillId="0" borderId="0" xfId="1" applyNumberFormat="1" applyFont="1" applyFill="1" applyAlignment="1">
      <alignment horizontal="center" wrapText="1"/>
    </xf>
    <xf numFmtId="2" fontId="0" fillId="0" borderId="0" xfId="1" applyNumberFormat="1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9" fontId="9" fillId="0" borderId="0" xfId="0" applyNumberFormat="1" applyFont="1" applyFill="1" applyBorder="1" applyAlignment="1" applyProtection="1">
      <alignment horizontal="right" vertical="top"/>
    </xf>
    <xf numFmtId="170" fontId="6" fillId="0" borderId="0" xfId="1" applyNumberFormat="1" applyFont="1" applyProtection="1"/>
    <xf numFmtId="171" fontId="0" fillId="0" borderId="0" xfId="0" applyNumberFormat="1"/>
    <xf numFmtId="171" fontId="9" fillId="0" borderId="0" xfId="0" applyNumberFormat="1" applyFont="1" applyFill="1" applyBorder="1" applyAlignment="1" applyProtection="1">
      <alignment horizontal="right" vertical="top"/>
    </xf>
    <xf numFmtId="171" fontId="0" fillId="0" borderId="0" xfId="0" applyNumberFormat="1" applyAlignment="1">
      <alignment horizontal="center"/>
    </xf>
    <xf numFmtId="37" fontId="0" fillId="0" borderId="0" xfId="0" applyNumberFormat="1"/>
    <xf numFmtId="167" fontId="0" fillId="0" borderId="0" xfId="0" applyNumberFormat="1"/>
    <xf numFmtId="166" fontId="0" fillId="2" borderId="0" xfId="1" applyNumberFormat="1" applyFont="1" applyFill="1"/>
    <xf numFmtId="0" fontId="2" fillId="4" borderId="9" xfId="0" applyFont="1" applyFill="1" applyBorder="1" applyAlignment="1">
      <alignment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/>
    <xf numFmtId="1" fontId="0" fillId="0" borderId="9" xfId="0" applyNumberFormat="1" applyBorder="1"/>
    <xf numFmtId="1" fontId="0" fillId="0" borderId="9" xfId="0" applyNumberFormat="1" applyFill="1" applyBorder="1"/>
    <xf numFmtId="9" fontId="0" fillId="0" borderId="0" xfId="0" applyNumberFormat="1"/>
    <xf numFmtId="3" fontId="0" fillId="0" borderId="0" xfId="0" applyNumberFormat="1"/>
    <xf numFmtId="2" fontId="0" fillId="0" borderId="0" xfId="0" applyNumberFormat="1"/>
    <xf numFmtId="0" fontId="12" fillId="0" borderId="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72" fontId="13" fillId="0" borderId="23" xfId="0" applyNumberFormat="1" applyFont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172" fontId="13" fillId="0" borderId="21" xfId="0" applyNumberFormat="1" applyFont="1" applyBorder="1" applyAlignment="1">
      <alignment vertical="center"/>
    </xf>
    <xf numFmtId="3" fontId="13" fillId="0" borderId="33" xfId="0" applyNumberFormat="1" applyFont="1" applyBorder="1" applyAlignment="1">
      <alignment vertical="center"/>
    </xf>
    <xf numFmtId="172" fontId="13" fillId="0" borderId="34" xfId="0" applyNumberFormat="1" applyFon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172" fontId="13" fillId="0" borderId="21" xfId="0" applyNumberFormat="1" applyFont="1" applyFill="1" applyBorder="1" applyAlignment="1">
      <alignment vertical="center"/>
    </xf>
    <xf numFmtId="3" fontId="13" fillId="0" borderId="33" xfId="0" applyNumberFormat="1" applyFont="1" applyBorder="1"/>
    <xf numFmtId="172" fontId="13" fillId="0" borderId="34" xfId="0" applyNumberFormat="1" applyFont="1" applyFill="1" applyBorder="1" applyAlignment="1">
      <alignment vertical="center"/>
    </xf>
    <xf numFmtId="3" fontId="13" fillId="0" borderId="18" xfId="0" applyNumberFormat="1" applyFont="1" applyBorder="1"/>
    <xf numFmtId="172" fontId="13" fillId="0" borderId="23" xfId="0" applyNumberFormat="1" applyFont="1" applyFill="1" applyBorder="1" applyAlignment="1">
      <alignment vertical="center"/>
    </xf>
    <xf numFmtId="3" fontId="13" fillId="0" borderId="11" xfId="0" applyNumberFormat="1" applyFont="1" applyBorder="1"/>
    <xf numFmtId="3" fontId="13" fillId="0" borderId="40" xfId="0" applyNumberFormat="1" applyFont="1" applyBorder="1"/>
    <xf numFmtId="3" fontId="13" fillId="0" borderId="24" xfId="0" applyNumberFormat="1" applyFont="1" applyBorder="1"/>
    <xf numFmtId="3" fontId="13" fillId="0" borderId="41" xfId="0" applyNumberFormat="1" applyFont="1" applyBorder="1"/>
    <xf numFmtId="3" fontId="13" fillId="0" borderId="29" xfId="0" applyNumberFormat="1" applyFont="1" applyBorder="1" applyAlignment="1"/>
    <xf numFmtId="3" fontId="13" fillId="0" borderId="31" xfId="0" applyNumberFormat="1" applyFont="1" applyBorder="1" applyAlignment="1"/>
    <xf numFmtId="3" fontId="13" fillId="0" borderId="42" xfId="0" applyNumberFormat="1" applyFont="1" applyBorder="1" applyAlignment="1"/>
    <xf numFmtId="3" fontId="13" fillId="0" borderId="21" xfId="0" applyNumberFormat="1" applyFont="1" applyBorder="1" applyAlignment="1"/>
    <xf numFmtId="3" fontId="13" fillId="0" borderId="37" xfId="0" applyNumberFormat="1" applyFont="1" applyFill="1" applyBorder="1" applyAlignment="1">
      <alignment vertical="center"/>
    </xf>
    <xf numFmtId="3" fontId="13" fillId="0" borderId="42" xfId="0" applyNumberFormat="1" applyFont="1" applyFill="1" applyBorder="1" applyAlignment="1">
      <alignment vertical="center"/>
    </xf>
    <xf numFmtId="3" fontId="13" fillId="0" borderId="0" xfId="0" applyNumberFormat="1" applyFont="1" applyBorder="1"/>
    <xf numFmtId="3" fontId="13" fillId="0" borderId="42" xfId="0" applyNumberFormat="1" applyFont="1" applyBorder="1"/>
    <xf numFmtId="3" fontId="13" fillId="0" borderId="31" xfId="0" applyNumberFormat="1" applyFont="1" applyBorder="1"/>
    <xf numFmtId="3" fontId="13" fillId="0" borderId="38" xfId="0" applyNumberFormat="1" applyFont="1" applyFill="1" applyBorder="1" applyAlignment="1">
      <alignment vertical="center"/>
    </xf>
    <xf numFmtId="3" fontId="13" fillId="0" borderId="43" xfId="0" applyNumberFormat="1" applyFont="1" applyFill="1" applyBorder="1" applyAlignment="1">
      <alignment vertical="center"/>
    </xf>
    <xf numFmtId="3" fontId="13" fillId="0" borderId="12" xfId="0" applyNumberFormat="1" applyFont="1" applyBorder="1"/>
    <xf numFmtId="3" fontId="13" fillId="0" borderId="43" xfId="0" applyNumberFormat="1" applyFont="1" applyBorder="1"/>
    <xf numFmtId="3" fontId="13" fillId="0" borderId="35" xfId="0" applyNumberFormat="1" applyFont="1" applyBorder="1"/>
    <xf numFmtId="3" fontId="13" fillId="0" borderId="39" xfId="0" applyNumberFormat="1" applyFont="1" applyFill="1" applyBorder="1" applyAlignment="1">
      <alignment vertical="center"/>
    </xf>
    <xf numFmtId="3" fontId="13" fillId="0" borderId="20" xfId="0" applyNumberFormat="1" applyFont="1" applyFill="1" applyBorder="1" applyAlignment="1">
      <alignment vertical="center"/>
    </xf>
    <xf numFmtId="3" fontId="13" fillId="0" borderId="25" xfId="0" applyNumberFormat="1" applyFont="1" applyBorder="1"/>
    <xf numFmtId="3" fontId="13" fillId="0" borderId="20" xfId="0" applyNumberFormat="1" applyFont="1" applyBorder="1"/>
    <xf numFmtId="3" fontId="13" fillId="0" borderId="27" xfId="0" applyNumberFormat="1" applyFont="1" applyBorder="1"/>
    <xf numFmtId="172" fontId="13" fillId="0" borderId="44" xfId="0" applyNumberFormat="1" applyFont="1" applyFill="1" applyBorder="1" applyAlignment="1">
      <alignment vertical="center"/>
    </xf>
    <xf numFmtId="172" fontId="13" fillId="0" borderId="45" xfId="0" applyNumberFormat="1" applyFont="1" applyFill="1" applyBorder="1" applyAlignment="1">
      <alignment vertical="center"/>
    </xf>
    <xf numFmtId="172" fontId="13" fillId="0" borderId="46" xfId="0" applyNumberFormat="1" applyFont="1" applyFill="1" applyBorder="1" applyAlignment="1">
      <alignment vertical="center"/>
    </xf>
    <xf numFmtId="3" fontId="13" fillId="0" borderId="16" xfId="0" applyNumberFormat="1" applyFont="1" applyBorder="1"/>
    <xf numFmtId="3" fontId="13" fillId="0" borderId="47" xfId="0" applyNumberFormat="1" applyFont="1" applyBorder="1"/>
    <xf numFmtId="3" fontId="13" fillId="0" borderId="22" xfId="0" applyNumberFormat="1" applyFont="1" applyBorder="1"/>
    <xf numFmtId="0" fontId="13" fillId="0" borderId="0" xfId="0" applyNumberFormat="1" applyFont="1" applyBorder="1" applyAlignment="1">
      <alignment vertical="center"/>
    </xf>
    <xf numFmtId="0" fontId="0" fillId="0" borderId="0" xfId="0" applyNumberFormat="1"/>
    <xf numFmtId="0" fontId="0" fillId="2" borderId="0" xfId="0" applyFill="1" applyAlignment="1">
      <alignment wrapText="1"/>
    </xf>
    <xf numFmtId="0" fontId="13" fillId="0" borderId="0" xfId="0" applyNumberFormat="1" applyFont="1" applyBorder="1" applyAlignment="1">
      <alignment horizontal="center" vertical="center"/>
    </xf>
    <xf numFmtId="172" fontId="13" fillId="0" borderId="11" xfId="0" applyNumberFormat="1" applyFont="1" applyFill="1" applyBorder="1" applyAlignment="1">
      <alignment vertical="center"/>
    </xf>
    <xf numFmtId="172" fontId="13" fillId="0" borderId="33" xfId="0" applyNumberFormat="1" applyFont="1" applyFill="1" applyBorder="1" applyAlignment="1">
      <alignment vertical="center"/>
    </xf>
    <xf numFmtId="172" fontId="13" fillId="0" borderId="18" xfId="0" applyNumberFormat="1" applyFont="1" applyFill="1" applyBorder="1" applyAlignment="1">
      <alignment vertical="center"/>
    </xf>
    <xf numFmtId="3" fontId="0" fillId="0" borderId="33" xfId="0" applyNumberFormat="1" applyBorder="1"/>
    <xf numFmtId="3" fontId="13" fillId="0" borderId="30" xfId="0" applyNumberFormat="1" applyFont="1" applyFill="1" applyBorder="1" applyAlignment="1">
      <alignment vertical="center"/>
    </xf>
    <xf numFmtId="0" fontId="0" fillId="0" borderId="33" xfId="0" applyBorder="1"/>
    <xf numFmtId="172" fontId="13" fillId="0" borderId="48" xfId="0" applyNumberFormat="1" applyFont="1" applyFill="1" applyBorder="1" applyAlignment="1">
      <alignment vertical="center"/>
    </xf>
    <xf numFmtId="172" fontId="13" fillId="0" borderId="49" xfId="0" applyNumberFormat="1" applyFont="1" applyFill="1" applyBorder="1" applyAlignment="1">
      <alignment vertical="center"/>
    </xf>
    <xf numFmtId="166" fontId="0" fillId="0" borderId="25" xfId="3" applyNumberFormat="1" applyFont="1" applyBorder="1"/>
    <xf numFmtId="166" fontId="0" fillId="0" borderId="11" xfId="3" applyNumberFormat="1" applyFont="1" applyBorder="1"/>
    <xf numFmtId="166" fontId="0" fillId="0" borderId="0" xfId="3" applyNumberFormat="1" applyFont="1" applyBorder="1"/>
    <xf numFmtId="166" fontId="0" fillId="0" borderId="33" xfId="3" applyNumberFormat="1" applyFont="1" applyBorder="1"/>
    <xf numFmtId="172" fontId="13" fillId="0" borderId="50" xfId="0" applyNumberFormat="1" applyFont="1" applyFill="1" applyBorder="1" applyAlignment="1">
      <alignment vertical="center"/>
    </xf>
    <xf numFmtId="166" fontId="0" fillId="0" borderId="17" xfId="3" applyNumberFormat="1" applyFont="1" applyBorder="1"/>
    <xf numFmtId="166" fontId="0" fillId="0" borderId="12" xfId="3" applyNumberFormat="1" applyFont="1" applyBorder="1"/>
    <xf numFmtId="166" fontId="0" fillId="0" borderId="18" xfId="3" applyNumberFormat="1" applyFont="1" applyBorder="1"/>
    <xf numFmtId="0" fontId="0" fillId="0" borderId="0" xfId="0" applyAlignment="1">
      <alignment wrapText="1"/>
    </xf>
    <xf numFmtId="49" fontId="0" fillId="2" borderId="0" xfId="0" applyNumberFormat="1" applyFill="1" applyAlignment="1">
      <alignment vertical="center"/>
    </xf>
    <xf numFmtId="0" fontId="4" fillId="2" borderId="0" xfId="0" applyFont="1" applyFill="1" applyAlignment="1"/>
    <xf numFmtId="0" fontId="0" fillId="0" borderId="0" xfId="0" applyAlignment="1">
      <alignment vertical="center"/>
    </xf>
    <xf numFmtId="0" fontId="0" fillId="2" borderId="0" xfId="0" applyFill="1" applyAlignment="1"/>
    <xf numFmtId="10" fontId="0" fillId="2" borderId="0" xfId="0" applyNumberFormat="1" applyFill="1"/>
    <xf numFmtId="165" fontId="0" fillId="2" borderId="0" xfId="0" applyNumberFormat="1" applyFill="1"/>
    <xf numFmtId="0" fontId="0" fillId="0" borderId="0" xfId="0" applyFill="1" applyBorder="1"/>
    <xf numFmtId="0" fontId="0" fillId="6" borderId="0" xfId="0" applyFill="1"/>
    <xf numFmtId="0" fontId="0" fillId="6" borderId="0" xfId="0" applyFill="1" applyAlignment="1">
      <alignment horizontal="left" vertical="center"/>
    </xf>
    <xf numFmtId="0" fontId="2" fillId="6" borderId="0" xfId="0" applyFont="1" applyFill="1"/>
    <xf numFmtId="0" fontId="14" fillId="6" borderId="0" xfId="0" applyFont="1" applyFill="1"/>
    <xf numFmtId="0" fontId="2" fillId="2" borderId="0" xfId="0" applyFont="1" applyFill="1"/>
    <xf numFmtId="1" fontId="0" fillId="0" borderId="0" xfId="0" applyNumberFormat="1"/>
    <xf numFmtId="167" fontId="6" fillId="0" borderId="0" xfId="1" applyNumberFormat="1" applyFont="1" applyProtection="1"/>
    <xf numFmtId="17" fontId="0" fillId="0" borderId="0" xfId="0" applyNumberFormat="1" applyFill="1"/>
    <xf numFmtId="3" fontId="0" fillId="0" borderId="0" xfId="0" applyNumberFormat="1" applyFill="1" applyAlignment="1">
      <alignment horizontal="center"/>
    </xf>
    <xf numFmtId="16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168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wrapText="1"/>
    </xf>
    <xf numFmtId="166" fontId="0" fillId="0" borderId="0" xfId="1" applyNumberFormat="1" applyFont="1" applyFill="1" applyAlignment="1">
      <alignment horizontal="left" wrapText="1"/>
    </xf>
    <xf numFmtId="3" fontId="0" fillId="0" borderId="0" xfId="0" applyNumberFormat="1" applyFill="1" applyAlignment="1"/>
    <xf numFmtId="173" fontId="0" fillId="0" borderId="0" xfId="0" applyNumberFormat="1" applyFill="1" applyAlignment="1"/>
    <xf numFmtId="170" fontId="0" fillId="0" borderId="0" xfId="0" applyNumberFormat="1"/>
    <xf numFmtId="174" fontId="0" fillId="0" borderId="0" xfId="0" applyNumberFormat="1"/>
    <xf numFmtId="169" fontId="0" fillId="0" borderId="32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66" fontId="0" fillId="0" borderId="0" xfId="0" applyNumberFormat="1"/>
    <xf numFmtId="0" fontId="1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10" xfId="0" applyNumberFormat="1" applyFont="1" applyBorder="1" applyAlignment="1">
      <alignment vertical="center"/>
    </xf>
    <xf numFmtId="0" fontId="13" fillId="0" borderId="29" xfId="0" applyNumberFormat="1" applyFont="1" applyBorder="1" applyAlignment="1">
      <alignment vertical="center"/>
    </xf>
    <xf numFmtId="0" fontId="13" fillId="0" borderId="17" xfId="0" applyNumberFormat="1" applyFont="1" applyBorder="1" applyAlignment="1">
      <alignment vertical="center"/>
    </xf>
    <xf numFmtId="3" fontId="13" fillId="0" borderId="24" xfId="0" applyNumberFormat="1" applyFont="1" applyBorder="1" applyAlignment="1">
      <alignment horizontal="center" vertical="center"/>
    </xf>
    <xf numFmtId="3" fontId="13" fillId="0" borderId="25" xfId="0" applyNumberFormat="1" applyFont="1" applyBorder="1" applyAlignment="1">
      <alignment horizontal="center" vertical="center"/>
    </xf>
    <xf numFmtId="3" fontId="13" fillId="0" borderId="26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3" fontId="13" fillId="0" borderId="28" xfId="0" applyNumberFormat="1" applyFont="1" applyBorder="1" applyAlignment="1">
      <alignment horizontal="center" vertical="center"/>
    </xf>
    <xf numFmtId="3" fontId="13" fillId="0" borderId="29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30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32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35" xfId="0" applyNumberFormat="1" applyFont="1" applyBorder="1" applyAlignment="1">
      <alignment horizontal="center" vertical="center"/>
    </xf>
    <xf numFmtId="3" fontId="13" fillId="0" borderId="36" xfId="0" applyNumberFormat="1" applyFont="1" applyBorder="1" applyAlignment="1">
      <alignment horizontal="center" vertical="center"/>
    </xf>
    <xf numFmtId="0" fontId="13" fillId="0" borderId="37" xfId="0" applyNumberFormat="1" applyFont="1" applyBorder="1" applyAlignment="1">
      <alignment vertical="center"/>
    </xf>
    <xf numFmtId="0" fontId="13" fillId="0" borderId="38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/>
    </xf>
    <xf numFmtId="3" fontId="13" fillId="0" borderId="32" xfId="0" applyNumberFormat="1" applyFont="1" applyBorder="1" applyAlignment="1">
      <alignment horizontal="center"/>
    </xf>
    <xf numFmtId="0" fontId="13" fillId="0" borderId="39" xfId="0" applyNumberFormat="1" applyFont="1" applyBorder="1" applyAlignment="1">
      <alignment horizontal="center" vertical="center"/>
    </xf>
    <xf numFmtId="0" fontId="13" fillId="0" borderId="37" xfId="0" applyNumberFormat="1" applyFont="1" applyBorder="1" applyAlignment="1">
      <alignment horizontal="center" vertical="center"/>
    </xf>
    <xf numFmtId="0" fontId="13" fillId="0" borderId="38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/>
    </xf>
    <xf numFmtId="3" fontId="13" fillId="0" borderId="25" xfId="0" applyNumberFormat="1" applyFont="1" applyBorder="1" applyAlignment="1">
      <alignment horizontal="center"/>
    </xf>
    <xf numFmtId="3" fontId="13" fillId="0" borderId="26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center"/>
    </xf>
    <xf numFmtId="3" fontId="13" fillId="0" borderId="29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8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E6E6"/>
      <color rgb="FFA5A5A5"/>
      <color rgb="FFF57E20"/>
      <color rgb="FF31859C"/>
      <color rgb="FF5EC5C2"/>
      <color rgb="FFBFE8E7"/>
      <color rgb="FFE46C0A"/>
      <color rgb="FF0083A0"/>
      <color rgb="FFB9D2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</xdr:colOff>
      <xdr:row>0</xdr:row>
      <xdr:rowOff>127000</xdr:rowOff>
    </xdr:from>
    <xdr:to>
      <xdr:col>8</xdr:col>
      <xdr:colOff>121661</xdr:colOff>
      <xdr:row>14</xdr:row>
      <xdr:rowOff>155666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700" y="127000"/>
          <a:ext cx="2877561" cy="25178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660400</xdr:colOff>
      <xdr:row>132</xdr:row>
      <xdr:rowOff>120650</xdr:rowOff>
    </xdr:from>
    <xdr:to>
      <xdr:col>15</xdr:col>
      <xdr:colOff>666893</xdr:colOff>
      <xdr:row>149</xdr:row>
      <xdr:rowOff>29973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23666450"/>
          <a:ext cx="4578493" cy="29446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901700</xdr:colOff>
      <xdr:row>72</xdr:row>
      <xdr:rowOff>50800</xdr:rowOff>
    </xdr:from>
    <xdr:to>
      <xdr:col>11</xdr:col>
      <xdr:colOff>465467</xdr:colOff>
      <xdr:row>88</xdr:row>
      <xdr:rowOff>168913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12852400"/>
          <a:ext cx="4535817" cy="29629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234950</xdr:colOff>
      <xdr:row>1</xdr:row>
      <xdr:rowOff>152400</xdr:rowOff>
    </xdr:from>
    <xdr:to>
      <xdr:col>8</xdr:col>
      <xdr:colOff>70608</xdr:colOff>
      <xdr:row>16</xdr:row>
      <xdr:rowOff>3266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2950" y="330200"/>
          <a:ext cx="2883658" cy="25178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1</xdr:row>
      <xdr:rowOff>95250</xdr:rowOff>
    </xdr:from>
    <xdr:to>
      <xdr:col>4</xdr:col>
      <xdr:colOff>70608</xdr:colOff>
      <xdr:row>15</xdr:row>
      <xdr:rowOff>130013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0" y="273050"/>
          <a:ext cx="2883658" cy="25239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2</xdr:row>
      <xdr:rowOff>69850</xdr:rowOff>
    </xdr:from>
    <xdr:to>
      <xdr:col>8</xdr:col>
      <xdr:colOff>553461</xdr:colOff>
      <xdr:row>16</xdr:row>
      <xdr:rowOff>104613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1900" y="425450"/>
          <a:ext cx="2877561" cy="25239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425824</xdr:colOff>
      <xdr:row>746</xdr:row>
      <xdr:rowOff>59765</xdr:rowOff>
    </xdr:from>
    <xdr:to>
      <xdr:col>10</xdr:col>
      <xdr:colOff>411665</xdr:colOff>
      <xdr:row>770</xdr:row>
      <xdr:rowOff>91338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4883" y="134336118"/>
          <a:ext cx="6261135" cy="43346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749300</xdr:colOff>
      <xdr:row>12</xdr:row>
      <xdr:rowOff>158750</xdr:rowOff>
    </xdr:from>
    <xdr:to>
      <xdr:col>7</xdr:col>
      <xdr:colOff>565586</xdr:colOff>
      <xdr:row>28</xdr:row>
      <xdr:rowOff>14712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300" y="2400300"/>
          <a:ext cx="5029636" cy="27007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69850</xdr:colOff>
      <xdr:row>72</xdr:row>
      <xdr:rowOff>50800</xdr:rowOff>
    </xdr:from>
    <xdr:to>
      <xdr:col>11</xdr:col>
      <xdr:colOff>21474</xdr:colOff>
      <xdr:row>88</xdr:row>
      <xdr:rowOff>168913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13030200"/>
          <a:ext cx="4523624" cy="29629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603250</xdr:colOff>
      <xdr:row>63</xdr:row>
      <xdr:rowOff>63500</xdr:rowOff>
    </xdr:from>
    <xdr:to>
      <xdr:col>14</xdr:col>
      <xdr:colOff>713384</xdr:colOff>
      <xdr:row>79</xdr:row>
      <xdr:rowOff>175516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6400" y="11734800"/>
          <a:ext cx="4682134" cy="29568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742950</xdr:colOff>
      <xdr:row>47</xdr:row>
      <xdr:rowOff>0</xdr:rowOff>
    </xdr:from>
    <xdr:to>
      <xdr:col>19</xdr:col>
      <xdr:colOff>749443</xdr:colOff>
      <xdr:row>63</xdr:row>
      <xdr:rowOff>93727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8300" y="9956800"/>
          <a:ext cx="4578493" cy="2938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B_Numbered_Presentation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B_Numbered_Presentation" id="{CCE3F5F9-378C-4649-9581-9FE61E0091FA}" vid="{2F170110-677F-4DAF-80C9-B8D3C353D0A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17"/>
  <sheetViews>
    <sheetView tabSelected="1" workbookViewId="0">
      <selection activeCell="L10" sqref="L10"/>
    </sheetView>
  </sheetViews>
  <sheetFormatPr defaultRowHeight="14.25" x14ac:dyDescent="0.2"/>
  <cols>
    <col min="1" max="2" width="7.5546875" customWidth="1"/>
  </cols>
  <sheetData>
    <row r="1" spans="1:4" x14ac:dyDescent="0.2">
      <c r="B1" t="s">
        <v>257</v>
      </c>
      <c r="C1" t="s">
        <v>258</v>
      </c>
      <c r="D1" t="s">
        <v>259</v>
      </c>
    </row>
    <row r="2" spans="1:4" x14ac:dyDescent="0.2">
      <c r="A2">
        <v>2021</v>
      </c>
      <c r="B2">
        <v>61.1</v>
      </c>
    </row>
    <row r="3" spans="1:4" x14ac:dyDescent="0.2">
      <c r="B3">
        <v>69.099999999999994</v>
      </c>
    </row>
    <row r="4" spans="1:4" x14ac:dyDescent="0.2">
      <c r="B4">
        <v>74.099999999999994</v>
      </c>
    </row>
    <row r="5" spans="1:4" x14ac:dyDescent="0.2">
      <c r="B5">
        <v>80.099999999999994</v>
      </c>
    </row>
    <row r="6" spans="1:4" x14ac:dyDescent="0.2">
      <c r="A6">
        <v>2022</v>
      </c>
      <c r="B6">
        <v>96.7</v>
      </c>
      <c r="C6">
        <v>96.7</v>
      </c>
      <c r="D6">
        <v>96.7</v>
      </c>
    </row>
    <row r="7" spans="1:4" x14ac:dyDescent="0.2">
      <c r="B7">
        <v>96.5</v>
      </c>
      <c r="C7">
        <v>120</v>
      </c>
      <c r="D7">
        <v>145</v>
      </c>
    </row>
    <row r="8" spans="1:4" x14ac:dyDescent="0.2">
      <c r="B8">
        <v>90.2</v>
      </c>
      <c r="C8">
        <v>117</v>
      </c>
      <c r="D8">
        <v>144</v>
      </c>
    </row>
    <row r="9" spans="1:4" x14ac:dyDescent="0.2">
      <c r="B9">
        <v>87.1</v>
      </c>
      <c r="C9">
        <v>100</v>
      </c>
      <c r="D9">
        <v>115</v>
      </c>
    </row>
    <row r="10" spans="1:4" x14ac:dyDescent="0.2">
      <c r="A10">
        <v>2023</v>
      </c>
      <c r="B10">
        <v>85.3</v>
      </c>
      <c r="C10" s="115">
        <v>99</v>
      </c>
      <c r="D10" s="115">
        <v>114</v>
      </c>
    </row>
    <row r="11" spans="1:4" x14ac:dyDescent="0.2">
      <c r="B11">
        <v>83</v>
      </c>
      <c r="C11" s="115">
        <v>97.5</v>
      </c>
      <c r="D11" s="115">
        <v>112</v>
      </c>
    </row>
    <row r="12" spans="1:4" x14ac:dyDescent="0.2">
      <c r="B12">
        <v>81.2</v>
      </c>
      <c r="C12" s="115">
        <v>96</v>
      </c>
      <c r="D12" s="115">
        <v>110</v>
      </c>
    </row>
    <row r="13" spans="1:4" x14ac:dyDescent="0.2">
      <c r="B13">
        <v>79.900000000000006</v>
      </c>
      <c r="C13" s="115">
        <v>94</v>
      </c>
      <c r="D13" s="115">
        <v>108</v>
      </c>
    </row>
    <row r="14" spans="1:4" x14ac:dyDescent="0.2">
      <c r="A14">
        <v>2024</v>
      </c>
      <c r="B14">
        <v>78.7</v>
      </c>
      <c r="C14" s="115">
        <v>92</v>
      </c>
      <c r="D14" s="115">
        <v>106</v>
      </c>
    </row>
    <row r="15" spans="1:4" x14ac:dyDescent="0.2">
      <c r="B15">
        <v>77.599999999999994</v>
      </c>
      <c r="C15" s="115">
        <v>90</v>
      </c>
      <c r="D15" s="115">
        <v>104</v>
      </c>
    </row>
    <row r="16" spans="1:4" x14ac:dyDescent="0.2">
      <c r="B16">
        <v>76.7</v>
      </c>
      <c r="C16" s="115">
        <v>89</v>
      </c>
      <c r="D16" s="115">
        <v>102</v>
      </c>
    </row>
    <row r="17" spans="2:4" x14ac:dyDescent="0.2">
      <c r="B17">
        <v>75.8</v>
      </c>
      <c r="C17" s="115">
        <v>87.5</v>
      </c>
      <c r="D17" s="115">
        <v>100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152"/>
  <sheetViews>
    <sheetView workbookViewId="0">
      <pane xSplit="2" ySplit="2" topLeftCell="C126" activePane="bottomRight" state="frozen"/>
      <selection activeCell="C791" sqref="C791"/>
      <selection pane="topRight" activeCell="C791" sqref="C791"/>
      <selection pane="bottomLeft" activeCell="C791" sqref="C791"/>
      <selection pane="bottomRight" activeCell="J156" sqref="J156"/>
    </sheetView>
  </sheetViews>
  <sheetFormatPr defaultRowHeight="14.25" x14ac:dyDescent="0.2"/>
  <cols>
    <col min="3" max="3" width="7.109375" customWidth="1"/>
    <col min="4" max="4" width="15.88671875" customWidth="1"/>
    <col min="5" max="5" width="6.109375" customWidth="1"/>
    <col min="6" max="6" width="12.88671875" customWidth="1"/>
    <col min="7" max="7" width="7.44140625" customWidth="1"/>
    <col min="8" max="8" width="7.109375" customWidth="1"/>
  </cols>
  <sheetData>
    <row r="1" spans="1:22" ht="15" thickBot="1" x14ac:dyDescent="0.25">
      <c r="A1" s="171" t="s">
        <v>181</v>
      </c>
      <c r="B1" s="172"/>
      <c r="C1" s="175" t="s">
        <v>182</v>
      </c>
      <c r="D1" s="175"/>
      <c r="E1" s="176"/>
      <c r="F1" s="177" t="s">
        <v>183</v>
      </c>
      <c r="G1" s="178"/>
      <c r="H1" s="156" t="s">
        <v>86</v>
      </c>
    </row>
    <row r="2" spans="1:22" ht="15" thickBot="1" x14ac:dyDescent="0.25">
      <c r="A2" s="173"/>
      <c r="B2" s="174"/>
      <c r="C2" s="38" t="s">
        <v>236</v>
      </c>
      <c r="D2" s="39" t="s">
        <v>184</v>
      </c>
      <c r="E2" s="38" t="s">
        <v>185</v>
      </c>
      <c r="F2" s="40" t="s">
        <v>186</v>
      </c>
      <c r="G2" s="41" t="s">
        <v>237</v>
      </c>
      <c r="H2" s="157"/>
    </row>
    <row r="3" spans="1:22" x14ac:dyDescent="0.2">
      <c r="A3" s="158">
        <v>2011</v>
      </c>
      <c r="B3" s="42" t="s">
        <v>187</v>
      </c>
      <c r="C3" s="161">
        <v>138</v>
      </c>
      <c r="D3" s="162"/>
      <c r="E3" s="163"/>
      <c r="F3" s="164">
        <v>18</v>
      </c>
      <c r="G3" s="165"/>
      <c r="H3" s="43">
        <v>156</v>
      </c>
    </row>
    <row r="4" spans="1:22" x14ac:dyDescent="0.2">
      <c r="A4" s="159"/>
      <c r="B4" s="44" t="s">
        <v>188</v>
      </c>
      <c r="C4" s="166">
        <v>167</v>
      </c>
      <c r="D4" s="167"/>
      <c r="E4" s="168"/>
      <c r="F4" s="169">
        <v>20</v>
      </c>
      <c r="G4" s="170"/>
      <c r="H4" s="45">
        <v>187</v>
      </c>
    </row>
    <row r="5" spans="1:22" x14ac:dyDescent="0.2">
      <c r="A5" s="159"/>
      <c r="B5" s="44" t="s">
        <v>189</v>
      </c>
      <c r="C5" s="166">
        <v>180</v>
      </c>
      <c r="D5" s="167"/>
      <c r="E5" s="168"/>
      <c r="F5" s="169">
        <v>41</v>
      </c>
      <c r="G5" s="170"/>
      <c r="H5" s="45">
        <v>221</v>
      </c>
    </row>
    <row r="6" spans="1:22" x14ac:dyDescent="0.2">
      <c r="A6" s="159"/>
      <c r="B6" s="44" t="s">
        <v>190</v>
      </c>
      <c r="C6" s="166">
        <v>210</v>
      </c>
      <c r="D6" s="167"/>
      <c r="E6" s="168"/>
      <c r="F6" s="169">
        <v>46</v>
      </c>
      <c r="G6" s="170"/>
      <c r="H6" s="45">
        <v>256</v>
      </c>
    </row>
    <row r="7" spans="1:22" x14ac:dyDescent="0.2">
      <c r="A7" s="159"/>
      <c r="B7" s="44" t="s">
        <v>3</v>
      </c>
      <c r="C7" s="166">
        <v>192</v>
      </c>
      <c r="D7" s="167"/>
      <c r="E7" s="168"/>
      <c r="F7" s="169">
        <v>24</v>
      </c>
      <c r="G7" s="170"/>
      <c r="H7" s="45">
        <v>216</v>
      </c>
    </row>
    <row r="8" spans="1:22" x14ac:dyDescent="0.2">
      <c r="A8" s="159"/>
      <c r="B8" s="44" t="s">
        <v>191</v>
      </c>
      <c r="C8" s="166">
        <v>218</v>
      </c>
      <c r="D8" s="167"/>
      <c r="E8" s="168"/>
      <c r="F8" s="169">
        <v>38</v>
      </c>
      <c r="G8" s="170"/>
      <c r="H8" s="45">
        <v>256</v>
      </c>
    </row>
    <row r="9" spans="1:22" x14ac:dyDescent="0.2">
      <c r="A9" s="159"/>
      <c r="B9" s="44" t="s">
        <v>192</v>
      </c>
      <c r="C9" s="166">
        <v>198</v>
      </c>
      <c r="D9" s="167"/>
      <c r="E9" s="168"/>
      <c r="F9" s="169">
        <v>26</v>
      </c>
      <c r="G9" s="170"/>
      <c r="H9" s="45">
        <v>224</v>
      </c>
      <c r="J9" s="36"/>
      <c r="K9" s="36"/>
      <c r="L9" s="36"/>
      <c r="M9" s="36"/>
      <c r="N9" s="36"/>
      <c r="O9" s="36"/>
    </row>
    <row r="10" spans="1:22" x14ac:dyDescent="0.2">
      <c r="A10" s="159"/>
      <c r="B10" s="44" t="s">
        <v>193</v>
      </c>
      <c r="C10" s="166">
        <v>226</v>
      </c>
      <c r="D10" s="167"/>
      <c r="E10" s="168"/>
      <c r="F10" s="169">
        <v>27</v>
      </c>
      <c r="G10" s="170"/>
      <c r="H10" s="45">
        <v>254</v>
      </c>
      <c r="J10" s="36"/>
      <c r="K10" s="36"/>
      <c r="L10" s="36"/>
      <c r="M10" s="36"/>
      <c r="N10" s="36"/>
      <c r="O10" s="36"/>
    </row>
    <row r="11" spans="1:22" x14ac:dyDescent="0.2">
      <c r="A11" s="159"/>
      <c r="B11" s="44" t="s">
        <v>194</v>
      </c>
      <c r="C11" s="166">
        <v>225</v>
      </c>
      <c r="D11" s="167"/>
      <c r="E11" s="168"/>
      <c r="F11" s="169">
        <v>24</v>
      </c>
      <c r="G11" s="170"/>
      <c r="H11" s="45">
        <v>249</v>
      </c>
      <c r="J11" s="36"/>
      <c r="K11" s="36"/>
      <c r="L11" s="36"/>
      <c r="M11" s="36"/>
      <c r="N11" s="36"/>
      <c r="O11" s="36"/>
    </row>
    <row r="12" spans="1:22" x14ac:dyDescent="0.2">
      <c r="A12" s="159"/>
      <c r="B12" s="44" t="s">
        <v>195</v>
      </c>
      <c r="C12" s="166">
        <v>205</v>
      </c>
      <c r="D12" s="167"/>
      <c r="E12" s="168"/>
      <c r="F12" s="169">
        <v>20</v>
      </c>
      <c r="G12" s="170"/>
      <c r="H12" s="45">
        <v>225</v>
      </c>
      <c r="J12" s="36"/>
      <c r="K12" s="36"/>
      <c r="L12" s="36"/>
      <c r="M12" s="36"/>
      <c r="N12" s="36"/>
      <c r="O12" s="36"/>
    </row>
    <row r="13" spans="1:22" x14ac:dyDescent="0.2">
      <c r="A13" s="159"/>
      <c r="B13" s="44" t="s">
        <v>196</v>
      </c>
      <c r="C13" s="166">
        <v>229</v>
      </c>
      <c r="D13" s="167"/>
      <c r="E13" s="168"/>
      <c r="F13" s="169">
        <v>19</v>
      </c>
      <c r="G13" s="170"/>
      <c r="H13" s="45">
        <v>249</v>
      </c>
      <c r="J13" s="36"/>
      <c r="K13" s="36"/>
      <c r="L13" s="36"/>
      <c r="M13" s="36"/>
      <c r="N13" s="36"/>
      <c r="O13" s="36"/>
    </row>
    <row r="14" spans="1:22" ht="15" thickBot="1" x14ac:dyDescent="0.25">
      <c r="A14" s="160"/>
      <c r="B14" s="46" t="s">
        <v>197</v>
      </c>
      <c r="C14" s="179">
        <v>177</v>
      </c>
      <c r="D14" s="180"/>
      <c r="E14" s="181"/>
      <c r="F14" s="182">
        <v>17</v>
      </c>
      <c r="G14" s="183"/>
      <c r="H14" s="47">
        <v>194</v>
      </c>
      <c r="J14" s="36"/>
      <c r="K14" s="36"/>
      <c r="L14" s="36"/>
      <c r="M14" s="36"/>
      <c r="N14" s="36"/>
      <c r="O14" s="36"/>
      <c r="Q14" s="36"/>
      <c r="R14" s="36"/>
      <c r="S14" s="36"/>
      <c r="T14" s="36"/>
      <c r="U14" s="36"/>
      <c r="V14" s="36"/>
    </row>
    <row r="15" spans="1:22" x14ac:dyDescent="0.2">
      <c r="A15" s="184">
        <v>2012</v>
      </c>
      <c r="B15" s="44" t="s">
        <v>187</v>
      </c>
      <c r="C15" s="186">
        <v>151</v>
      </c>
      <c r="D15" s="162"/>
      <c r="E15" s="163"/>
      <c r="F15" s="164">
        <v>13</v>
      </c>
      <c r="G15" s="165"/>
      <c r="H15" s="45">
        <v>164</v>
      </c>
      <c r="J15" s="36"/>
      <c r="K15" s="36"/>
      <c r="L15" s="36"/>
      <c r="M15" s="36"/>
      <c r="N15" s="36"/>
      <c r="O15" s="36"/>
      <c r="Q15" s="36"/>
      <c r="R15" s="36"/>
      <c r="S15" s="36"/>
      <c r="T15" s="36"/>
      <c r="U15" s="36"/>
      <c r="V15" s="36"/>
    </row>
    <row r="16" spans="1:22" x14ac:dyDescent="0.2">
      <c r="A16" s="184"/>
      <c r="B16" s="44" t="s">
        <v>188</v>
      </c>
      <c r="C16" s="166">
        <v>161</v>
      </c>
      <c r="D16" s="167"/>
      <c r="E16" s="168"/>
      <c r="F16" s="169">
        <v>14</v>
      </c>
      <c r="G16" s="170"/>
      <c r="H16" s="45">
        <v>175</v>
      </c>
      <c r="J16" s="36"/>
      <c r="K16" s="36"/>
      <c r="L16" s="36"/>
      <c r="M16" s="36"/>
      <c r="N16" s="36"/>
      <c r="O16" s="36"/>
      <c r="Q16" s="36"/>
      <c r="R16" s="36"/>
      <c r="S16" s="36"/>
      <c r="T16" s="36"/>
      <c r="U16" s="36"/>
      <c r="V16" s="36"/>
    </row>
    <row r="17" spans="1:22" x14ac:dyDescent="0.2">
      <c r="A17" s="184"/>
      <c r="B17" s="44" t="s">
        <v>189</v>
      </c>
      <c r="C17" s="166">
        <v>199</v>
      </c>
      <c r="D17" s="167"/>
      <c r="E17" s="168"/>
      <c r="F17" s="169">
        <v>15</v>
      </c>
      <c r="G17" s="170"/>
      <c r="H17" s="45">
        <v>214</v>
      </c>
      <c r="J17" s="36"/>
      <c r="K17" s="36"/>
      <c r="L17" s="36"/>
      <c r="M17" s="36"/>
      <c r="N17" s="36"/>
      <c r="O17" s="36"/>
      <c r="Q17" s="36"/>
      <c r="R17" s="36"/>
      <c r="S17" s="36"/>
      <c r="T17" s="36"/>
      <c r="U17" s="36"/>
      <c r="V17" s="36"/>
    </row>
    <row r="18" spans="1:22" x14ac:dyDescent="0.2">
      <c r="A18" s="184"/>
      <c r="B18" s="44" t="s">
        <v>190</v>
      </c>
      <c r="C18" s="166">
        <v>204</v>
      </c>
      <c r="D18" s="167"/>
      <c r="E18" s="168"/>
      <c r="F18" s="169">
        <v>12</v>
      </c>
      <c r="G18" s="170"/>
      <c r="H18" s="45">
        <v>216</v>
      </c>
      <c r="J18" s="36"/>
      <c r="K18" s="36"/>
      <c r="L18" s="36"/>
      <c r="M18" s="36"/>
      <c r="N18" s="36"/>
      <c r="O18" s="36"/>
      <c r="Q18" s="36"/>
      <c r="R18" s="36"/>
      <c r="S18" s="36"/>
      <c r="T18" s="36"/>
      <c r="U18" s="36"/>
      <c r="V18" s="36"/>
    </row>
    <row r="19" spans="1:22" x14ac:dyDescent="0.2">
      <c r="A19" s="184"/>
      <c r="B19" s="44" t="s">
        <v>3</v>
      </c>
      <c r="C19" s="166">
        <v>253</v>
      </c>
      <c r="D19" s="167"/>
      <c r="E19" s="168"/>
      <c r="F19" s="169">
        <v>18</v>
      </c>
      <c r="G19" s="170"/>
      <c r="H19" s="45">
        <v>271</v>
      </c>
      <c r="J19" s="36"/>
      <c r="K19" s="36"/>
      <c r="L19" s="36"/>
      <c r="M19" s="36"/>
      <c r="N19" s="36"/>
      <c r="O19" s="36"/>
      <c r="Q19" s="36"/>
      <c r="R19" s="36"/>
      <c r="S19" s="36"/>
      <c r="T19" s="36"/>
      <c r="U19" s="36"/>
      <c r="V19" s="36"/>
    </row>
    <row r="20" spans="1:22" x14ac:dyDescent="0.2">
      <c r="A20" s="184"/>
      <c r="B20" s="44" t="s">
        <v>191</v>
      </c>
      <c r="C20" s="166">
        <v>250</v>
      </c>
      <c r="D20" s="167"/>
      <c r="E20" s="168"/>
      <c r="F20" s="169">
        <v>13</v>
      </c>
      <c r="G20" s="170"/>
      <c r="H20" s="45">
        <v>263</v>
      </c>
      <c r="J20" s="36"/>
      <c r="K20" s="36"/>
      <c r="L20" s="36"/>
      <c r="M20" s="36"/>
      <c r="N20" s="36"/>
      <c r="O20" s="36"/>
      <c r="Q20" s="36"/>
      <c r="R20" s="36"/>
      <c r="S20" s="36"/>
      <c r="T20" s="36"/>
      <c r="U20" s="36"/>
      <c r="V20" s="36"/>
    </row>
    <row r="21" spans="1:22" x14ac:dyDescent="0.2">
      <c r="A21" s="184"/>
      <c r="B21" s="44" t="s">
        <v>192</v>
      </c>
      <c r="C21" s="166">
        <v>285</v>
      </c>
      <c r="D21" s="167"/>
      <c r="E21" s="168"/>
      <c r="F21" s="169">
        <v>13</v>
      </c>
      <c r="G21" s="170"/>
      <c r="H21" s="45">
        <v>297</v>
      </c>
      <c r="J21" s="36"/>
      <c r="K21" s="36"/>
      <c r="L21" s="36"/>
      <c r="M21" s="36"/>
      <c r="N21" s="36"/>
      <c r="O21" s="36"/>
      <c r="Q21" s="36"/>
      <c r="R21" s="36"/>
      <c r="S21" s="36"/>
      <c r="T21" s="36"/>
      <c r="U21" s="36"/>
      <c r="V21" s="36"/>
    </row>
    <row r="22" spans="1:22" x14ac:dyDescent="0.2">
      <c r="A22" s="184"/>
      <c r="B22" s="44" t="s">
        <v>193</v>
      </c>
      <c r="C22" s="166">
        <v>250</v>
      </c>
      <c r="D22" s="167"/>
      <c r="E22" s="168"/>
      <c r="F22" s="169">
        <v>18</v>
      </c>
      <c r="G22" s="170"/>
      <c r="H22" s="45">
        <v>267</v>
      </c>
      <c r="J22" s="36"/>
      <c r="K22" s="36"/>
      <c r="L22" s="36"/>
      <c r="M22" s="36"/>
      <c r="N22" s="36"/>
      <c r="O22" s="36"/>
      <c r="Q22" s="36"/>
      <c r="R22" s="36"/>
      <c r="S22" s="36"/>
      <c r="T22" s="36"/>
      <c r="U22" s="36"/>
      <c r="V22" s="36"/>
    </row>
    <row r="23" spans="1:22" x14ac:dyDescent="0.2">
      <c r="A23" s="184"/>
      <c r="B23" s="44" t="s">
        <v>194</v>
      </c>
      <c r="C23" s="166">
        <v>256</v>
      </c>
      <c r="D23" s="167"/>
      <c r="E23" s="168"/>
      <c r="F23" s="169">
        <v>10</v>
      </c>
      <c r="G23" s="170"/>
      <c r="H23" s="45">
        <v>266</v>
      </c>
      <c r="J23" s="36"/>
      <c r="K23" s="36"/>
      <c r="L23" s="36"/>
      <c r="M23" s="36"/>
      <c r="N23" s="36"/>
      <c r="O23" s="36"/>
      <c r="Q23" s="36"/>
      <c r="R23" s="36"/>
      <c r="S23" s="36"/>
      <c r="T23" s="36"/>
      <c r="U23" s="36"/>
      <c r="V23" s="36"/>
    </row>
    <row r="24" spans="1:22" x14ac:dyDescent="0.2">
      <c r="A24" s="184"/>
      <c r="B24" s="44" t="s">
        <v>195</v>
      </c>
      <c r="C24" s="166">
        <v>274</v>
      </c>
      <c r="D24" s="167"/>
      <c r="E24" s="168"/>
      <c r="F24" s="169">
        <v>10</v>
      </c>
      <c r="G24" s="170"/>
      <c r="H24" s="45">
        <v>284</v>
      </c>
      <c r="J24" s="36"/>
      <c r="K24" s="36"/>
      <c r="L24" s="36"/>
      <c r="M24" s="36"/>
      <c r="N24" s="36"/>
      <c r="O24" s="36"/>
      <c r="Q24" s="36"/>
      <c r="R24" s="36"/>
      <c r="S24" s="36"/>
      <c r="T24" s="36"/>
      <c r="U24" s="36"/>
      <c r="V24" s="36"/>
    </row>
    <row r="25" spans="1:22" x14ac:dyDescent="0.2">
      <c r="A25" s="184"/>
      <c r="B25" s="48" t="s">
        <v>196</v>
      </c>
      <c r="C25" s="166">
        <v>334</v>
      </c>
      <c r="D25" s="167"/>
      <c r="E25" s="168"/>
      <c r="F25" s="169">
        <v>12</v>
      </c>
      <c r="G25" s="170"/>
      <c r="H25" s="49">
        <v>346</v>
      </c>
      <c r="J25" s="36"/>
      <c r="K25" s="36"/>
      <c r="L25" s="36"/>
      <c r="M25" s="36"/>
      <c r="N25" s="36"/>
      <c r="O25" s="36"/>
      <c r="Q25" s="36"/>
      <c r="R25" s="36"/>
      <c r="S25" s="36"/>
      <c r="T25" s="36"/>
      <c r="U25" s="36"/>
      <c r="V25" s="36"/>
    </row>
    <row r="26" spans="1:22" ht="15" thickBot="1" x14ac:dyDescent="0.25">
      <c r="A26" s="185"/>
      <c r="B26" s="50" t="s">
        <v>197</v>
      </c>
      <c r="C26" s="179">
        <v>223</v>
      </c>
      <c r="D26" s="180"/>
      <c r="E26" s="181"/>
      <c r="F26" s="182">
        <v>11</v>
      </c>
      <c r="G26" s="183"/>
      <c r="H26" s="51">
        <v>234</v>
      </c>
      <c r="J26" s="36"/>
      <c r="K26" s="36"/>
      <c r="L26" s="36"/>
      <c r="M26" s="36"/>
      <c r="N26" s="36"/>
      <c r="O26" s="36"/>
      <c r="Q26" s="36"/>
      <c r="R26" s="36"/>
      <c r="S26" s="36"/>
      <c r="T26" s="36"/>
      <c r="U26" s="36"/>
      <c r="V26" s="36"/>
    </row>
    <row r="27" spans="1:22" x14ac:dyDescent="0.2">
      <c r="A27" s="189">
        <v>2013</v>
      </c>
      <c r="B27" s="52" t="s">
        <v>187</v>
      </c>
      <c r="C27" s="186">
        <v>128</v>
      </c>
      <c r="D27" s="162"/>
      <c r="E27" s="163"/>
      <c r="F27" s="164">
        <v>7</v>
      </c>
      <c r="G27" s="165"/>
      <c r="H27" s="53">
        <v>135</v>
      </c>
      <c r="J27" s="36"/>
      <c r="K27" s="36"/>
      <c r="L27" s="36"/>
      <c r="M27" s="36"/>
      <c r="N27" s="36"/>
      <c r="O27" s="36"/>
      <c r="Q27" s="36"/>
      <c r="R27" s="36"/>
      <c r="S27" s="36"/>
      <c r="T27" s="36"/>
      <c r="U27" s="36"/>
      <c r="V27" s="36"/>
    </row>
    <row r="28" spans="1:22" x14ac:dyDescent="0.2">
      <c r="A28" s="190"/>
      <c r="B28" s="48" t="s">
        <v>188</v>
      </c>
      <c r="C28" s="166">
        <v>159</v>
      </c>
      <c r="D28" s="167"/>
      <c r="E28" s="168"/>
      <c r="F28" s="169">
        <v>10</v>
      </c>
      <c r="G28" s="170"/>
      <c r="H28" s="49">
        <v>169</v>
      </c>
      <c r="J28" s="36"/>
      <c r="K28" s="36"/>
      <c r="L28" s="36"/>
      <c r="M28" s="36"/>
      <c r="N28" s="36"/>
      <c r="O28" s="36"/>
      <c r="Q28" s="36"/>
      <c r="R28" s="36"/>
      <c r="S28" s="36"/>
      <c r="T28" s="36"/>
      <c r="U28" s="36"/>
      <c r="V28" s="36"/>
    </row>
    <row r="29" spans="1:22" x14ac:dyDescent="0.2">
      <c r="A29" s="190"/>
      <c r="B29" s="48" t="s">
        <v>189</v>
      </c>
      <c r="C29" s="166">
        <v>187</v>
      </c>
      <c r="D29" s="167"/>
      <c r="E29" s="168"/>
      <c r="F29" s="169">
        <v>10</v>
      </c>
      <c r="G29" s="170"/>
      <c r="H29" s="49">
        <v>197</v>
      </c>
      <c r="J29" s="36"/>
      <c r="K29" s="36"/>
      <c r="L29" s="36"/>
      <c r="M29" s="36"/>
      <c r="N29" s="36"/>
      <c r="O29" s="36"/>
      <c r="Q29" s="36"/>
      <c r="R29" s="36"/>
      <c r="S29" s="36"/>
      <c r="T29" s="36"/>
      <c r="U29" s="36"/>
      <c r="V29" s="36"/>
    </row>
    <row r="30" spans="1:22" x14ac:dyDescent="0.2">
      <c r="A30" s="190"/>
      <c r="B30" s="48" t="s">
        <v>190</v>
      </c>
      <c r="C30" s="166">
        <v>227</v>
      </c>
      <c r="D30" s="167"/>
      <c r="E30" s="168"/>
      <c r="F30" s="169">
        <v>14</v>
      </c>
      <c r="G30" s="170"/>
      <c r="H30" s="49">
        <v>241</v>
      </c>
      <c r="J30" s="36"/>
      <c r="K30" s="36"/>
      <c r="L30" s="36"/>
      <c r="M30" s="36"/>
      <c r="N30" s="36"/>
      <c r="O30" s="36"/>
      <c r="Q30" s="36"/>
      <c r="R30" s="36"/>
      <c r="S30" s="36"/>
      <c r="T30" s="36"/>
      <c r="U30" s="36"/>
      <c r="V30" s="36"/>
    </row>
    <row r="31" spans="1:22" x14ac:dyDescent="0.2">
      <c r="A31" s="190"/>
      <c r="B31" s="48" t="s">
        <v>3</v>
      </c>
      <c r="C31" s="166">
        <v>282</v>
      </c>
      <c r="D31" s="167"/>
      <c r="E31" s="168"/>
      <c r="F31" s="169">
        <v>13</v>
      </c>
      <c r="G31" s="170"/>
      <c r="H31" s="49">
        <v>295</v>
      </c>
      <c r="J31" s="36"/>
      <c r="K31" s="36"/>
      <c r="L31" s="36"/>
      <c r="M31" s="36"/>
      <c r="N31" s="36"/>
      <c r="O31" s="36"/>
      <c r="Q31" s="36"/>
      <c r="R31" s="36"/>
      <c r="S31" s="36"/>
      <c r="T31" s="36"/>
      <c r="U31" s="36"/>
      <c r="V31" s="36"/>
    </row>
    <row r="32" spans="1:22" x14ac:dyDescent="0.2">
      <c r="A32" s="190"/>
      <c r="B32" s="48" t="s">
        <v>191</v>
      </c>
      <c r="C32" s="166">
        <v>265</v>
      </c>
      <c r="D32" s="167"/>
      <c r="E32" s="168"/>
      <c r="F32" s="169">
        <v>15</v>
      </c>
      <c r="G32" s="170"/>
      <c r="H32" s="49">
        <v>280</v>
      </c>
      <c r="J32" s="36"/>
      <c r="K32" s="36"/>
      <c r="L32" s="36"/>
      <c r="M32" s="36"/>
      <c r="N32" s="36"/>
      <c r="O32" s="36"/>
      <c r="Q32" s="36"/>
      <c r="R32" s="36"/>
      <c r="S32" s="36"/>
      <c r="T32" s="36"/>
      <c r="U32" s="36"/>
      <c r="V32" s="36"/>
    </row>
    <row r="33" spans="1:22" x14ac:dyDescent="0.2">
      <c r="A33" s="190"/>
      <c r="B33" s="48" t="s">
        <v>192</v>
      </c>
      <c r="C33" s="166">
        <v>311</v>
      </c>
      <c r="D33" s="167"/>
      <c r="E33" s="168"/>
      <c r="F33" s="169">
        <v>14</v>
      </c>
      <c r="G33" s="170"/>
      <c r="H33" s="49">
        <v>325</v>
      </c>
      <c r="J33" s="36"/>
      <c r="K33" s="36"/>
      <c r="L33" s="36"/>
      <c r="M33" s="36"/>
      <c r="N33" s="36"/>
      <c r="O33" s="36"/>
      <c r="Q33" s="36"/>
      <c r="R33" s="36"/>
      <c r="S33" s="36"/>
      <c r="T33" s="36"/>
      <c r="U33" s="36"/>
      <c r="V33" s="36"/>
    </row>
    <row r="34" spans="1:22" x14ac:dyDescent="0.2">
      <c r="A34" s="190"/>
      <c r="B34" s="48" t="s">
        <v>193</v>
      </c>
      <c r="C34" s="166">
        <v>283</v>
      </c>
      <c r="D34" s="167"/>
      <c r="E34" s="168"/>
      <c r="F34" s="169">
        <v>15</v>
      </c>
      <c r="G34" s="170"/>
      <c r="H34" s="49">
        <v>297</v>
      </c>
      <c r="J34" s="36"/>
      <c r="K34" s="36"/>
      <c r="L34" s="36"/>
      <c r="M34" s="36"/>
      <c r="N34" s="36"/>
      <c r="O34" s="36"/>
      <c r="Q34" s="36"/>
      <c r="R34" s="36"/>
      <c r="S34" s="36"/>
      <c r="T34" s="36"/>
      <c r="U34" s="36"/>
      <c r="V34" s="36"/>
    </row>
    <row r="35" spans="1:22" x14ac:dyDescent="0.2">
      <c r="A35" s="190"/>
      <c r="B35" s="48" t="s">
        <v>194</v>
      </c>
      <c r="C35" s="166">
        <v>269</v>
      </c>
      <c r="D35" s="167"/>
      <c r="E35" s="168"/>
      <c r="F35" s="169">
        <v>12</v>
      </c>
      <c r="G35" s="170"/>
      <c r="H35" s="49">
        <v>281</v>
      </c>
      <c r="J35" s="36"/>
      <c r="K35" s="36"/>
      <c r="L35" s="36"/>
      <c r="M35" s="36"/>
      <c r="N35" s="36"/>
      <c r="O35" s="36"/>
      <c r="Q35" s="36"/>
      <c r="R35" s="36"/>
      <c r="S35" s="36"/>
      <c r="T35" s="36"/>
      <c r="U35" s="36"/>
      <c r="V35" s="36"/>
    </row>
    <row r="36" spans="1:22" x14ac:dyDescent="0.2">
      <c r="A36" s="190"/>
      <c r="B36" s="48" t="s">
        <v>195</v>
      </c>
      <c r="C36" s="166">
        <v>335</v>
      </c>
      <c r="D36" s="167"/>
      <c r="E36" s="168"/>
      <c r="F36" s="169">
        <v>13</v>
      </c>
      <c r="G36" s="170"/>
      <c r="H36" s="49">
        <v>347</v>
      </c>
      <c r="J36" s="36"/>
      <c r="K36" s="36"/>
      <c r="L36" s="36"/>
      <c r="M36" s="36"/>
      <c r="N36" s="36"/>
      <c r="O36" s="36"/>
      <c r="Q36" s="36"/>
      <c r="R36" s="36"/>
      <c r="S36" s="36"/>
      <c r="T36" s="36"/>
      <c r="U36" s="36"/>
      <c r="V36" s="36"/>
    </row>
    <row r="37" spans="1:22" x14ac:dyDescent="0.2">
      <c r="A37" s="190"/>
      <c r="B37" s="48" t="s">
        <v>196</v>
      </c>
      <c r="C37" s="166">
        <v>319</v>
      </c>
      <c r="D37" s="167"/>
      <c r="E37" s="168"/>
      <c r="F37" s="169">
        <v>15</v>
      </c>
      <c r="G37" s="170"/>
      <c r="H37" s="49">
        <v>334</v>
      </c>
      <c r="J37" s="36"/>
      <c r="K37" s="36"/>
      <c r="L37" s="36"/>
      <c r="M37" s="36"/>
      <c r="N37" s="36"/>
      <c r="O37" s="36"/>
      <c r="Q37" s="36"/>
      <c r="R37" s="36"/>
      <c r="S37" s="36"/>
      <c r="T37" s="36"/>
      <c r="U37" s="36"/>
      <c r="V37" s="36"/>
    </row>
    <row r="38" spans="1:22" ht="15" thickBot="1" x14ac:dyDescent="0.25">
      <c r="A38" s="191"/>
      <c r="B38" s="50" t="s">
        <v>197</v>
      </c>
      <c r="C38" s="179">
        <v>261</v>
      </c>
      <c r="D38" s="180"/>
      <c r="E38" s="181"/>
      <c r="F38" s="182">
        <v>9</v>
      </c>
      <c r="G38" s="183"/>
      <c r="H38" s="54">
        <v>270</v>
      </c>
      <c r="J38" s="36"/>
      <c r="K38" s="36"/>
      <c r="L38" s="36"/>
      <c r="M38" s="36"/>
      <c r="N38" s="36"/>
      <c r="O38" s="36"/>
      <c r="Q38" s="36"/>
      <c r="R38" s="36"/>
      <c r="S38" s="36"/>
      <c r="T38" s="36"/>
      <c r="U38" s="36"/>
      <c r="V38" s="36"/>
    </row>
    <row r="39" spans="1:22" x14ac:dyDescent="0.2">
      <c r="A39" s="189">
        <v>2014</v>
      </c>
      <c r="B39" s="52" t="s">
        <v>187</v>
      </c>
      <c r="C39" s="195">
        <v>215</v>
      </c>
      <c r="D39" s="196"/>
      <c r="E39" s="197"/>
      <c r="F39" s="198">
        <v>7</v>
      </c>
      <c r="G39" s="199"/>
      <c r="H39" s="55">
        <v>222</v>
      </c>
      <c r="J39" s="36"/>
      <c r="K39" s="36"/>
      <c r="L39" s="36"/>
      <c r="M39" s="36"/>
      <c r="N39" s="36"/>
      <c r="O39" s="36"/>
      <c r="Q39" s="36"/>
      <c r="R39" s="36"/>
      <c r="S39" s="36"/>
      <c r="T39" s="36"/>
      <c r="U39" s="36"/>
      <c r="V39" s="36"/>
    </row>
    <row r="40" spans="1:22" x14ac:dyDescent="0.2">
      <c r="A40" s="190"/>
      <c r="B40" s="48" t="s">
        <v>188</v>
      </c>
      <c r="C40" s="200">
        <v>254</v>
      </c>
      <c r="D40" s="201"/>
      <c r="E40" s="202"/>
      <c r="F40" s="187">
        <v>10</v>
      </c>
      <c r="G40" s="188"/>
      <c r="H40" s="56">
        <v>263</v>
      </c>
      <c r="J40" s="36"/>
      <c r="K40" s="36"/>
      <c r="L40" s="36"/>
      <c r="M40" s="36"/>
      <c r="N40" s="36"/>
      <c r="O40" s="36"/>
      <c r="Q40" s="36"/>
      <c r="R40" s="36"/>
      <c r="S40" s="36"/>
      <c r="T40" s="36"/>
      <c r="U40" s="36"/>
      <c r="V40" s="36"/>
    </row>
    <row r="41" spans="1:22" x14ac:dyDescent="0.2">
      <c r="A41" s="190"/>
      <c r="B41" s="48" t="s">
        <v>189</v>
      </c>
      <c r="C41" s="200">
        <v>281</v>
      </c>
      <c r="D41" s="201"/>
      <c r="E41" s="202"/>
      <c r="F41" s="187">
        <v>15</v>
      </c>
      <c r="G41" s="188"/>
      <c r="H41" s="56">
        <v>296</v>
      </c>
      <c r="J41" s="36"/>
      <c r="K41" s="36"/>
      <c r="L41" s="36"/>
      <c r="M41" s="36"/>
      <c r="N41" s="36"/>
      <c r="O41" s="36"/>
      <c r="Q41" s="36"/>
      <c r="R41" s="36"/>
      <c r="S41" s="36"/>
      <c r="T41" s="36"/>
      <c r="U41" s="36"/>
      <c r="V41" s="36"/>
    </row>
    <row r="42" spans="1:22" x14ac:dyDescent="0.2">
      <c r="A42" s="190"/>
      <c r="B42" s="48" t="s">
        <v>190</v>
      </c>
      <c r="C42" s="200">
        <v>349</v>
      </c>
      <c r="D42" s="201"/>
      <c r="E42" s="202"/>
      <c r="F42" s="187">
        <v>14</v>
      </c>
      <c r="G42" s="188"/>
      <c r="H42" s="56">
        <v>363</v>
      </c>
      <c r="J42" s="36"/>
      <c r="K42" s="36"/>
      <c r="L42" s="36"/>
      <c r="M42" s="36"/>
      <c r="N42" s="36"/>
      <c r="O42" s="36"/>
      <c r="Q42" s="36"/>
      <c r="R42" s="36"/>
      <c r="S42" s="36"/>
      <c r="T42" s="36"/>
      <c r="U42" s="36"/>
      <c r="V42" s="36"/>
    </row>
    <row r="43" spans="1:22" x14ac:dyDescent="0.2">
      <c r="A43" s="190"/>
      <c r="B43" s="48" t="s">
        <v>3</v>
      </c>
      <c r="C43" s="200">
        <v>399</v>
      </c>
      <c r="D43" s="201"/>
      <c r="E43" s="202"/>
      <c r="F43" s="187">
        <v>16</v>
      </c>
      <c r="G43" s="188"/>
      <c r="H43" s="56">
        <v>415</v>
      </c>
      <c r="J43" s="36"/>
      <c r="K43" s="36"/>
      <c r="L43" s="36"/>
      <c r="M43" s="36"/>
      <c r="N43" s="36"/>
      <c r="O43" s="36"/>
      <c r="Q43" s="36"/>
      <c r="R43" s="36"/>
      <c r="S43" s="36"/>
      <c r="T43" s="36"/>
      <c r="U43" s="36"/>
      <c r="V43" s="36"/>
    </row>
    <row r="44" spans="1:22" x14ac:dyDescent="0.2">
      <c r="A44" s="190"/>
      <c r="B44" s="48" t="s">
        <v>191</v>
      </c>
      <c r="C44" s="200">
        <v>422</v>
      </c>
      <c r="D44" s="201"/>
      <c r="E44" s="202"/>
      <c r="F44" s="187">
        <v>17</v>
      </c>
      <c r="G44" s="188"/>
      <c r="H44" s="56">
        <v>439</v>
      </c>
      <c r="J44" s="36"/>
      <c r="K44" s="36"/>
      <c r="L44" s="36"/>
      <c r="M44" s="36"/>
      <c r="N44" s="36"/>
      <c r="O44" s="36"/>
      <c r="Q44" s="36"/>
      <c r="R44" s="36"/>
      <c r="S44" s="36"/>
      <c r="T44" s="36"/>
      <c r="U44" s="36"/>
      <c r="V44" s="36"/>
    </row>
    <row r="45" spans="1:22" x14ac:dyDescent="0.2">
      <c r="A45" s="190"/>
      <c r="B45" s="48" t="s">
        <v>192</v>
      </c>
      <c r="C45" s="57">
        <v>266</v>
      </c>
      <c r="D45" s="58">
        <v>221</v>
      </c>
      <c r="E45" s="59">
        <v>21</v>
      </c>
      <c r="F45" s="58">
        <v>12</v>
      </c>
      <c r="G45" s="60">
        <v>12</v>
      </c>
      <c r="H45" s="56">
        <v>532</v>
      </c>
      <c r="J45" s="36"/>
      <c r="K45" s="36"/>
      <c r="L45" s="36"/>
      <c r="M45" s="36"/>
      <c r="N45" s="36"/>
      <c r="O45" s="36"/>
      <c r="Q45" s="36"/>
      <c r="R45" s="36"/>
      <c r="S45" s="36"/>
      <c r="T45" s="36"/>
      <c r="U45" s="36"/>
      <c r="V45" s="36"/>
    </row>
    <row r="46" spans="1:22" x14ac:dyDescent="0.2">
      <c r="A46" s="190"/>
      <c r="B46" s="48" t="s">
        <v>193</v>
      </c>
      <c r="C46" s="57">
        <v>220</v>
      </c>
      <c r="D46" s="58">
        <v>182</v>
      </c>
      <c r="E46" s="59">
        <v>18</v>
      </c>
      <c r="F46" s="58">
        <v>8</v>
      </c>
      <c r="G46" s="60">
        <v>9</v>
      </c>
      <c r="H46" s="56">
        <v>437</v>
      </c>
      <c r="J46" s="36"/>
      <c r="K46" s="36"/>
      <c r="L46" s="36"/>
      <c r="M46" s="36"/>
      <c r="N46" s="36"/>
      <c r="O46" s="36"/>
      <c r="Q46" s="36"/>
      <c r="R46" s="36"/>
      <c r="S46" s="36"/>
      <c r="T46" s="36"/>
      <c r="U46" s="36"/>
      <c r="V46" s="36"/>
    </row>
    <row r="47" spans="1:22" x14ac:dyDescent="0.2">
      <c r="A47" s="190"/>
      <c r="B47" s="48" t="s">
        <v>194</v>
      </c>
      <c r="C47" s="61">
        <v>233</v>
      </c>
      <c r="D47" s="62">
        <v>174</v>
      </c>
      <c r="E47" s="63">
        <v>18</v>
      </c>
      <c r="F47" s="64">
        <v>14</v>
      </c>
      <c r="G47" s="65">
        <v>9</v>
      </c>
      <c r="H47" s="56">
        <v>447</v>
      </c>
      <c r="J47" s="36"/>
      <c r="K47" s="36"/>
      <c r="L47" s="36"/>
      <c r="M47" s="36"/>
      <c r="N47" s="36"/>
      <c r="O47" s="36"/>
      <c r="Q47" s="36"/>
      <c r="R47" s="36"/>
      <c r="S47" s="36"/>
      <c r="T47" s="36"/>
      <c r="U47" s="36"/>
      <c r="V47" s="36"/>
    </row>
    <row r="48" spans="1:22" x14ac:dyDescent="0.2">
      <c r="A48" s="190"/>
      <c r="B48" s="48" t="s">
        <v>195</v>
      </c>
      <c r="C48" s="61">
        <v>262</v>
      </c>
      <c r="D48" s="62">
        <v>203</v>
      </c>
      <c r="E48" s="63">
        <v>20</v>
      </c>
      <c r="F48" s="64">
        <v>17</v>
      </c>
      <c r="G48" s="65">
        <v>11</v>
      </c>
      <c r="H48" s="56">
        <v>512</v>
      </c>
      <c r="J48" s="36"/>
      <c r="K48" s="36"/>
      <c r="L48" s="36"/>
      <c r="M48" s="36"/>
      <c r="N48" s="36"/>
      <c r="O48" s="36"/>
      <c r="Q48" s="36"/>
      <c r="R48" s="36"/>
      <c r="S48" s="36"/>
      <c r="T48" s="36"/>
      <c r="U48" s="36"/>
      <c r="V48" s="36"/>
    </row>
    <row r="49" spans="1:22" x14ac:dyDescent="0.2">
      <c r="A49" s="190"/>
      <c r="B49" s="48" t="s">
        <v>196</v>
      </c>
      <c r="C49" s="61">
        <v>290</v>
      </c>
      <c r="D49" s="62">
        <v>209</v>
      </c>
      <c r="E49" s="63">
        <v>24</v>
      </c>
      <c r="F49" s="64">
        <v>14</v>
      </c>
      <c r="G49" s="65">
        <v>10</v>
      </c>
      <c r="H49" s="56">
        <v>546</v>
      </c>
      <c r="J49" s="36"/>
      <c r="K49" s="36"/>
      <c r="L49" s="36"/>
      <c r="M49" s="36"/>
      <c r="N49" s="36"/>
      <c r="O49" s="36"/>
      <c r="Q49" s="36"/>
      <c r="R49" s="36"/>
      <c r="S49" s="36"/>
      <c r="T49" s="36"/>
      <c r="U49" s="36"/>
      <c r="V49" s="36"/>
    </row>
    <row r="50" spans="1:22" ht="15" thickBot="1" x14ac:dyDescent="0.25">
      <c r="A50" s="191"/>
      <c r="B50" s="50" t="s">
        <v>197</v>
      </c>
      <c r="C50" s="66">
        <v>249</v>
      </c>
      <c r="D50" s="67">
        <v>173</v>
      </c>
      <c r="E50" s="68">
        <v>20</v>
      </c>
      <c r="F50" s="69">
        <v>22</v>
      </c>
      <c r="G50" s="70">
        <v>10</v>
      </c>
      <c r="H50" s="54">
        <v>474</v>
      </c>
      <c r="J50" s="36"/>
      <c r="K50" s="36"/>
      <c r="L50" s="36"/>
      <c r="M50" s="36"/>
      <c r="N50" s="36"/>
      <c r="O50" s="36"/>
      <c r="Q50" s="36"/>
      <c r="R50" s="36"/>
      <c r="S50" s="36"/>
      <c r="T50" s="36"/>
      <c r="U50" s="36"/>
      <c r="V50" s="36"/>
    </row>
    <row r="51" spans="1:22" x14ac:dyDescent="0.2">
      <c r="A51" s="189">
        <v>2015</v>
      </c>
      <c r="B51" s="52" t="s">
        <v>187</v>
      </c>
      <c r="C51" s="71">
        <v>197</v>
      </c>
      <c r="D51" s="72">
        <v>150</v>
      </c>
      <c r="E51" s="73">
        <v>11</v>
      </c>
      <c r="F51" s="74">
        <v>25</v>
      </c>
      <c r="G51" s="75">
        <v>7</v>
      </c>
      <c r="H51" s="55">
        <v>390</v>
      </c>
      <c r="J51" s="36"/>
      <c r="K51" s="36"/>
      <c r="L51" s="36"/>
      <c r="M51" s="36"/>
      <c r="N51" s="36"/>
      <c r="O51" s="36"/>
      <c r="Q51" s="36"/>
      <c r="R51" s="36"/>
      <c r="S51" s="36"/>
      <c r="T51" s="36"/>
      <c r="U51" s="36"/>
      <c r="V51" s="36"/>
    </row>
    <row r="52" spans="1:22" x14ac:dyDescent="0.2">
      <c r="A52" s="190"/>
      <c r="B52" s="48" t="s">
        <v>188</v>
      </c>
      <c r="C52" s="61">
        <v>228</v>
      </c>
      <c r="D52" s="62">
        <v>186</v>
      </c>
      <c r="E52" s="63">
        <v>11</v>
      </c>
      <c r="F52" s="64">
        <v>23</v>
      </c>
      <c r="G52" s="65">
        <v>12</v>
      </c>
      <c r="H52" s="56">
        <v>459</v>
      </c>
      <c r="J52" s="36"/>
      <c r="K52" s="36"/>
      <c r="L52" s="36"/>
      <c r="M52" s="36"/>
      <c r="N52" s="36"/>
      <c r="O52" s="36"/>
      <c r="Q52" s="36"/>
      <c r="R52" s="36"/>
      <c r="S52" s="36"/>
      <c r="T52" s="36"/>
      <c r="U52" s="36"/>
      <c r="V52" s="36"/>
    </row>
    <row r="53" spans="1:22" x14ac:dyDescent="0.2">
      <c r="A53" s="190"/>
      <c r="B53" s="48" t="s">
        <v>189</v>
      </c>
      <c r="C53" s="61">
        <v>221</v>
      </c>
      <c r="D53" s="62">
        <v>189</v>
      </c>
      <c r="E53" s="63">
        <v>16</v>
      </c>
      <c r="F53" s="64">
        <v>19</v>
      </c>
      <c r="G53" s="65">
        <v>11</v>
      </c>
      <c r="H53" s="56">
        <v>455</v>
      </c>
      <c r="J53" s="36"/>
      <c r="K53" s="36"/>
      <c r="L53" s="36"/>
      <c r="M53" s="36"/>
      <c r="N53" s="36"/>
      <c r="O53" s="36"/>
      <c r="Q53" s="36"/>
      <c r="R53" s="36"/>
      <c r="S53" s="36"/>
      <c r="T53" s="36"/>
      <c r="U53" s="36"/>
      <c r="V53" s="36"/>
    </row>
    <row r="54" spans="1:22" x14ac:dyDescent="0.2">
      <c r="A54" s="190"/>
      <c r="B54" s="48" t="s">
        <v>190</v>
      </c>
      <c r="C54" s="61">
        <v>202</v>
      </c>
      <c r="D54" s="62">
        <v>176</v>
      </c>
      <c r="E54" s="63">
        <v>12</v>
      </c>
      <c r="F54" s="64">
        <v>29</v>
      </c>
      <c r="G54" s="65">
        <v>10</v>
      </c>
      <c r="H54" s="56">
        <v>429</v>
      </c>
      <c r="J54" s="36"/>
      <c r="K54" s="36"/>
      <c r="L54" s="36"/>
      <c r="M54" s="36"/>
      <c r="N54" s="36"/>
      <c r="O54" s="36"/>
      <c r="Q54" s="36"/>
      <c r="R54" s="36"/>
      <c r="S54" s="36"/>
      <c r="T54" s="36"/>
      <c r="U54" s="36"/>
      <c r="V54" s="36"/>
    </row>
    <row r="55" spans="1:22" x14ac:dyDescent="0.2">
      <c r="A55" s="190"/>
      <c r="B55" s="48" t="s">
        <v>3</v>
      </c>
      <c r="C55" s="61">
        <v>234</v>
      </c>
      <c r="D55" s="62">
        <v>198</v>
      </c>
      <c r="E55" s="63">
        <v>15</v>
      </c>
      <c r="F55" s="64">
        <v>26</v>
      </c>
      <c r="G55" s="65">
        <v>12</v>
      </c>
      <c r="H55" s="56">
        <v>485</v>
      </c>
      <c r="J55" s="36"/>
      <c r="K55" s="36"/>
      <c r="L55" s="36"/>
      <c r="M55" s="36"/>
      <c r="N55" s="36"/>
      <c r="O55" s="36"/>
      <c r="Q55" s="36"/>
      <c r="R55" s="36"/>
      <c r="S55" s="36"/>
      <c r="T55" s="36"/>
      <c r="U55" s="36"/>
      <c r="V55" s="36"/>
    </row>
    <row r="56" spans="1:22" x14ac:dyDescent="0.2">
      <c r="A56" s="190"/>
      <c r="B56" s="48" t="s">
        <v>191</v>
      </c>
      <c r="C56" s="61">
        <v>238</v>
      </c>
      <c r="D56" s="62">
        <v>204</v>
      </c>
      <c r="E56" s="63">
        <v>17</v>
      </c>
      <c r="F56" s="64">
        <v>23</v>
      </c>
      <c r="G56" s="65">
        <v>13</v>
      </c>
      <c r="H56" s="56">
        <v>495</v>
      </c>
      <c r="J56" s="36"/>
      <c r="K56" s="36"/>
      <c r="L56" s="36"/>
      <c r="M56" s="36"/>
      <c r="N56" s="36"/>
      <c r="O56" s="36"/>
      <c r="Q56" s="36"/>
      <c r="R56" s="36"/>
      <c r="S56" s="36"/>
      <c r="T56" s="36"/>
      <c r="U56" s="36"/>
      <c r="V56" s="36"/>
    </row>
    <row r="57" spans="1:22" x14ac:dyDescent="0.2">
      <c r="A57" s="190"/>
      <c r="B57" s="48" t="s">
        <v>192</v>
      </c>
      <c r="C57" s="61">
        <v>253</v>
      </c>
      <c r="D57" s="62">
        <v>236</v>
      </c>
      <c r="E57" s="63">
        <v>19</v>
      </c>
      <c r="F57" s="64">
        <v>34</v>
      </c>
      <c r="G57" s="65">
        <v>16</v>
      </c>
      <c r="H57" s="56">
        <v>558</v>
      </c>
      <c r="J57" s="36"/>
      <c r="K57" s="36"/>
      <c r="L57" s="36"/>
      <c r="M57" s="36"/>
      <c r="N57" s="36"/>
      <c r="O57" s="36"/>
      <c r="Q57" s="36"/>
      <c r="R57" s="36"/>
      <c r="S57" s="36"/>
      <c r="T57" s="36"/>
      <c r="U57" s="36"/>
      <c r="V57" s="36"/>
    </row>
    <row r="58" spans="1:22" x14ac:dyDescent="0.2">
      <c r="A58" s="190"/>
      <c r="B58" s="48" t="s">
        <v>193</v>
      </c>
      <c r="C58" s="61">
        <v>206</v>
      </c>
      <c r="D58" s="62">
        <v>173</v>
      </c>
      <c r="E58" s="63">
        <v>16</v>
      </c>
      <c r="F58" s="64">
        <v>27</v>
      </c>
      <c r="G58" s="65">
        <v>15</v>
      </c>
      <c r="H58" s="56">
        <v>437</v>
      </c>
      <c r="J58" s="36"/>
      <c r="K58" s="36"/>
      <c r="L58" s="36"/>
      <c r="M58" s="36"/>
      <c r="N58" s="36"/>
      <c r="O58" s="36"/>
      <c r="Q58" s="36"/>
      <c r="R58" s="36"/>
      <c r="S58" s="36"/>
      <c r="T58" s="36"/>
      <c r="U58" s="36"/>
      <c r="V58" s="36"/>
    </row>
    <row r="59" spans="1:22" x14ac:dyDescent="0.2">
      <c r="A59" s="190"/>
      <c r="B59" s="48" t="s">
        <v>194</v>
      </c>
      <c r="C59" s="61">
        <v>215</v>
      </c>
      <c r="D59" s="62">
        <v>192</v>
      </c>
      <c r="E59" s="63">
        <v>18</v>
      </c>
      <c r="F59" s="64">
        <v>34</v>
      </c>
      <c r="G59" s="65">
        <v>15</v>
      </c>
      <c r="H59" s="56">
        <v>474</v>
      </c>
      <c r="J59" s="36"/>
      <c r="K59" s="36"/>
      <c r="L59" s="36"/>
      <c r="M59" s="36"/>
      <c r="N59" s="36"/>
      <c r="O59" s="36"/>
      <c r="Q59" s="36"/>
      <c r="R59" s="36"/>
      <c r="S59" s="36"/>
      <c r="T59" s="36"/>
      <c r="U59" s="36"/>
      <c r="V59" s="36"/>
    </row>
    <row r="60" spans="1:22" x14ac:dyDescent="0.2">
      <c r="A60" s="190"/>
      <c r="B60" s="48" t="s">
        <v>195</v>
      </c>
      <c r="C60" s="61">
        <v>231</v>
      </c>
      <c r="D60" s="62">
        <v>181</v>
      </c>
      <c r="E60" s="63">
        <v>18</v>
      </c>
      <c r="F60" s="64">
        <v>38</v>
      </c>
      <c r="G60" s="65">
        <v>14</v>
      </c>
      <c r="H60" s="56">
        <v>481</v>
      </c>
      <c r="J60" s="36"/>
      <c r="K60" s="36"/>
      <c r="L60" s="36"/>
      <c r="M60" s="36"/>
      <c r="N60" s="36"/>
      <c r="O60" s="36"/>
      <c r="Q60" s="36"/>
      <c r="R60" s="36"/>
      <c r="S60" s="36"/>
      <c r="T60" s="36"/>
      <c r="U60" s="36"/>
      <c r="V60" s="36"/>
    </row>
    <row r="61" spans="1:22" x14ac:dyDescent="0.2">
      <c r="A61" s="190"/>
      <c r="B61" s="48" t="s">
        <v>196</v>
      </c>
      <c r="C61" s="61">
        <v>209</v>
      </c>
      <c r="D61" s="62">
        <v>180</v>
      </c>
      <c r="E61" s="63">
        <v>18</v>
      </c>
      <c r="F61" s="64">
        <v>48</v>
      </c>
      <c r="G61" s="65">
        <v>14</v>
      </c>
      <c r="H61" s="56">
        <v>469</v>
      </c>
      <c r="J61" s="36"/>
      <c r="K61" s="36"/>
      <c r="L61" s="36"/>
      <c r="M61" s="36"/>
      <c r="N61" s="36"/>
      <c r="O61" s="36"/>
      <c r="Q61" s="36"/>
      <c r="R61" s="36"/>
      <c r="S61" s="36"/>
      <c r="T61" s="36"/>
      <c r="U61" s="36"/>
      <c r="V61" s="36"/>
    </row>
    <row r="62" spans="1:22" ht="15" thickBot="1" x14ac:dyDescent="0.25">
      <c r="A62" s="191"/>
      <c r="B62" s="50" t="s">
        <v>197</v>
      </c>
      <c r="C62" s="66">
        <v>170</v>
      </c>
      <c r="D62" s="67">
        <v>168</v>
      </c>
      <c r="E62" s="68">
        <v>14</v>
      </c>
      <c r="F62" s="69">
        <v>40</v>
      </c>
      <c r="G62" s="70">
        <v>9</v>
      </c>
      <c r="H62" s="54">
        <v>401</v>
      </c>
      <c r="J62" s="36"/>
      <c r="K62" s="36"/>
      <c r="L62" s="36"/>
      <c r="M62" s="36"/>
      <c r="N62" s="36"/>
      <c r="O62" s="36"/>
      <c r="Q62" s="36"/>
      <c r="R62" s="36"/>
      <c r="S62" s="36"/>
      <c r="T62" s="36"/>
      <c r="U62" s="36"/>
      <c r="V62" s="36"/>
    </row>
    <row r="63" spans="1:22" x14ac:dyDescent="0.2">
      <c r="A63" s="189">
        <v>2016</v>
      </c>
      <c r="B63" s="52" t="s">
        <v>187</v>
      </c>
      <c r="C63" s="71">
        <v>158</v>
      </c>
      <c r="D63" s="72">
        <v>148</v>
      </c>
      <c r="E63" s="73">
        <v>16</v>
      </c>
      <c r="F63" s="74">
        <v>27</v>
      </c>
      <c r="G63" s="75">
        <v>12</v>
      </c>
      <c r="H63" s="55">
        <v>362</v>
      </c>
      <c r="J63" s="36"/>
      <c r="K63" s="36"/>
      <c r="L63" s="36"/>
      <c r="M63" s="36"/>
      <c r="N63" s="36"/>
      <c r="O63" s="36"/>
      <c r="Q63" s="36"/>
      <c r="R63" s="36"/>
      <c r="S63" s="36"/>
      <c r="T63" s="36"/>
      <c r="U63" s="36"/>
      <c r="V63" s="36"/>
    </row>
    <row r="64" spans="1:22" x14ac:dyDescent="0.2">
      <c r="A64" s="190"/>
      <c r="B64" s="48" t="s">
        <v>188</v>
      </c>
      <c r="C64" s="61">
        <v>175</v>
      </c>
      <c r="D64" s="62">
        <v>140</v>
      </c>
      <c r="E64" s="63">
        <v>15</v>
      </c>
      <c r="F64" s="64">
        <v>32</v>
      </c>
      <c r="G64" s="65">
        <v>11</v>
      </c>
      <c r="H64" s="56">
        <v>373</v>
      </c>
      <c r="J64" s="36"/>
      <c r="K64" s="36"/>
      <c r="L64" s="36"/>
      <c r="M64" s="36"/>
      <c r="N64" s="36"/>
      <c r="O64" s="36"/>
      <c r="Q64" s="36"/>
      <c r="R64" s="36"/>
      <c r="S64" s="36"/>
      <c r="T64" s="36"/>
      <c r="U64" s="36"/>
      <c r="V64" s="36"/>
    </row>
    <row r="65" spans="1:22" x14ac:dyDescent="0.2">
      <c r="A65" s="190"/>
      <c r="B65" s="48" t="s">
        <v>189</v>
      </c>
      <c r="C65" s="61">
        <v>192</v>
      </c>
      <c r="D65" s="62">
        <v>143</v>
      </c>
      <c r="E65" s="63">
        <v>10</v>
      </c>
      <c r="F65" s="64">
        <v>33</v>
      </c>
      <c r="G65" s="65">
        <v>8</v>
      </c>
      <c r="H65" s="56">
        <v>386</v>
      </c>
      <c r="J65" s="36"/>
      <c r="K65" s="36"/>
      <c r="L65" s="36"/>
      <c r="M65" s="36"/>
      <c r="N65" s="36"/>
      <c r="O65" s="36"/>
      <c r="Q65" s="36"/>
      <c r="R65" s="36"/>
      <c r="S65" s="36"/>
      <c r="T65" s="36"/>
      <c r="U65" s="36"/>
      <c r="V65" s="36"/>
    </row>
    <row r="66" spans="1:22" x14ac:dyDescent="0.2">
      <c r="A66" s="190"/>
      <c r="B66" s="48" t="s">
        <v>190</v>
      </c>
      <c r="C66" s="61">
        <v>291</v>
      </c>
      <c r="D66" s="62">
        <v>209</v>
      </c>
      <c r="E66" s="63">
        <v>11</v>
      </c>
      <c r="F66" s="64">
        <v>49</v>
      </c>
      <c r="G66" s="65">
        <v>12</v>
      </c>
      <c r="H66" s="56">
        <v>572</v>
      </c>
      <c r="J66" s="36"/>
      <c r="K66" s="36"/>
      <c r="L66" s="36"/>
      <c r="M66" s="36"/>
      <c r="N66" s="36"/>
      <c r="O66" s="36"/>
      <c r="Q66" s="36"/>
      <c r="R66" s="36"/>
      <c r="S66" s="36"/>
      <c r="T66" s="36"/>
      <c r="U66" s="36"/>
      <c r="V66" s="36"/>
    </row>
    <row r="67" spans="1:22" x14ac:dyDescent="0.2">
      <c r="A67" s="190"/>
      <c r="B67" s="48" t="s">
        <v>3</v>
      </c>
      <c r="C67" s="61">
        <v>279</v>
      </c>
      <c r="D67" s="62">
        <v>242</v>
      </c>
      <c r="E67" s="63">
        <v>19</v>
      </c>
      <c r="F67" s="64">
        <v>52</v>
      </c>
      <c r="G67" s="65">
        <v>17</v>
      </c>
      <c r="H67" s="56">
        <v>609</v>
      </c>
      <c r="J67" s="36"/>
      <c r="K67" s="36"/>
      <c r="L67" s="36"/>
      <c r="M67" s="36"/>
      <c r="N67" s="36"/>
      <c r="O67" s="36"/>
      <c r="Q67" s="36"/>
      <c r="R67" s="36"/>
      <c r="S67" s="36"/>
      <c r="T67" s="36"/>
      <c r="U67" s="36"/>
      <c r="V67" s="36"/>
    </row>
    <row r="68" spans="1:22" x14ac:dyDescent="0.2">
      <c r="A68" s="190"/>
      <c r="B68" s="48" t="s">
        <v>191</v>
      </c>
      <c r="C68" s="61">
        <v>314</v>
      </c>
      <c r="D68" s="62">
        <v>271</v>
      </c>
      <c r="E68" s="63">
        <v>18</v>
      </c>
      <c r="F68" s="64">
        <v>55</v>
      </c>
      <c r="G68" s="65">
        <v>19</v>
      </c>
      <c r="H68" s="56">
        <v>677</v>
      </c>
      <c r="J68" s="36"/>
      <c r="K68" s="36"/>
      <c r="L68" s="36"/>
      <c r="M68" s="36"/>
      <c r="N68" s="36"/>
      <c r="O68" s="36"/>
      <c r="Q68" s="36"/>
      <c r="R68" s="36"/>
      <c r="S68" s="36"/>
      <c r="T68" s="36"/>
      <c r="U68" s="36"/>
      <c r="V68" s="36"/>
    </row>
    <row r="69" spans="1:22" x14ac:dyDescent="0.2">
      <c r="A69" s="190"/>
      <c r="B69" s="48" t="s">
        <v>192</v>
      </c>
      <c r="C69" s="61">
        <v>325</v>
      </c>
      <c r="D69" s="62">
        <v>269</v>
      </c>
      <c r="E69" s="63">
        <v>22</v>
      </c>
      <c r="F69" s="64">
        <v>56</v>
      </c>
      <c r="G69" s="65">
        <v>20</v>
      </c>
      <c r="H69" s="56">
        <v>692</v>
      </c>
      <c r="J69" s="36"/>
      <c r="K69" s="36"/>
      <c r="L69" s="36"/>
      <c r="M69" s="36"/>
      <c r="N69" s="36"/>
      <c r="O69" s="36"/>
      <c r="Q69" s="36"/>
      <c r="R69" s="36"/>
      <c r="S69" s="36"/>
      <c r="T69" s="36"/>
      <c r="U69" s="36"/>
      <c r="V69" s="36"/>
    </row>
    <row r="70" spans="1:22" x14ac:dyDescent="0.2">
      <c r="A70" s="190"/>
      <c r="B70" s="48" t="s">
        <v>193</v>
      </c>
      <c r="C70" s="61">
        <v>303</v>
      </c>
      <c r="D70" s="62">
        <v>272</v>
      </c>
      <c r="E70" s="63">
        <v>20</v>
      </c>
      <c r="F70" s="64">
        <v>62</v>
      </c>
      <c r="G70" s="65">
        <v>19</v>
      </c>
      <c r="H70" s="56">
        <v>676</v>
      </c>
      <c r="J70" s="36"/>
      <c r="K70" s="36"/>
      <c r="L70" s="36"/>
      <c r="M70" s="36"/>
      <c r="N70" s="36"/>
      <c r="O70" s="36"/>
      <c r="Q70" s="36"/>
      <c r="R70" s="36"/>
      <c r="S70" s="36"/>
      <c r="T70" s="36"/>
      <c r="U70" s="36"/>
      <c r="V70" s="36"/>
    </row>
    <row r="71" spans="1:22" x14ac:dyDescent="0.2">
      <c r="A71" s="190"/>
      <c r="B71" s="48" t="s">
        <v>194</v>
      </c>
      <c r="C71" s="61">
        <v>292</v>
      </c>
      <c r="D71" s="62">
        <v>259</v>
      </c>
      <c r="E71" s="63">
        <v>21</v>
      </c>
      <c r="F71" s="64">
        <v>70</v>
      </c>
      <c r="G71" s="65">
        <v>21</v>
      </c>
      <c r="H71" s="56">
        <v>663</v>
      </c>
      <c r="J71" s="36"/>
      <c r="K71" s="36"/>
      <c r="L71" s="36"/>
      <c r="M71" s="36"/>
      <c r="N71" s="36"/>
      <c r="O71" s="36"/>
      <c r="Q71" s="36"/>
      <c r="R71" s="36"/>
      <c r="S71" s="36"/>
      <c r="T71" s="36"/>
      <c r="U71" s="36"/>
      <c r="V71" s="36"/>
    </row>
    <row r="72" spans="1:22" x14ac:dyDescent="0.2">
      <c r="A72" s="190"/>
      <c r="B72" s="48" t="s">
        <v>195</v>
      </c>
      <c r="C72" s="61">
        <v>281</v>
      </c>
      <c r="D72" s="62">
        <v>251</v>
      </c>
      <c r="E72" s="63">
        <v>18</v>
      </c>
      <c r="F72" s="64">
        <v>55</v>
      </c>
      <c r="G72" s="65">
        <v>15</v>
      </c>
      <c r="H72" s="56">
        <v>621</v>
      </c>
      <c r="J72" s="36"/>
      <c r="K72" s="36"/>
      <c r="L72" s="36"/>
      <c r="M72" s="36"/>
      <c r="N72" s="36"/>
      <c r="O72" s="36"/>
      <c r="Q72" s="36"/>
      <c r="R72" s="36"/>
      <c r="S72" s="36"/>
      <c r="T72" s="36"/>
      <c r="U72" s="36"/>
      <c r="V72" s="36"/>
    </row>
    <row r="73" spans="1:22" x14ac:dyDescent="0.2">
      <c r="A73" s="190"/>
      <c r="B73" s="48" t="s">
        <v>196</v>
      </c>
      <c r="C73" s="61">
        <v>355</v>
      </c>
      <c r="D73" s="62">
        <v>291</v>
      </c>
      <c r="E73" s="63">
        <v>23</v>
      </c>
      <c r="F73" s="64">
        <v>70</v>
      </c>
      <c r="G73" s="65">
        <v>16</v>
      </c>
      <c r="H73" s="56">
        <v>755</v>
      </c>
      <c r="J73" s="36"/>
      <c r="K73" s="36"/>
      <c r="L73" s="36"/>
      <c r="M73" s="36"/>
      <c r="N73" s="36"/>
      <c r="O73" s="36"/>
      <c r="Q73" s="36"/>
      <c r="R73" s="36"/>
      <c r="S73" s="36"/>
      <c r="T73" s="36"/>
      <c r="U73" s="36"/>
      <c r="V73" s="36"/>
    </row>
    <row r="74" spans="1:22" ht="15" thickBot="1" x14ac:dyDescent="0.25">
      <c r="A74" s="191"/>
      <c r="B74" s="50" t="s">
        <v>197</v>
      </c>
      <c r="C74" s="66">
        <v>250</v>
      </c>
      <c r="D74" s="67">
        <v>217</v>
      </c>
      <c r="E74" s="68">
        <v>21</v>
      </c>
      <c r="F74" s="69">
        <v>45</v>
      </c>
      <c r="G74" s="70">
        <v>14</v>
      </c>
      <c r="H74" s="54">
        <v>547</v>
      </c>
      <c r="J74" s="36"/>
      <c r="K74" s="36"/>
      <c r="L74" s="36"/>
      <c r="M74" s="36"/>
      <c r="N74" s="36"/>
      <c r="O74" s="36"/>
      <c r="Q74" s="36"/>
      <c r="R74" s="36"/>
      <c r="S74" s="36"/>
      <c r="T74" s="36"/>
      <c r="U74" s="36"/>
      <c r="V74" s="36"/>
    </row>
    <row r="75" spans="1:22" x14ac:dyDescent="0.2">
      <c r="A75" s="189">
        <v>2017</v>
      </c>
      <c r="B75" s="52" t="s">
        <v>187</v>
      </c>
      <c r="C75" s="71">
        <v>276</v>
      </c>
      <c r="D75" s="72">
        <v>211</v>
      </c>
      <c r="E75" s="73">
        <v>19</v>
      </c>
      <c r="F75" s="74">
        <v>49</v>
      </c>
      <c r="G75" s="75">
        <v>18</v>
      </c>
      <c r="H75" s="55">
        <v>574</v>
      </c>
      <c r="J75" s="36"/>
      <c r="K75" s="36"/>
      <c r="L75" s="36"/>
      <c r="M75" s="36"/>
      <c r="N75" s="36"/>
      <c r="O75" s="36"/>
      <c r="Q75" s="36"/>
      <c r="R75" s="36"/>
      <c r="S75" s="36"/>
      <c r="T75" s="36"/>
      <c r="U75" s="36"/>
      <c r="V75" s="36"/>
    </row>
    <row r="76" spans="1:22" x14ac:dyDescent="0.2">
      <c r="A76" s="190"/>
      <c r="B76" s="48" t="s">
        <v>188</v>
      </c>
      <c r="C76" s="61">
        <v>320</v>
      </c>
      <c r="D76" s="62">
        <v>211</v>
      </c>
      <c r="E76" s="63">
        <v>18</v>
      </c>
      <c r="F76" s="64">
        <v>55</v>
      </c>
      <c r="G76" s="65">
        <v>17</v>
      </c>
      <c r="H76" s="56">
        <v>622</v>
      </c>
      <c r="J76" s="36"/>
      <c r="K76" s="36"/>
      <c r="L76" s="36"/>
      <c r="M76" s="36"/>
      <c r="N76" s="36"/>
      <c r="O76" s="36"/>
      <c r="Q76" s="36"/>
      <c r="R76" s="36"/>
      <c r="S76" s="36"/>
      <c r="T76" s="36"/>
      <c r="U76" s="36"/>
      <c r="V76" s="36"/>
    </row>
    <row r="77" spans="1:22" x14ac:dyDescent="0.2">
      <c r="A77" s="190"/>
      <c r="B77" s="48" t="s">
        <v>189</v>
      </c>
      <c r="C77" s="61">
        <v>408</v>
      </c>
      <c r="D77" s="62">
        <v>270</v>
      </c>
      <c r="E77" s="63">
        <v>23</v>
      </c>
      <c r="F77" s="64">
        <v>66</v>
      </c>
      <c r="G77" s="65">
        <v>19</v>
      </c>
      <c r="H77" s="56">
        <v>785</v>
      </c>
      <c r="J77" s="36"/>
      <c r="K77" s="36"/>
      <c r="L77" s="36"/>
      <c r="M77" s="36"/>
      <c r="N77" s="36"/>
      <c r="O77" s="36"/>
      <c r="Q77" s="36"/>
      <c r="R77" s="36"/>
      <c r="S77" s="36"/>
      <c r="T77" s="36"/>
      <c r="U77" s="36"/>
      <c r="V77" s="36"/>
    </row>
    <row r="78" spans="1:22" x14ac:dyDescent="0.2">
      <c r="A78" s="190"/>
      <c r="B78" s="48" t="s">
        <v>190</v>
      </c>
      <c r="C78" s="61">
        <v>375</v>
      </c>
      <c r="D78" s="62">
        <v>239</v>
      </c>
      <c r="E78" s="63">
        <v>19</v>
      </c>
      <c r="F78" s="64">
        <v>57</v>
      </c>
      <c r="G78" s="65">
        <v>13</v>
      </c>
      <c r="H78" s="56">
        <v>703</v>
      </c>
      <c r="J78" s="36"/>
      <c r="K78" s="36"/>
      <c r="L78" s="36"/>
      <c r="M78" s="36"/>
      <c r="N78" s="36"/>
      <c r="O78" s="36"/>
      <c r="Q78" s="36"/>
      <c r="R78" s="36"/>
      <c r="S78" s="36"/>
      <c r="T78" s="36"/>
      <c r="U78" s="36"/>
      <c r="V78" s="36"/>
    </row>
    <row r="79" spans="1:22" x14ac:dyDescent="0.2">
      <c r="A79" s="190"/>
      <c r="B79" s="48" t="s">
        <v>3</v>
      </c>
      <c r="C79" s="61">
        <v>447</v>
      </c>
      <c r="D79" s="62">
        <v>328</v>
      </c>
      <c r="E79" s="63">
        <v>21</v>
      </c>
      <c r="F79" s="64">
        <v>66</v>
      </c>
      <c r="G79" s="65">
        <v>24</v>
      </c>
      <c r="H79" s="56">
        <v>886</v>
      </c>
      <c r="J79" s="36"/>
      <c r="K79" s="36"/>
      <c r="L79" s="36"/>
      <c r="M79" s="36"/>
      <c r="N79" s="36"/>
      <c r="O79" s="36"/>
      <c r="Q79" s="36"/>
      <c r="R79" s="36"/>
      <c r="S79" s="36"/>
      <c r="T79" s="36"/>
      <c r="U79" s="36"/>
      <c r="V79" s="36"/>
    </row>
    <row r="80" spans="1:22" x14ac:dyDescent="0.2">
      <c r="A80" s="190"/>
      <c r="B80" s="48" t="s">
        <v>191</v>
      </c>
      <c r="C80" s="61">
        <v>477</v>
      </c>
      <c r="D80" s="62">
        <v>332</v>
      </c>
      <c r="E80" s="63">
        <v>24</v>
      </c>
      <c r="F80" s="64">
        <v>77</v>
      </c>
      <c r="G80" s="65">
        <v>21</v>
      </c>
      <c r="H80" s="56">
        <v>930</v>
      </c>
      <c r="J80" s="36"/>
      <c r="K80" s="36"/>
      <c r="L80" s="36"/>
      <c r="M80" s="36"/>
      <c r="N80" s="36"/>
      <c r="O80" s="36"/>
      <c r="Q80" s="36"/>
      <c r="R80" s="36"/>
      <c r="S80" s="36"/>
      <c r="T80" s="36"/>
      <c r="U80" s="36"/>
      <c r="V80" s="36"/>
    </row>
    <row r="81" spans="1:22" x14ac:dyDescent="0.2">
      <c r="A81" s="190"/>
      <c r="B81" s="48" t="s">
        <v>192</v>
      </c>
      <c r="C81" s="61">
        <v>433</v>
      </c>
      <c r="D81" s="62">
        <v>313</v>
      </c>
      <c r="E81" s="63">
        <v>20</v>
      </c>
      <c r="F81" s="64">
        <v>69</v>
      </c>
      <c r="G81" s="65">
        <v>23</v>
      </c>
      <c r="H81" s="56">
        <v>857</v>
      </c>
      <c r="J81" s="36"/>
      <c r="K81" s="36"/>
      <c r="L81" s="36"/>
      <c r="M81" s="36"/>
      <c r="N81" s="36"/>
      <c r="O81" s="36"/>
      <c r="Q81" s="36"/>
      <c r="R81" s="36"/>
      <c r="S81" s="36"/>
      <c r="T81" s="36"/>
      <c r="U81" s="36"/>
      <c r="V81" s="36"/>
    </row>
    <row r="82" spans="1:22" x14ac:dyDescent="0.2">
      <c r="A82" s="190"/>
      <c r="B82" s="48" t="s">
        <v>193</v>
      </c>
      <c r="C82" s="61">
        <v>435</v>
      </c>
      <c r="D82" s="62">
        <v>302</v>
      </c>
      <c r="E82" s="63">
        <v>19</v>
      </c>
      <c r="F82" s="64">
        <v>73</v>
      </c>
      <c r="G82" s="65">
        <v>22</v>
      </c>
      <c r="H82" s="56">
        <v>851</v>
      </c>
      <c r="J82" s="36"/>
      <c r="K82" s="36"/>
      <c r="L82" s="36"/>
      <c r="M82" s="36"/>
      <c r="N82" s="36"/>
      <c r="O82" s="36"/>
      <c r="Q82" s="36"/>
      <c r="R82" s="36"/>
      <c r="S82" s="36"/>
      <c r="T82" s="36"/>
      <c r="U82" s="36"/>
      <c r="V82" s="36"/>
    </row>
    <row r="83" spans="1:22" x14ac:dyDescent="0.2">
      <c r="A83" s="190"/>
      <c r="B83" s="48" t="s">
        <v>194</v>
      </c>
      <c r="C83" s="61">
        <v>392</v>
      </c>
      <c r="D83" s="62">
        <v>266</v>
      </c>
      <c r="E83" s="63">
        <v>27</v>
      </c>
      <c r="F83" s="64">
        <v>83</v>
      </c>
      <c r="G83" s="65">
        <v>21</v>
      </c>
      <c r="H83" s="56">
        <v>788</v>
      </c>
      <c r="J83" s="36"/>
      <c r="K83" s="36"/>
      <c r="L83" s="36"/>
      <c r="M83" s="36"/>
      <c r="N83" s="36"/>
      <c r="O83" s="36"/>
      <c r="Q83" s="36"/>
      <c r="R83" s="36"/>
      <c r="S83" s="36"/>
      <c r="T83" s="36"/>
      <c r="U83" s="36"/>
      <c r="V83" s="36"/>
    </row>
    <row r="84" spans="1:22" x14ac:dyDescent="0.2">
      <c r="A84" s="190"/>
      <c r="B84" s="48" t="s">
        <v>195</v>
      </c>
      <c r="C84" s="61">
        <v>417</v>
      </c>
      <c r="D84" s="62">
        <v>299</v>
      </c>
      <c r="E84" s="63">
        <v>25</v>
      </c>
      <c r="F84" s="64">
        <v>76</v>
      </c>
      <c r="G84" s="65">
        <v>18</v>
      </c>
      <c r="H84" s="56">
        <v>834</v>
      </c>
      <c r="J84" s="36"/>
      <c r="K84" s="36"/>
      <c r="L84" s="36"/>
      <c r="M84" s="36"/>
      <c r="N84" s="36"/>
      <c r="O84" s="36"/>
      <c r="Q84" s="36"/>
      <c r="R84" s="36"/>
      <c r="S84" s="36"/>
      <c r="T84" s="36"/>
      <c r="U84" s="36"/>
      <c r="V84" s="36"/>
    </row>
    <row r="85" spans="1:22" x14ac:dyDescent="0.2">
      <c r="A85" s="190"/>
      <c r="B85" s="48" t="s">
        <v>196</v>
      </c>
      <c r="C85" s="61">
        <v>404</v>
      </c>
      <c r="D85" s="62">
        <v>297</v>
      </c>
      <c r="E85" s="63">
        <v>29</v>
      </c>
      <c r="F85" s="64">
        <v>114</v>
      </c>
      <c r="G85" s="65">
        <v>22</v>
      </c>
      <c r="H85" s="56">
        <v>867</v>
      </c>
      <c r="J85" s="36"/>
      <c r="K85" s="36"/>
      <c r="L85" s="36"/>
      <c r="M85" s="36"/>
      <c r="N85" s="36"/>
      <c r="O85" s="36"/>
      <c r="Q85" s="36"/>
      <c r="R85" s="36"/>
      <c r="S85" s="36"/>
      <c r="T85" s="36"/>
      <c r="U85" s="36"/>
      <c r="V85" s="36"/>
    </row>
    <row r="86" spans="1:22" ht="15" thickBot="1" x14ac:dyDescent="0.25">
      <c r="A86" s="191"/>
      <c r="B86" s="50" t="s">
        <v>197</v>
      </c>
      <c r="C86" s="66">
        <v>299</v>
      </c>
      <c r="D86" s="67">
        <v>213</v>
      </c>
      <c r="E86" s="68">
        <v>16</v>
      </c>
      <c r="F86" s="69">
        <v>58</v>
      </c>
      <c r="G86" s="70">
        <v>13</v>
      </c>
      <c r="H86" s="54">
        <v>599</v>
      </c>
      <c r="J86" s="36"/>
      <c r="K86" s="36"/>
      <c r="L86" s="36"/>
      <c r="M86" s="36"/>
      <c r="N86" s="36"/>
      <c r="O86" s="36"/>
      <c r="Q86" s="36"/>
      <c r="R86" s="36"/>
      <c r="S86" s="36"/>
      <c r="T86" s="36"/>
      <c r="U86" s="36"/>
      <c r="V86" s="36"/>
    </row>
    <row r="87" spans="1:22" x14ac:dyDescent="0.2">
      <c r="A87" s="189">
        <v>2018</v>
      </c>
      <c r="B87" s="76" t="s">
        <v>187</v>
      </c>
      <c r="C87" s="71">
        <v>329</v>
      </c>
      <c r="D87" s="72">
        <v>232</v>
      </c>
      <c r="E87" s="73">
        <v>23</v>
      </c>
      <c r="F87" s="74">
        <v>86</v>
      </c>
      <c r="G87" s="75">
        <v>19</v>
      </c>
      <c r="H87" s="55">
        <v>689</v>
      </c>
      <c r="J87" s="36"/>
      <c r="K87" s="36"/>
      <c r="L87" s="36"/>
      <c r="M87" s="36"/>
      <c r="N87" s="36"/>
      <c r="O87" s="36"/>
      <c r="Q87" s="36"/>
      <c r="R87" s="36"/>
      <c r="S87" s="36"/>
      <c r="T87" s="36"/>
      <c r="U87" s="36"/>
      <c r="V87" s="36"/>
    </row>
    <row r="88" spans="1:22" x14ac:dyDescent="0.2">
      <c r="A88" s="190"/>
      <c r="B88" s="77" t="s">
        <v>188</v>
      </c>
      <c r="C88" s="61">
        <v>351</v>
      </c>
      <c r="D88" s="62">
        <v>211</v>
      </c>
      <c r="E88" s="63">
        <v>18</v>
      </c>
      <c r="F88" s="64">
        <v>91</v>
      </c>
      <c r="G88" s="65">
        <v>19</v>
      </c>
      <c r="H88" s="56">
        <v>691</v>
      </c>
      <c r="J88" s="36"/>
      <c r="K88" s="36"/>
      <c r="L88" s="36"/>
      <c r="M88" s="36"/>
      <c r="N88" s="36"/>
      <c r="O88" s="36"/>
      <c r="Q88" s="36"/>
      <c r="R88" s="36"/>
      <c r="S88" s="36"/>
      <c r="T88" s="36"/>
      <c r="U88" s="36"/>
      <c r="V88" s="36"/>
    </row>
    <row r="89" spans="1:22" x14ac:dyDescent="0.2">
      <c r="A89" s="190"/>
      <c r="B89" s="77" t="s">
        <v>189</v>
      </c>
      <c r="C89" s="61">
        <v>390</v>
      </c>
      <c r="D89" s="62">
        <v>234</v>
      </c>
      <c r="E89" s="63">
        <v>18</v>
      </c>
      <c r="F89" s="64">
        <v>102</v>
      </c>
      <c r="G89" s="65">
        <v>20</v>
      </c>
      <c r="H89" s="56">
        <v>763</v>
      </c>
      <c r="J89" s="36"/>
      <c r="K89" s="36"/>
      <c r="L89" s="36"/>
      <c r="M89" s="36"/>
      <c r="N89" s="36"/>
      <c r="O89" s="36"/>
      <c r="Q89" s="36"/>
      <c r="R89" s="36"/>
      <c r="S89" s="36"/>
      <c r="T89" s="36"/>
      <c r="U89" s="36"/>
      <c r="V89" s="36"/>
    </row>
    <row r="90" spans="1:22" x14ac:dyDescent="0.2">
      <c r="A90" s="190"/>
      <c r="B90" s="77" t="s">
        <v>190</v>
      </c>
      <c r="C90" s="61">
        <v>400</v>
      </c>
      <c r="D90" s="62">
        <v>281</v>
      </c>
      <c r="E90" s="63">
        <v>25</v>
      </c>
      <c r="F90" s="64">
        <v>116</v>
      </c>
      <c r="G90" s="65">
        <v>21</v>
      </c>
      <c r="H90" s="56">
        <v>842</v>
      </c>
      <c r="J90" s="36"/>
      <c r="K90" s="36"/>
      <c r="L90" s="36"/>
      <c r="M90" s="36"/>
      <c r="N90" s="36"/>
      <c r="O90" s="36"/>
      <c r="Q90" s="36"/>
      <c r="R90" s="36"/>
      <c r="S90" s="36"/>
      <c r="T90" s="36"/>
      <c r="U90" s="36"/>
      <c r="V90" s="36"/>
    </row>
    <row r="91" spans="1:22" x14ac:dyDescent="0.2">
      <c r="A91" s="190"/>
      <c r="B91" s="77" t="s">
        <v>3</v>
      </c>
      <c r="C91" s="61">
        <v>506</v>
      </c>
      <c r="D91" s="62">
        <v>324</v>
      </c>
      <c r="E91" s="63">
        <v>21</v>
      </c>
      <c r="F91" s="64">
        <v>136</v>
      </c>
      <c r="G91" s="65">
        <v>27</v>
      </c>
      <c r="H91" s="56">
        <v>1014</v>
      </c>
      <c r="J91" s="36"/>
      <c r="K91" s="36"/>
      <c r="L91" s="36"/>
      <c r="M91" s="36"/>
      <c r="N91" s="36"/>
      <c r="O91" s="36"/>
      <c r="Q91" s="36"/>
      <c r="R91" s="36"/>
      <c r="S91" s="36"/>
      <c r="T91" s="36"/>
      <c r="U91" s="36"/>
      <c r="V91" s="36"/>
    </row>
    <row r="92" spans="1:22" x14ac:dyDescent="0.2">
      <c r="A92" s="190"/>
      <c r="B92" s="77" t="s">
        <v>191</v>
      </c>
      <c r="C92" s="61">
        <v>474</v>
      </c>
      <c r="D92" s="62">
        <v>320</v>
      </c>
      <c r="E92" s="63">
        <v>27</v>
      </c>
      <c r="F92" s="64">
        <v>121</v>
      </c>
      <c r="G92" s="65">
        <v>20</v>
      </c>
      <c r="H92" s="56">
        <v>962</v>
      </c>
      <c r="J92" s="36"/>
      <c r="K92" s="36"/>
      <c r="L92" s="36"/>
      <c r="M92" s="36"/>
      <c r="N92" s="36"/>
      <c r="O92" s="36"/>
      <c r="Q92" s="36"/>
      <c r="R92" s="36"/>
      <c r="S92" s="36"/>
      <c r="T92" s="36"/>
      <c r="U92" s="36"/>
      <c r="V92" s="36"/>
    </row>
    <row r="93" spans="1:22" x14ac:dyDescent="0.2">
      <c r="A93" s="190"/>
      <c r="B93" s="77" t="s">
        <v>192</v>
      </c>
      <c r="C93" s="61">
        <v>428</v>
      </c>
      <c r="D93" s="62">
        <v>328</v>
      </c>
      <c r="E93" s="63">
        <v>29</v>
      </c>
      <c r="F93" s="64">
        <v>119</v>
      </c>
      <c r="G93" s="65">
        <v>27</v>
      </c>
      <c r="H93" s="56">
        <v>931</v>
      </c>
      <c r="J93" s="36"/>
      <c r="K93" s="36"/>
      <c r="L93" s="36"/>
      <c r="M93" s="36"/>
      <c r="N93" s="36"/>
      <c r="O93" s="36"/>
      <c r="Q93" s="36"/>
      <c r="R93" s="36"/>
      <c r="S93" s="36"/>
      <c r="T93" s="36"/>
      <c r="U93" s="36"/>
      <c r="V93" s="36"/>
    </row>
    <row r="94" spans="1:22" x14ac:dyDescent="0.2">
      <c r="A94" s="190"/>
      <c r="B94" s="77" t="s">
        <v>193</v>
      </c>
      <c r="C94" s="61">
        <v>436</v>
      </c>
      <c r="D94" s="62">
        <v>310</v>
      </c>
      <c r="E94" s="63">
        <v>24</v>
      </c>
      <c r="F94" s="64">
        <v>132</v>
      </c>
      <c r="G94" s="65">
        <v>29</v>
      </c>
      <c r="H94" s="56">
        <v>931</v>
      </c>
      <c r="J94" s="36"/>
      <c r="K94" s="36"/>
      <c r="L94" s="36"/>
      <c r="M94" s="36"/>
      <c r="N94" s="36"/>
      <c r="O94" s="36"/>
      <c r="Q94" s="36"/>
      <c r="R94" s="36"/>
      <c r="S94" s="36"/>
      <c r="T94" s="36"/>
      <c r="U94" s="36"/>
      <c r="V94" s="36"/>
    </row>
    <row r="95" spans="1:22" x14ac:dyDescent="0.2">
      <c r="A95" s="190"/>
      <c r="B95" s="77" t="s">
        <v>194</v>
      </c>
      <c r="C95" s="61">
        <v>385</v>
      </c>
      <c r="D95" s="62">
        <v>271</v>
      </c>
      <c r="E95" s="63">
        <v>21</v>
      </c>
      <c r="F95" s="64">
        <v>118</v>
      </c>
      <c r="G95" s="65">
        <v>27</v>
      </c>
      <c r="H95" s="56">
        <v>822</v>
      </c>
      <c r="J95" s="36"/>
      <c r="K95" s="36"/>
      <c r="L95" s="36"/>
      <c r="M95" s="36"/>
      <c r="N95" s="36"/>
      <c r="O95" s="36"/>
      <c r="Q95" s="36"/>
      <c r="R95" s="36"/>
      <c r="S95" s="36"/>
      <c r="T95" s="36"/>
      <c r="U95" s="36"/>
      <c r="V95" s="36"/>
    </row>
    <row r="96" spans="1:22" x14ac:dyDescent="0.2">
      <c r="A96" s="190"/>
      <c r="B96" s="77" t="s">
        <v>195</v>
      </c>
      <c r="C96" s="61">
        <v>446</v>
      </c>
      <c r="D96" s="62">
        <v>303</v>
      </c>
      <c r="E96" s="63">
        <v>29</v>
      </c>
      <c r="F96" s="64">
        <v>130</v>
      </c>
      <c r="G96" s="65">
        <v>21</v>
      </c>
      <c r="H96" s="56">
        <v>929</v>
      </c>
      <c r="J96" s="36"/>
      <c r="K96" s="36"/>
      <c r="L96" s="36"/>
      <c r="M96" s="36"/>
      <c r="N96" s="36"/>
      <c r="O96" s="36"/>
      <c r="Q96" s="36"/>
      <c r="R96" s="36"/>
      <c r="S96" s="36"/>
      <c r="T96" s="36"/>
      <c r="U96" s="36"/>
      <c r="V96" s="36"/>
    </row>
    <row r="97" spans="1:22" x14ac:dyDescent="0.2">
      <c r="A97" s="190"/>
      <c r="B97" s="77" t="s">
        <v>196</v>
      </c>
      <c r="C97" s="61">
        <v>438</v>
      </c>
      <c r="D97" s="62">
        <v>273</v>
      </c>
      <c r="E97" s="63">
        <v>22</v>
      </c>
      <c r="F97" s="64">
        <v>136</v>
      </c>
      <c r="G97" s="65">
        <v>26</v>
      </c>
      <c r="H97" s="56">
        <v>896</v>
      </c>
      <c r="J97" s="36"/>
      <c r="K97" s="36"/>
      <c r="L97" s="36"/>
      <c r="M97" s="36"/>
      <c r="N97" s="36"/>
      <c r="O97" s="36"/>
      <c r="Q97" s="36"/>
      <c r="R97" s="36"/>
      <c r="S97" s="36"/>
      <c r="T97" s="36"/>
      <c r="U97" s="36"/>
      <c r="V97" s="36"/>
    </row>
    <row r="98" spans="1:22" ht="15" thickBot="1" x14ac:dyDescent="0.25">
      <c r="A98" s="191"/>
      <c r="B98" s="78" t="s">
        <v>197</v>
      </c>
      <c r="C98" s="66">
        <v>301</v>
      </c>
      <c r="D98" s="67">
        <v>220</v>
      </c>
      <c r="E98" s="68">
        <v>15</v>
      </c>
      <c r="F98" s="69">
        <v>103</v>
      </c>
      <c r="G98" s="70">
        <v>18</v>
      </c>
      <c r="H98" s="54">
        <v>656</v>
      </c>
      <c r="J98" s="36"/>
      <c r="K98" s="36"/>
      <c r="L98" s="36"/>
      <c r="M98" s="36"/>
      <c r="N98" s="36"/>
      <c r="O98" s="36"/>
      <c r="Q98" s="36"/>
      <c r="R98" s="36"/>
      <c r="S98" s="36"/>
      <c r="T98" s="36"/>
      <c r="U98" s="36"/>
      <c r="V98" s="36"/>
    </row>
    <row r="99" spans="1:22" x14ac:dyDescent="0.2">
      <c r="A99" s="189">
        <v>2019</v>
      </c>
      <c r="B99" s="76" t="s">
        <v>187</v>
      </c>
      <c r="C99" s="71">
        <v>327</v>
      </c>
      <c r="D99" s="72">
        <v>222</v>
      </c>
      <c r="E99" s="73">
        <v>16</v>
      </c>
      <c r="F99" s="74">
        <v>91</v>
      </c>
      <c r="G99" s="75">
        <v>16</v>
      </c>
      <c r="H99" s="55">
        <v>672</v>
      </c>
      <c r="J99" s="36"/>
      <c r="K99" s="36"/>
      <c r="L99" s="36"/>
      <c r="M99" s="36"/>
      <c r="N99" s="36"/>
      <c r="O99" s="36"/>
      <c r="Q99" s="36"/>
      <c r="R99" s="36"/>
      <c r="S99" s="36"/>
      <c r="T99" s="36"/>
      <c r="U99" s="36"/>
      <c r="V99" s="36"/>
    </row>
    <row r="100" spans="1:22" x14ac:dyDescent="0.2">
      <c r="A100" s="190"/>
      <c r="B100" s="77" t="s">
        <v>188</v>
      </c>
      <c r="C100" s="61">
        <v>391</v>
      </c>
      <c r="D100" s="62">
        <v>233</v>
      </c>
      <c r="E100" s="63">
        <v>17</v>
      </c>
      <c r="F100" s="64">
        <v>95</v>
      </c>
      <c r="G100" s="65">
        <v>21</v>
      </c>
      <c r="H100" s="56">
        <v>757</v>
      </c>
      <c r="J100" s="36"/>
      <c r="K100" s="36"/>
      <c r="L100" s="36"/>
      <c r="M100" s="36"/>
      <c r="N100" s="36"/>
      <c r="O100" s="36"/>
      <c r="Q100" s="36"/>
      <c r="R100" s="36"/>
      <c r="S100" s="36"/>
      <c r="T100" s="36"/>
      <c r="U100" s="36"/>
      <c r="V100" s="36"/>
    </row>
    <row r="101" spans="1:22" x14ac:dyDescent="0.2">
      <c r="A101" s="190"/>
      <c r="B101" s="77" t="s">
        <v>189</v>
      </c>
      <c r="C101" s="61">
        <v>473</v>
      </c>
      <c r="D101" s="62">
        <v>266</v>
      </c>
      <c r="E101" s="63">
        <v>18</v>
      </c>
      <c r="F101" s="64">
        <v>135</v>
      </c>
      <c r="G101" s="65">
        <v>29</v>
      </c>
      <c r="H101" s="56">
        <v>920</v>
      </c>
      <c r="J101" s="36"/>
      <c r="K101" s="36"/>
      <c r="L101" s="36"/>
      <c r="M101" s="36"/>
      <c r="N101" s="36"/>
      <c r="O101" s="36"/>
      <c r="Q101" s="36"/>
      <c r="R101" s="36"/>
      <c r="S101" s="36"/>
      <c r="T101" s="36"/>
      <c r="U101" s="36"/>
      <c r="V101" s="36"/>
    </row>
    <row r="102" spans="1:22" x14ac:dyDescent="0.2">
      <c r="A102" s="190"/>
      <c r="B102" s="77" t="s">
        <v>190</v>
      </c>
      <c r="C102" s="61">
        <v>492</v>
      </c>
      <c r="D102" s="62">
        <v>272</v>
      </c>
      <c r="E102" s="63">
        <v>17</v>
      </c>
      <c r="F102" s="64">
        <v>127</v>
      </c>
      <c r="G102" s="65">
        <v>23</v>
      </c>
      <c r="H102" s="56">
        <v>931</v>
      </c>
      <c r="J102" s="36"/>
      <c r="K102" s="36"/>
      <c r="L102" s="36"/>
      <c r="M102" s="36"/>
      <c r="N102" s="36"/>
      <c r="O102" s="36"/>
      <c r="Q102" s="36"/>
      <c r="R102" s="36"/>
      <c r="S102" s="36"/>
      <c r="T102" s="36"/>
      <c r="U102" s="36"/>
      <c r="V102" s="36"/>
    </row>
    <row r="103" spans="1:22" x14ac:dyDescent="0.2">
      <c r="A103" s="190"/>
      <c r="B103" s="77" t="s">
        <v>3</v>
      </c>
      <c r="C103" s="61">
        <v>600</v>
      </c>
      <c r="D103" s="62">
        <v>344</v>
      </c>
      <c r="E103" s="63">
        <v>21</v>
      </c>
      <c r="F103" s="64">
        <v>143</v>
      </c>
      <c r="G103" s="65">
        <v>28</v>
      </c>
      <c r="H103" s="56">
        <v>1137</v>
      </c>
      <c r="J103" s="36"/>
      <c r="K103" s="36"/>
      <c r="L103" s="36"/>
      <c r="M103" s="36"/>
      <c r="N103" s="36"/>
      <c r="O103" s="36"/>
      <c r="Q103" s="36"/>
      <c r="R103" s="36"/>
      <c r="S103" s="36"/>
      <c r="T103" s="36"/>
      <c r="U103" s="36"/>
      <c r="V103" s="36"/>
    </row>
    <row r="104" spans="1:22" x14ac:dyDescent="0.2">
      <c r="A104" s="190"/>
      <c r="B104" s="77" t="s">
        <v>191</v>
      </c>
      <c r="C104" s="61">
        <v>550</v>
      </c>
      <c r="D104" s="62">
        <v>332</v>
      </c>
      <c r="E104" s="63">
        <v>18</v>
      </c>
      <c r="F104" s="64">
        <v>108</v>
      </c>
      <c r="G104" s="65">
        <v>23</v>
      </c>
      <c r="H104" s="56">
        <v>1032</v>
      </c>
      <c r="J104" s="36"/>
      <c r="K104" s="36"/>
      <c r="L104" s="36"/>
      <c r="M104" s="36"/>
      <c r="N104" s="36"/>
      <c r="O104" s="36"/>
      <c r="Q104" s="36"/>
      <c r="R104" s="36"/>
      <c r="S104" s="36"/>
      <c r="T104" s="36"/>
      <c r="U104" s="36"/>
      <c r="V104" s="36"/>
    </row>
    <row r="105" spans="1:22" x14ac:dyDescent="0.2">
      <c r="A105" s="190"/>
      <c r="B105" s="77" t="s">
        <v>192</v>
      </c>
      <c r="C105" s="61">
        <v>616</v>
      </c>
      <c r="D105" s="62">
        <v>365</v>
      </c>
      <c r="E105" s="63">
        <v>23</v>
      </c>
      <c r="F105" s="64">
        <v>123</v>
      </c>
      <c r="G105" s="65">
        <v>35</v>
      </c>
      <c r="H105" s="56">
        <v>1162</v>
      </c>
      <c r="J105" s="36"/>
      <c r="K105" s="36"/>
      <c r="L105" s="36"/>
      <c r="M105" s="36"/>
      <c r="N105" s="36"/>
      <c r="O105" s="36"/>
      <c r="Q105" s="36"/>
      <c r="R105" s="36"/>
      <c r="S105" s="36"/>
      <c r="T105" s="36"/>
      <c r="U105" s="36"/>
      <c r="V105" s="36"/>
    </row>
    <row r="106" spans="1:22" x14ac:dyDescent="0.2">
      <c r="A106" s="190"/>
      <c r="B106" s="77" t="s">
        <v>193</v>
      </c>
      <c r="C106" s="61">
        <v>500</v>
      </c>
      <c r="D106" s="62">
        <v>309</v>
      </c>
      <c r="E106" s="63">
        <v>20</v>
      </c>
      <c r="F106" s="64">
        <v>112</v>
      </c>
      <c r="G106" s="65">
        <v>26</v>
      </c>
      <c r="H106" s="56">
        <v>968</v>
      </c>
      <c r="J106" s="36"/>
      <c r="K106" s="36"/>
      <c r="L106" s="36"/>
      <c r="M106" s="36"/>
      <c r="N106" s="36"/>
      <c r="O106" s="36"/>
      <c r="Q106" s="36"/>
      <c r="R106" s="36"/>
      <c r="S106" s="36"/>
      <c r="T106" s="36"/>
      <c r="U106" s="36"/>
      <c r="V106" s="36"/>
    </row>
    <row r="107" spans="1:22" x14ac:dyDescent="0.2">
      <c r="A107" s="190"/>
      <c r="B107" s="77" t="s">
        <v>194</v>
      </c>
      <c r="C107" s="61">
        <v>438</v>
      </c>
      <c r="D107" s="62">
        <v>256</v>
      </c>
      <c r="E107" s="63">
        <v>16</v>
      </c>
      <c r="F107" s="64">
        <v>99</v>
      </c>
      <c r="G107" s="65">
        <v>24</v>
      </c>
      <c r="H107" s="56">
        <v>833</v>
      </c>
      <c r="J107" s="36"/>
      <c r="K107" s="36"/>
      <c r="L107" s="36"/>
      <c r="M107" s="36"/>
      <c r="N107" s="36"/>
      <c r="O107" s="36"/>
      <c r="Q107" s="36"/>
      <c r="R107" s="36"/>
      <c r="S107" s="36"/>
      <c r="T107" s="36"/>
      <c r="U107" s="36"/>
      <c r="V107" s="36"/>
    </row>
    <row r="108" spans="1:22" x14ac:dyDescent="0.2">
      <c r="A108" s="190"/>
      <c r="B108" s="77" t="s">
        <v>195</v>
      </c>
      <c r="C108" s="61">
        <v>547</v>
      </c>
      <c r="D108" s="62">
        <v>308</v>
      </c>
      <c r="E108" s="63">
        <v>21</v>
      </c>
      <c r="F108" s="64">
        <v>120</v>
      </c>
      <c r="G108" s="65">
        <v>24</v>
      </c>
      <c r="H108" s="56">
        <v>1020</v>
      </c>
      <c r="J108" s="36"/>
      <c r="K108" s="36"/>
      <c r="L108" s="36"/>
      <c r="M108" s="36"/>
      <c r="N108" s="36"/>
      <c r="O108" s="36"/>
      <c r="Q108" s="36"/>
      <c r="R108" s="36"/>
      <c r="S108" s="36"/>
      <c r="T108" s="36"/>
      <c r="U108" s="36"/>
      <c r="V108" s="36"/>
    </row>
    <row r="109" spans="1:22" x14ac:dyDescent="0.2">
      <c r="A109" s="190"/>
      <c r="B109" s="77" t="s">
        <v>196</v>
      </c>
      <c r="C109" s="61">
        <v>493</v>
      </c>
      <c r="D109" s="62">
        <v>303</v>
      </c>
      <c r="E109" s="63">
        <v>19</v>
      </c>
      <c r="F109" s="64">
        <v>119</v>
      </c>
      <c r="G109" s="65">
        <v>26</v>
      </c>
      <c r="H109" s="56">
        <v>960</v>
      </c>
      <c r="J109" s="36"/>
      <c r="K109" s="36"/>
      <c r="L109" s="36"/>
      <c r="M109" s="36"/>
      <c r="N109" s="36"/>
      <c r="O109" s="36"/>
      <c r="Q109" s="36"/>
      <c r="R109" s="36"/>
      <c r="S109" s="36"/>
      <c r="T109" s="36"/>
      <c r="U109" s="36"/>
      <c r="V109" s="36"/>
    </row>
    <row r="110" spans="1:22" ht="15" thickBot="1" x14ac:dyDescent="0.25">
      <c r="A110" s="191"/>
      <c r="B110" s="78" t="s">
        <v>197</v>
      </c>
      <c r="C110" s="66">
        <v>362</v>
      </c>
      <c r="D110" s="67">
        <v>204</v>
      </c>
      <c r="E110" s="68">
        <v>14</v>
      </c>
      <c r="F110" s="69">
        <v>94</v>
      </c>
      <c r="G110" s="70">
        <v>21</v>
      </c>
      <c r="H110" s="54">
        <v>696</v>
      </c>
      <c r="J110" s="36"/>
      <c r="K110" s="36"/>
      <c r="L110" s="36"/>
      <c r="M110" s="36"/>
      <c r="N110" s="36"/>
      <c r="O110" s="36"/>
      <c r="Q110" s="36"/>
      <c r="R110" s="36"/>
      <c r="S110" s="36"/>
      <c r="T110" s="36"/>
      <c r="U110" s="36"/>
      <c r="V110" s="36"/>
    </row>
    <row r="111" spans="1:22" x14ac:dyDescent="0.2">
      <c r="A111" s="189">
        <v>2020</v>
      </c>
      <c r="B111" s="76" t="s">
        <v>187</v>
      </c>
      <c r="C111" s="71">
        <v>371</v>
      </c>
      <c r="D111" s="72">
        <v>226</v>
      </c>
      <c r="E111" s="73">
        <v>17</v>
      </c>
      <c r="F111" s="74">
        <v>108</v>
      </c>
      <c r="G111" s="75">
        <v>22</v>
      </c>
      <c r="H111" s="79">
        <v>744</v>
      </c>
      <c r="J111" s="36"/>
      <c r="K111" s="36"/>
      <c r="L111" s="36"/>
      <c r="M111" s="36"/>
      <c r="N111" s="36"/>
      <c r="O111" s="36"/>
      <c r="Q111" s="36"/>
      <c r="R111" s="36"/>
      <c r="S111" s="36"/>
      <c r="T111" s="36"/>
      <c r="U111" s="36"/>
      <c r="V111" s="36"/>
    </row>
    <row r="112" spans="1:22" x14ac:dyDescent="0.2">
      <c r="A112" s="190"/>
      <c r="B112" s="77" t="s">
        <v>188</v>
      </c>
      <c r="C112" s="61">
        <v>455</v>
      </c>
      <c r="D112" s="62">
        <v>221</v>
      </c>
      <c r="E112" s="63">
        <v>16</v>
      </c>
      <c r="F112" s="64">
        <v>109</v>
      </c>
      <c r="G112" s="65">
        <v>24</v>
      </c>
      <c r="H112" s="80">
        <v>825</v>
      </c>
      <c r="J112" s="36"/>
      <c r="K112" s="36"/>
      <c r="L112" s="36"/>
      <c r="M112" s="36"/>
      <c r="N112" s="36"/>
      <c r="O112" s="36"/>
      <c r="Q112" s="36"/>
      <c r="R112" s="36"/>
      <c r="S112" s="36"/>
      <c r="T112" s="36"/>
      <c r="U112" s="36"/>
      <c r="V112" s="36"/>
    </row>
    <row r="113" spans="1:22" x14ac:dyDescent="0.2">
      <c r="A113" s="190"/>
      <c r="B113" s="77" t="s">
        <v>189</v>
      </c>
      <c r="C113" s="61">
        <v>463</v>
      </c>
      <c r="D113" s="62">
        <v>260</v>
      </c>
      <c r="E113" s="63">
        <v>14</v>
      </c>
      <c r="F113" s="64">
        <v>118</v>
      </c>
      <c r="G113" s="65">
        <v>25</v>
      </c>
      <c r="H113" s="80">
        <v>879</v>
      </c>
      <c r="J113" s="36"/>
      <c r="K113" s="36"/>
      <c r="L113" s="36"/>
      <c r="M113" s="36"/>
      <c r="N113" s="36"/>
      <c r="O113" s="36"/>
      <c r="Q113" s="36"/>
      <c r="R113" s="36"/>
      <c r="S113" s="36"/>
      <c r="T113" s="36"/>
      <c r="U113" s="36"/>
      <c r="V113" s="36"/>
    </row>
    <row r="114" spans="1:22" x14ac:dyDescent="0.2">
      <c r="A114" s="190"/>
      <c r="B114" s="77" t="s">
        <v>190</v>
      </c>
      <c r="C114" s="61">
        <v>256</v>
      </c>
      <c r="D114" s="62">
        <v>135</v>
      </c>
      <c r="E114" s="63">
        <v>7</v>
      </c>
      <c r="F114" s="64">
        <v>114</v>
      </c>
      <c r="G114" s="65">
        <v>14</v>
      </c>
      <c r="H114" s="80">
        <v>525</v>
      </c>
      <c r="J114" s="36"/>
      <c r="K114" s="36"/>
      <c r="L114" s="36"/>
      <c r="M114" s="36"/>
      <c r="N114" s="36"/>
      <c r="O114" s="36"/>
      <c r="Q114" s="36"/>
      <c r="R114" s="36"/>
      <c r="S114" s="36"/>
      <c r="T114" s="36"/>
      <c r="U114" s="36"/>
      <c r="V114" s="36"/>
    </row>
    <row r="115" spans="1:22" x14ac:dyDescent="0.2">
      <c r="A115" s="190"/>
      <c r="B115" s="77" t="s">
        <v>3</v>
      </c>
      <c r="C115" s="61">
        <v>200</v>
      </c>
      <c r="D115" s="62">
        <v>118</v>
      </c>
      <c r="E115" s="63">
        <v>6</v>
      </c>
      <c r="F115" s="64">
        <v>106</v>
      </c>
      <c r="G115" s="65">
        <v>11</v>
      </c>
      <c r="H115" s="80">
        <v>442</v>
      </c>
      <c r="J115" s="36"/>
      <c r="K115" s="36"/>
      <c r="L115" s="36"/>
      <c r="M115" s="36"/>
      <c r="N115" s="36"/>
      <c r="O115" s="36"/>
      <c r="Q115" s="36"/>
      <c r="R115" s="36"/>
      <c r="S115" s="36"/>
      <c r="T115" s="36"/>
      <c r="U115" s="36"/>
      <c r="V115" s="36"/>
    </row>
    <row r="116" spans="1:22" x14ac:dyDescent="0.2">
      <c r="A116" s="190"/>
      <c r="B116" s="77" t="s">
        <v>191</v>
      </c>
      <c r="C116" s="61">
        <v>253</v>
      </c>
      <c r="D116" s="62">
        <v>149</v>
      </c>
      <c r="E116" s="63">
        <v>10</v>
      </c>
      <c r="F116" s="64">
        <v>109</v>
      </c>
      <c r="G116" s="65">
        <v>15</v>
      </c>
      <c r="H116" s="80">
        <v>536</v>
      </c>
      <c r="J116" s="36"/>
      <c r="K116" s="36"/>
      <c r="L116" s="36"/>
      <c r="M116" s="36"/>
      <c r="N116" s="36"/>
      <c r="O116" s="36"/>
      <c r="Q116" s="36"/>
      <c r="R116" s="36"/>
      <c r="S116" s="36"/>
      <c r="T116" s="36"/>
      <c r="U116" s="36"/>
      <c r="V116" s="36"/>
    </row>
    <row r="117" spans="1:22" x14ac:dyDescent="0.2">
      <c r="A117" s="190"/>
      <c r="B117" s="77" t="s">
        <v>192</v>
      </c>
      <c r="C117" s="61">
        <v>462</v>
      </c>
      <c r="D117" s="62">
        <v>196</v>
      </c>
      <c r="E117" s="63">
        <v>12</v>
      </c>
      <c r="F117" s="64">
        <v>116</v>
      </c>
      <c r="G117" s="65">
        <v>24</v>
      </c>
      <c r="H117" s="80">
        <v>811</v>
      </c>
      <c r="J117" s="36"/>
      <c r="K117" s="36"/>
      <c r="L117" s="36"/>
      <c r="M117" s="36"/>
      <c r="N117" s="36"/>
      <c r="O117" s="36"/>
      <c r="Q117" s="36"/>
      <c r="R117" s="36"/>
      <c r="S117" s="36"/>
      <c r="T117" s="36"/>
      <c r="U117" s="36"/>
      <c r="V117" s="36"/>
    </row>
    <row r="118" spans="1:22" x14ac:dyDescent="0.2">
      <c r="A118" s="190"/>
      <c r="B118" s="77" t="s">
        <v>193</v>
      </c>
      <c r="C118" s="61">
        <v>556</v>
      </c>
      <c r="D118" s="62">
        <v>267</v>
      </c>
      <c r="E118" s="63">
        <v>11</v>
      </c>
      <c r="F118" s="64">
        <v>97</v>
      </c>
      <c r="G118" s="65">
        <v>15</v>
      </c>
      <c r="H118" s="80">
        <v>946</v>
      </c>
      <c r="J118" s="36"/>
      <c r="K118" s="36"/>
      <c r="L118" s="36"/>
      <c r="M118" s="36"/>
      <c r="N118" s="36"/>
      <c r="O118" s="36"/>
      <c r="Q118" s="36"/>
      <c r="R118" s="36"/>
      <c r="S118" s="36"/>
      <c r="T118" s="36"/>
      <c r="U118" s="36"/>
      <c r="V118" s="36"/>
    </row>
    <row r="119" spans="1:22" x14ac:dyDescent="0.2">
      <c r="A119" s="190"/>
      <c r="B119" s="77" t="s">
        <v>194</v>
      </c>
      <c r="C119" s="61">
        <v>647</v>
      </c>
      <c r="D119" s="62">
        <v>326</v>
      </c>
      <c r="E119" s="63">
        <v>14</v>
      </c>
      <c r="F119" s="64">
        <v>109</v>
      </c>
      <c r="G119" s="65">
        <v>25</v>
      </c>
      <c r="H119" s="80">
        <v>1121</v>
      </c>
      <c r="J119" s="36"/>
      <c r="K119" s="36"/>
      <c r="L119" s="36"/>
      <c r="M119" s="36"/>
      <c r="N119" s="36"/>
      <c r="O119" s="36"/>
      <c r="Q119" s="36"/>
      <c r="R119" s="36"/>
      <c r="S119" s="36"/>
      <c r="T119" s="36"/>
      <c r="U119" s="36"/>
      <c r="V119" s="36"/>
    </row>
    <row r="120" spans="1:22" x14ac:dyDescent="0.2">
      <c r="A120" s="190"/>
      <c r="B120" s="77" t="s">
        <v>195</v>
      </c>
      <c r="C120" s="61">
        <v>744</v>
      </c>
      <c r="D120" s="62">
        <v>344</v>
      </c>
      <c r="E120" s="63">
        <v>16</v>
      </c>
      <c r="F120" s="64">
        <v>126</v>
      </c>
      <c r="G120" s="65">
        <v>22</v>
      </c>
      <c r="H120" s="80">
        <v>1253</v>
      </c>
      <c r="J120" s="36"/>
      <c r="K120" s="36"/>
      <c r="L120" s="36"/>
      <c r="M120" s="36"/>
      <c r="N120" s="36"/>
      <c r="O120" s="36"/>
      <c r="Q120" s="36"/>
      <c r="R120" s="36"/>
      <c r="S120" s="36"/>
      <c r="T120" s="36"/>
      <c r="U120" s="36"/>
      <c r="V120" s="36"/>
    </row>
    <row r="121" spans="1:22" x14ac:dyDescent="0.2">
      <c r="A121" s="190"/>
      <c r="B121" s="77" t="s">
        <v>196</v>
      </c>
      <c r="C121" s="61">
        <v>692</v>
      </c>
      <c r="D121" s="62">
        <v>388</v>
      </c>
      <c r="E121" s="63">
        <v>18</v>
      </c>
      <c r="F121" s="64">
        <v>156</v>
      </c>
      <c r="G121" s="65">
        <v>27</v>
      </c>
      <c r="H121" s="80">
        <v>1281</v>
      </c>
      <c r="J121" s="36"/>
      <c r="K121" s="36"/>
      <c r="L121" s="36"/>
      <c r="M121" s="36"/>
      <c r="N121" s="36"/>
      <c r="O121" s="36"/>
      <c r="Q121" s="36"/>
      <c r="R121" s="36"/>
      <c r="S121" s="36"/>
      <c r="T121" s="36"/>
      <c r="U121" s="36"/>
      <c r="V121" s="36"/>
    </row>
    <row r="122" spans="1:22" ht="15" thickBot="1" x14ac:dyDescent="0.25">
      <c r="A122" s="191"/>
      <c r="B122" s="78" t="s">
        <v>197</v>
      </c>
      <c r="C122" s="66">
        <v>518</v>
      </c>
      <c r="D122" s="67">
        <v>287</v>
      </c>
      <c r="E122" s="68">
        <v>17</v>
      </c>
      <c r="F122" s="69">
        <v>139</v>
      </c>
      <c r="G122" s="70">
        <v>18</v>
      </c>
      <c r="H122" s="81">
        <v>979</v>
      </c>
      <c r="J122" s="36"/>
      <c r="K122" s="36"/>
      <c r="L122" s="36"/>
      <c r="M122" s="36"/>
      <c r="N122" s="36"/>
      <c r="O122" s="36"/>
      <c r="Q122" s="36"/>
      <c r="R122" s="36"/>
      <c r="S122" s="36"/>
      <c r="T122" s="36"/>
      <c r="U122" s="36"/>
      <c r="V122" s="36"/>
    </row>
    <row r="123" spans="1:22" x14ac:dyDescent="0.2">
      <c r="A123" s="192">
        <v>2021</v>
      </c>
      <c r="B123" s="86">
        <v>44197</v>
      </c>
      <c r="C123" s="71">
        <v>409</v>
      </c>
      <c r="D123" s="72">
        <v>271</v>
      </c>
      <c r="E123" s="73">
        <v>10</v>
      </c>
      <c r="F123" s="74">
        <v>119</v>
      </c>
      <c r="G123" s="75">
        <v>15</v>
      </c>
      <c r="H123" s="79">
        <v>823</v>
      </c>
      <c r="J123" s="36"/>
      <c r="K123" s="36"/>
      <c r="L123" s="36"/>
      <c r="M123" s="36"/>
      <c r="N123" s="36"/>
      <c r="O123" s="36"/>
      <c r="Q123" s="36"/>
      <c r="R123" s="36"/>
      <c r="S123" s="36"/>
      <c r="T123" s="36"/>
      <c r="U123" s="36"/>
      <c r="V123" s="36"/>
    </row>
    <row r="124" spans="1:22" x14ac:dyDescent="0.2">
      <c r="A124" s="193"/>
      <c r="B124" s="87">
        <v>44228</v>
      </c>
      <c r="C124" s="61">
        <v>493</v>
      </c>
      <c r="D124" s="62">
        <v>255</v>
      </c>
      <c r="E124" s="63">
        <v>13</v>
      </c>
      <c r="F124" s="64">
        <v>123</v>
      </c>
      <c r="G124" s="65">
        <v>18</v>
      </c>
      <c r="H124" s="80">
        <v>902</v>
      </c>
      <c r="J124" s="36"/>
      <c r="K124" s="36"/>
      <c r="L124" s="36"/>
      <c r="M124" s="36"/>
      <c r="N124" s="36"/>
      <c r="O124" s="36"/>
      <c r="Q124" s="36"/>
      <c r="R124" s="36"/>
      <c r="S124" s="36"/>
      <c r="T124" s="36"/>
      <c r="U124" s="36"/>
      <c r="V124" s="36"/>
    </row>
    <row r="125" spans="1:22" x14ac:dyDescent="0.2">
      <c r="A125" s="193"/>
      <c r="B125" s="87">
        <v>44256</v>
      </c>
      <c r="C125" s="61">
        <v>608</v>
      </c>
      <c r="D125" s="62">
        <v>260</v>
      </c>
      <c r="E125" s="63">
        <v>15</v>
      </c>
      <c r="F125" s="64">
        <v>157</v>
      </c>
      <c r="G125" s="65">
        <v>24</v>
      </c>
      <c r="H125" s="80">
        <v>1064</v>
      </c>
      <c r="J125" s="36"/>
      <c r="K125" s="36"/>
      <c r="L125" s="36"/>
      <c r="M125" s="36"/>
      <c r="N125" s="36"/>
      <c r="O125" s="36"/>
      <c r="Q125" s="36"/>
      <c r="R125" s="36"/>
      <c r="S125" s="36"/>
      <c r="T125" s="36"/>
      <c r="U125" s="36"/>
      <c r="V125" s="36"/>
    </row>
    <row r="126" spans="1:22" x14ac:dyDescent="0.2">
      <c r="A126" s="193"/>
      <c r="B126" s="87">
        <v>44287</v>
      </c>
      <c r="C126" s="61">
        <v>600</v>
      </c>
      <c r="D126" s="62">
        <v>297</v>
      </c>
      <c r="E126" s="63">
        <v>20</v>
      </c>
      <c r="F126" s="64">
        <v>144</v>
      </c>
      <c r="G126" s="65">
        <v>29</v>
      </c>
      <c r="H126" s="80">
        <v>1089</v>
      </c>
      <c r="J126" s="36"/>
      <c r="K126" s="36"/>
      <c r="L126" s="36"/>
      <c r="M126" s="36"/>
      <c r="N126" s="36"/>
      <c r="O126" s="36"/>
      <c r="Q126" s="36"/>
      <c r="R126" s="36"/>
      <c r="S126" s="36"/>
      <c r="T126" s="36"/>
      <c r="U126" s="36"/>
      <c r="V126" s="36"/>
    </row>
    <row r="127" spans="1:22" x14ac:dyDescent="0.2">
      <c r="A127" s="193"/>
      <c r="B127" s="87">
        <v>44317</v>
      </c>
      <c r="C127" s="61">
        <v>643</v>
      </c>
      <c r="D127" s="62">
        <v>325</v>
      </c>
      <c r="E127" s="63">
        <v>18</v>
      </c>
      <c r="F127" s="64">
        <v>143</v>
      </c>
      <c r="G127" s="65">
        <v>30</v>
      </c>
      <c r="H127" s="80">
        <v>1160</v>
      </c>
      <c r="J127" s="36"/>
      <c r="K127" s="36"/>
      <c r="L127" s="36"/>
      <c r="M127" s="36"/>
      <c r="N127" s="36"/>
      <c r="O127" s="36"/>
      <c r="Q127" s="36"/>
      <c r="R127" s="36"/>
      <c r="S127" s="36"/>
      <c r="T127" s="36"/>
      <c r="U127" s="36"/>
      <c r="V127" s="36"/>
    </row>
    <row r="128" spans="1:22" x14ac:dyDescent="0.2">
      <c r="A128" s="193"/>
      <c r="B128" s="87">
        <v>44348</v>
      </c>
      <c r="C128" s="61">
        <v>691</v>
      </c>
      <c r="D128" s="62">
        <v>357</v>
      </c>
      <c r="E128" s="63">
        <v>19</v>
      </c>
      <c r="F128" s="64">
        <v>175</v>
      </c>
      <c r="G128" s="65">
        <v>33</v>
      </c>
      <c r="H128" s="80">
        <v>1276</v>
      </c>
      <c r="J128" s="36"/>
      <c r="K128" s="36"/>
      <c r="L128" s="36"/>
      <c r="M128" s="36"/>
      <c r="N128" s="36"/>
      <c r="O128" s="36"/>
      <c r="Q128" s="36"/>
      <c r="R128" s="36"/>
      <c r="S128" s="36"/>
      <c r="T128" s="36"/>
      <c r="U128" s="36"/>
      <c r="V128" s="36"/>
    </row>
    <row r="129" spans="1:22" x14ac:dyDescent="0.2">
      <c r="A129" s="193"/>
      <c r="B129" s="87">
        <v>44378</v>
      </c>
      <c r="C129" s="61">
        <v>707</v>
      </c>
      <c r="D129" s="62">
        <v>382</v>
      </c>
      <c r="E129" s="63">
        <v>17</v>
      </c>
      <c r="F129" s="64">
        <v>147</v>
      </c>
      <c r="G129" s="65">
        <v>31</v>
      </c>
      <c r="H129" s="80">
        <v>1283</v>
      </c>
      <c r="J129" s="36"/>
      <c r="K129" t="s">
        <v>253</v>
      </c>
      <c r="L129" s="36"/>
      <c r="M129" s="36"/>
      <c r="N129" s="36"/>
      <c r="O129" s="36"/>
      <c r="Q129" s="36"/>
      <c r="R129" s="36"/>
      <c r="S129" s="36"/>
      <c r="T129" s="36"/>
      <c r="U129" s="36"/>
      <c r="V129" s="36"/>
    </row>
    <row r="130" spans="1:22" x14ac:dyDescent="0.2">
      <c r="A130" s="193"/>
      <c r="B130" s="87">
        <v>44409</v>
      </c>
      <c r="C130" s="61">
        <v>622</v>
      </c>
      <c r="D130" s="62">
        <v>351</v>
      </c>
      <c r="E130" s="63">
        <v>17</v>
      </c>
      <c r="F130" s="64">
        <v>143</v>
      </c>
      <c r="G130" s="65">
        <v>27</v>
      </c>
      <c r="H130" s="80">
        <v>1160</v>
      </c>
      <c r="J130" s="36"/>
      <c r="K130" s="135" t="s">
        <v>254</v>
      </c>
      <c r="L130" s="36"/>
      <c r="M130" s="36"/>
      <c r="N130" s="36"/>
      <c r="O130" s="36"/>
      <c r="Q130" s="36"/>
      <c r="R130" s="36"/>
      <c r="S130" s="36"/>
      <c r="T130" s="36"/>
      <c r="U130" s="36"/>
      <c r="V130" s="36"/>
    </row>
    <row r="131" spans="1:22" x14ac:dyDescent="0.2">
      <c r="A131" s="193"/>
      <c r="B131" s="87">
        <v>44440</v>
      </c>
      <c r="C131" s="61">
        <v>668</v>
      </c>
      <c r="D131" s="62">
        <v>336</v>
      </c>
      <c r="E131" s="63">
        <v>17</v>
      </c>
      <c r="F131" s="64">
        <v>161</v>
      </c>
      <c r="G131" s="65">
        <v>23</v>
      </c>
      <c r="H131" s="80">
        <v>1205</v>
      </c>
      <c r="J131" s="36"/>
      <c r="L131" s="36"/>
      <c r="M131" s="36"/>
      <c r="N131" s="36"/>
      <c r="O131" s="36"/>
      <c r="Q131" s="36"/>
      <c r="R131" s="36"/>
      <c r="S131" s="36"/>
      <c r="T131" s="36"/>
      <c r="U131" s="36"/>
      <c r="V131" s="36"/>
    </row>
    <row r="132" spans="1:22" x14ac:dyDescent="0.2">
      <c r="A132" s="193"/>
      <c r="B132" s="87">
        <v>44470</v>
      </c>
      <c r="C132" s="61">
        <v>656</v>
      </c>
      <c r="D132" s="62">
        <v>327</v>
      </c>
      <c r="E132" s="63">
        <v>17</v>
      </c>
      <c r="F132" s="64">
        <v>170</v>
      </c>
      <c r="G132" s="65">
        <v>18</v>
      </c>
      <c r="H132" s="80">
        <v>1188</v>
      </c>
      <c r="J132" s="36"/>
      <c r="K132" s="36"/>
      <c r="L132" s="36"/>
      <c r="M132" s="36"/>
      <c r="N132" s="36"/>
      <c r="O132" s="36"/>
      <c r="Q132" s="36"/>
      <c r="R132" s="36"/>
      <c r="S132" s="36"/>
      <c r="T132" s="36"/>
      <c r="U132" s="36"/>
      <c r="V132" s="36"/>
    </row>
    <row r="133" spans="1:22" x14ac:dyDescent="0.2">
      <c r="A133" s="193"/>
      <c r="B133" s="87">
        <v>44501</v>
      </c>
      <c r="C133" s="61">
        <v>690</v>
      </c>
      <c r="D133" s="62">
        <v>354</v>
      </c>
      <c r="E133" s="63">
        <v>19</v>
      </c>
      <c r="F133" s="64">
        <v>196</v>
      </c>
      <c r="G133" s="65">
        <v>23</v>
      </c>
      <c r="H133" s="80">
        <v>1283</v>
      </c>
      <c r="J133" s="36"/>
      <c r="K133" s="36"/>
      <c r="L133" s="36"/>
      <c r="M133" s="36"/>
      <c r="N133" s="36"/>
      <c r="O133" s="36"/>
      <c r="Q133" s="36"/>
      <c r="R133" s="36"/>
      <c r="S133" s="36"/>
      <c r="T133" s="36"/>
      <c r="U133" s="36"/>
      <c r="V133" s="36"/>
    </row>
    <row r="134" spans="1:22" ht="15" thickBot="1" x14ac:dyDescent="0.25">
      <c r="A134" s="194"/>
      <c r="B134" s="88">
        <v>44531</v>
      </c>
      <c r="C134" s="66">
        <v>550</v>
      </c>
      <c r="D134" s="67">
        <v>274</v>
      </c>
      <c r="E134" s="68">
        <v>16</v>
      </c>
      <c r="F134" s="69">
        <v>155</v>
      </c>
      <c r="G134" s="70">
        <v>16</v>
      </c>
      <c r="H134" s="81">
        <v>1011</v>
      </c>
      <c r="J134" s="36"/>
      <c r="K134" s="36"/>
      <c r="L134" s="36"/>
      <c r="M134" s="36"/>
      <c r="N134" s="36"/>
      <c r="O134" s="36"/>
      <c r="Q134" s="36"/>
      <c r="R134" s="36"/>
      <c r="S134" s="36"/>
      <c r="T134" s="36"/>
      <c r="U134" s="36"/>
      <c r="V134" s="36"/>
    </row>
    <row r="135" spans="1:22" x14ac:dyDescent="0.2">
      <c r="A135" s="85">
        <v>2022</v>
      </c>
      <c r="B135" s="76">
        <v>44562</v>
      </c>
      <c r="C135" s="90">
        <v>479</v>
      </c>
      <c r="D135" s="62">
        <v>243</v>
      </c>
      <c r="E135" s="63">
        <v>14</v>
      </c>
      <c r="F135" s="64">
        <v>176</v>
      </c>
      <c r="G135" s="65">
        <v>20</v>
      </c>
      <c r="H135" s="79">
        <v>932</v>
      </c>
      <c r="J135" s="36"/>
      <c r="K135" s="36"/>
      <c r="L135" s="36"/>
      <c r="M135" s="36"/>
      <c r="N135" s="36"/>
      <c r="O135" s="36"/>
      <c r="Q135" s="36"/>
      <c r="R135" s="36"/>
      <c r="S135" s="36"/>
      <c r="T135" s="36"/>
      <c r="U135" s="36"/>
      <c r="V135" s="36"/>
    </row>
    <row r="136" spans="1:22" x14ac:dyDescent="0.2">
      <c r="A136" s="82"/>
      <c r="B136" s="91"/>
      <c r="E136" s="36"/>
      <c r="F136" s="36"/>
      <c r="G136" s="36"/>
      <c r="H136" s="89"/>
      <c r="J136" s="36"/>
      <c r="K136" s="36"/>
      <c r="L136" s="36"/>
      <c r="M136" s="36"/>
      <c r="N136" s="36"/>
      <c r="O136" s="36"/>
    </row>
    <row r="137" spans="1:22" x14ac:dyDescent="0.2">
      <c r="A137" s="82" t="s">
        <v>200</v>
      </c>
      <c r="E137" s="36"/>
      <c r="F137" s="36"/>
      <c r="G137" s="36"/>
      <c r="H137" s="36"/>
      <c r="J137" s="36"/>
      <c r="K137" s="36"/>
      <c r="L137" s="36"/>
      <c r="M137" s="36"/>
      <c r="N137" s="36"/>
      <c r="O137" s="36"/>
    </row>
    <row r="138" spans="1:22" ht="15" thickBot="1" x14ac:dyDescent="0.25">
      <c r="A138" s="82"/>
      <c r="E138" s="36"/>
      <c r="F138" s="36"/>
      <c r="G138" s="36"/>
      <c r="H138" s="36"/>
      <c r="J138" s="36"/>
      <c r="K138" s="36"/>
      <c r="L138" s="36"/>
      <c r="M138" s="36"/>
      <c r="N138" s="36"/>
      <c r="O138" s="36"/>
    </row>
    <row r="139" spans="1:22" x14ac:dyDescent="0.2">
      <c r="A139" s="24">
        <v>44197</v>
      </c>
      <c r="B139" s="92">
        <v>44197</v>
      </c>
      <c r="C139" s="94">
        <v>51.876172607879923</v>
      </c>
      <c r="D139" s="94">
        <v>32.307692307692307</v>
      </c>
      <c r="E139" s="94">
        <v>-15.09433962264151</v>
      </c>
      <c r="F139" s="94">
        <v>25.454545454545453</v>
      </c>
      <c r="G139" s="94">
        <v>0</v>
      </c>
      <c r="H139" s="95">
        <v>38.624100719424462</v>
      </c>
    </row>
    <row r="140" spans="1:22" x14ac:dyDescent="0.2">
      <c r="A140" s="24">
        <v>44228</v>
      </c>
      <c r="B140" s="93">
        <v>44228</v>
      </c>
      <c r="C140" s="96">
        <v>39.35230618253189</v>
      </c>
      <c r="D140" s="96">
        <v>20.444444444444446</v>
      </c>
      <c r="E140" s="96">
        <v>-16.666666666666664</v>
      </c>
      <c r="F140" s="96">
        <v>31.833910034602077</v>
      </c>
      <c r="G140" s="96">
        <v>-7.2727272727272725</v>
      </c>
      <c r="H140" s="97">
        <v>29.688249400479616</v>
      </c>
    </row>
    <row r="141" spans="1:22" x14ac:dyDescent="0.2">
      <c r="A141" s="24">
        <v>44256</v>
      </c>
      <c r="B141" s="93">
        <v>44256</v>
      </c>
      <c r="C141" s="96">
        <v>26.784214945424011</v>
      </c>
      <c r="D141" s="96">
        <v>9.0152565880721216</v>
      </c>
      <c r="E141" s="96">
        <v>-25.490196078431371</v>
      </c>
      <c r="F141" s="96">
        <v>24.299065420560748</v>
      </c>
      <c r="G141" s="96">
        <v>-13.636363636363635</v>
      </c>
      <c r="H141" s="97">
        <v>18.731375053214133</v>
      </c>
    </row>
    <row r="142" spans="1:22" x14ac:dyDescent="0.2">
      <c r="A142" s="24">
        <v>44287</v>
      </c>
      <c r="B142" s="93">
        <v>44287</v>
      </c>
      <c r="C142" s="96">
        <v>25.442477876106196</v>
      </c>
      <c r="D142" s="96">
        <v>5.3177691309987027</v>
      </c>
      <c r="E142" s="96">
        <v>-7.6923076923076925</v>
      </c>
      <c r="F142" s="96">
        <v>18.767507002801121</v>
      </c>
      <c r="G142" s="96">
        <v>-2.7397260273972601</v>
      </c>
      <c r="H142" s="97">
        <v>17.139570552147241</v>
      </c>
    </row>
    <row r="143" spans="1:22" x14ac:dyDescent="0.2">
      <c r="A143" s="24">
        <v>44317</v>
      </c>
      <c r="B143" s="93">
        <v>44317</v>
      </c>
      <c r="C143" s="96">
        <v>18.274760383386582</v>
      </c>
      <c r="D143" s="96">
        <v>0</v>
      </c>
      <c r="E143" s="96">
        <v>-5.3571428571428568</v>
      </c>
      <c r="F143" s="96">
        <v>9.6296296296296298</v>
      </c>
      <c r="G143" s="96">
        <v>3.75</v>
      </c>
      <c r="H143" s="97">
        <v>10.876840696117805</v>
      </c>
    </row>
    <row r="144" spans="1:22" x14ac:dyDescent="0.2">
      <c r="A144" s="24">
        <v>44348</v>
      </c>
      <c r="B144" s="93">
        <v>44348</v>
      </c>
      <c r="C144" s="96">
        <v>17.783191230207066</v>
      </c>
      <c r="D144" s="96">
        <v>3.2700421940928273</v>
      </c>
      <c r="E144" s="96">
        <v>1.7857142857142856</v>
      </c>
      <c r="F144" s="96">
        <v>22.222222222222221</v>
      </c>
      <c r="G144" s="96">
        <v>24.324324324324326</v>
      </c>
      <c r="H144" s="97">
        <v>13.709677419354838</v>
      </c>
    </row>
    <row r="145" spans="1:11" x14ac:dyDescent="0.2">
      <c r="A145" s="24">
        <v>44378</v>
      </c>
      <c r="B145" s="93">
        <v>44378</v>
      </c>
      <c r="C145" s="96">
        <v>15.571913929784825</v>
      </c>
      <c r="D145" s="96">
        <v>2.2094140249759846</v>
      </c>
      <c r="E145" s="96">
        <v>-12.903225806451612</v>
      </c>
      <c r="F145" s="96">
        <v>24.331550802139038</v>
      </c>
      <c r="G145" s="96">
        <v>9.3023255813953494</v>
      </c>
      <c r="H145" s="97">
        <v>11.648153707595316</v>
      </c>
    </row>
    <row r="146" spans="1:11" x14ac:dyDescent="0.2">
      <c r="A146" s="24">
        <v>44409</v>
      </c>
      <c r="B146" s="93">
        <v>44409</v>
      </c>
      <c r="C146" s="96">
        <v>21.248499399759904</v>
      </c>
      <c r="D146" s="96">
        <v>8.3499005964214703</v>
      </c>
      <c r="E146" s="96">
        <v>-13.114754098360656</v>
      </c>
      <c r="F146" s="96">
        <v>35.568513119533527</v>
      </c>
      <c r="G146" s="96">
        <v>8.3333333333333321</v>
      </c>
      <c r="H146" s="97">
        <v>17.615433270082224</v>
      </c>
    </row>
    <row r="147" spans="1:11" x14ac:dyDescent="0.2">
      <c r="A147" s="24">
        <v>44440</v>
      </c>
      <c r="B147" s="93">
        <v>44440</v>
      </c>
      <c r="C147" s="96">
        <v>28.507078507078511</v>
      </c>
      <c r="D147" s="96">
        <v>14.946236559139786</v>
      </c>
      <c r="E147" s="96">
        <v>-13.559322033898304</v>
      </c>
      <c r="F147" s="96">
        <v>35.029940119760475</v>
      </c>
      <c r="G147" s="96">
        <v>-4.7058823529411766</v>
      </c>
      <c r="H147" s="97">
        <v>23.118461019237259</v>
      </c>
    </row>
    <row r="148" spans="1:11" x14ac:dyDescent="0.2">
      <c r="A148" s="24">
        <v>44470</v>
      </c>
      <c r="B148" s="93">
        <v>44470</v>
      </c>
      <c r="C148" s="96">
        <v>31.043771043771045</v>
      </c>
      <c r="D148" s="96">
        <v>16.151202749140893</v>
      </c>
      <c r="E148" s="96">
        <v>-10.526315789473683</v>
      </c>
      <c r="F148" s="96">
        <v>43.202416918429002</v>
      </c>
      <c r="G148" s="96">
        <v>-8.1081081081081088</v>
      </c>
      <c r="H148" s="97">
        <v>25.948245303084011</v>
      </c>
    </row>
    <row r="149" spans="1:11" x14ac:dyDescent="0.2">
      <c r="A149" s="24">
        <v>44501</v>
      </c>
      <c r="B149" s="93">
        <v>44501</v>
      </c>
      <c r="C149" s="96">
        <v>36.265223274695536</v>
      </c>
      <c r="D149" s="96">
        <v>17.301038062283737</v>
      </c>
      <c r="E149" s="96">
        <v>-5.3571428571428568</v>
      </c>
      <c r="F149" s="96">
        <v>55.917159763313606</v>
      </c>
      <c r="G149" s="96">
        <v>-13.513513513513514</v>
      </c>
      <c r="H149" s="97">
        <v>30.678990401706365</v>
      </c>
    </row>
    <row r="150" spans="1:11" ht="15" thickBot="1" x14ac:dyDescent="0.25">
      <c r="A150" s="24">
        <v>44531</v>
      </c>
      <c r="B150" s="98">
        <v>44531</v>
      </c>
      <c r="C150" s="99">
        <v>35.235378031383732</v>
      </c>
      <c r="D150" s="100">
        <v>17.177914110429448</v>
      </c>
      <c r="E150" s="100">
        <v>-3.7037037037037033</v>
      </c>
      <c r="F150" s="100">
        <v>56.456456456456458</v>
      </c>
      <c r="G150" s="100">
        <v>-19.718309859154928</v>
      </c>
      <c r="H150" s="101">
        <v>30.119581464872947</v>
      </c>
    </row>
    <row r="151" spans="1:11" x14ac:dyDescent="0.2">
      <c r="A151" s="24">
        <v>44562</v>
      </c>
      <c r="B151" s="93">
        <v>44562</v>
      </c>
      <c r="C151" s="96">
        <v>40.212071778140299</v>
      </c>
      <c r="D151" s="96">
        <v>18.826739427012278</v>
      </c>
      <c r="E151" s="96">
        <v>-2</v>
      </c>
      <c r="F151" s="96">
        <v>64.17445482866043</v>
      </c>
      <c r="G151" s="96">
        <v>-14.492753623188406</v>
      </c>
      <c r="H151" s="97">
        <v>34.416666666666664</v>
      </c>
    </row>
    <row r="152" spans="1:11" x14ac:dyDescent="0.2">
      <c r="K152" t="s">
        <v>252</v>
      </c>
    </row>
  </sheetData>
  <mergeCells count="99">
    <mergeCell ref="C42:E42"/>
    <mergeCell ref="F42:G42"/>
    <mergeCell ref="C43:E43"/>
    <mergeCell ref="F43:G43"/>
    <mergeCell ref="A51:A62"/>
    <mergeCell ref="A63:A74"/>
    <mergeCell ref="A75:A86"/>
    <mergeCell ref="A87:A98"/>
    <mergeCell ref="A99:A110"/>
    <mergeCell ref="A111:A122"/>
    <mergeCell ref="A123:A134"/>
    <mergeCell ref="F35:G35"/>
    <mergeCell ref="C36:E36"/>
    <mergeCell ref="F36:G36"/>
    <mergeCell ref="A39:A50"/>
    <mergeCell ref="C39:E39"/>
    <mergeCell ref="F39:G39"/>
    <mergeCell ref="C40:E40"/>
    <mergeCell ref="F40:G40"/>
    <mergeCell ref="C41:E41"/>
    <mergeCell ref="C44:E44"/>
    <mergeCell ref="F44:G44"/>
    <mergeCell ref="C37:E37"/>
    <mergeCell ref="F37:G37"/>
    <mergeCell ref="C38:E38"/>
    <mergeCell ref="F38:G38"/>
    <mergeCell ref="F41:G41"/>
    <mergeCell ref="A27:A38"/>
    <mergeCell ref="C27:E27"/>
    <mergeCell ref="F27:G27"/>
    <mergeCell ref="C28:E28"/>
    <mergeCell ref="F28:G28"/>
    <mergeCell ref="C29:E29"/>
    <mergeCell ref="F29:G29"/>
    <mergeCell ref="C30:E30"/>
    <mergeCell ref="F30:G30"/>
    <mergeCell ref="C31:E31"/>
    <mergeCell ref="F31:G31"/>
    <mergeCell ref="C32:E32"/>
    <mergeCell ref="F32:G32"/>
    <mergeCell ref="C34:E34"/>
    <mergeCell ref="F34:G34"/>
    <mergeCell ref="C35:E35"/>
    <mergeCell ref="C24:E24"/>
    <mergeCell ref="F24:G24"/>
    <mergeCell ref="C25:E25"/>
    <mergeCell ref="F25:G25"/>
    <mergeCell ref="C33:E33"/>
    <mergeCell ref="F33:G33"/>
    <mergeCell ref="C26:E26"/>
    <mergeCell ref="F26:G26"/>
    <mergeCell ref="F20:G20"/>
    <mergeCell ref="C21:E21"/>
    <mergeCell ref="F21:G21"/>
    <mergeCell ref="C23:E23"/>
    <mergeCell ref="F23:G23"/>
    <mergeCell ref="C14:E14"/>
    <mergeCell ref="F14:G14"/>
    <mergeCell ref="C22:E22"/>
    <mergeCell ref="F22:G22"/>
    <mergeCell ref="A15:A26"/>
    <mergeCell ref="C15:E15"/>
    <mergeCell ref="F15:G15"/>
    <mergeCell ref="C16:E16"/>
    <mergeCell ref="F16:G16"/>
    <mergeCell ref="C17:E17"/>
    <mergeCell ref="F17:G17"/>
    <mergeCell ref="C18:E18"/>
    <mergeCell ref="F18:G18"/>
    <mergeCell ref="C19:E19"/>
    <mergeCell ref="F19:G19"/>
    <mergeCell ref="C20:E20"/>
    <mergeCell ref="C11:E11"/>
    <mergeCell ref="F11:G11"/>
    <mergeCell ref="C12:E12"/>
    <mergeCell ref="F12:G12"/>
    <mergeCell ref="C13:E13"/>
    <mergeCell ref="F13:G13"/>
    <mergeCell ref="F7:G7"/>
    <mergeCell ref="C9:E9"/>
    <mergeCell ref="F9:G9"/>
    <mergeCell ref="C10:E10"/>
    <mergeCell ref="F10:G10"/>
    <mergeCell ref="H1:H2"/>
    <mergeCell ref="A3:A14"/>
    <mergeCell ref="C3:E3"/>
    <mergeCell ref="F3:G3"/>
    <mergeCell ref="C4:E4"/>
    <mergeCell ref="F4:G4"/>
    <mergeCell ref="C5:E5"/>
    <mergeCell ref="C8:E8"/>
    <mergeCell ref="F8:G8"/>
    <mergeCell ref="A1:B2"/>
    <mergeCell ref="C1:E1"/>
    <mergeCell ref="F1:G1"/>
    <mergeCell ref="F5:G5"/>
    <mergeCell ref="C6:E6"/>
    <mergeCell ref="F6:G6"/>
    <mergeCell ref="C7:E7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91"/>
  <sheetViews>
    <sheetView workbookViewId="0">
      <pane xSplit="1" ySplit="1" topLeftCell="B65" activePane="bottomRight" state="frozen"/>
      <selection activeCell="C791" sqref="C791"/>
      <selection pane="topRight" activeCell="C791" sqref="C791"/>
      <selection pane="bottomLeft" activeCell="C791" sqref="C791"/>
      <selection pane="bottomRight" activeCell="B1" sqref="B1"/>
    </sheetView>
  </sheetViews>
  <sheetFormatPr defaultRowHeight="14.25" x14ac:dyDescent="0.2"/>
  <cols>
    <col min="2" max="2" width="23.5546875" customWidth="1"/>
    <col min="5" max="5" width="12.88671875" bestFit="1" customWidth="1"/>
    <col min="6" max="6" width="12.109375" customWidth="1"/>
    <col min="7" max="7" width="11.21875" bestFit="1" customWidth="1"/>
  </cols>
  <sheetData>
    <row r="1" spans="1:5" x14ac:dyDescent="0.2">
      <c r="B1" s="29" t="s">
        <v>83</v>
      </c>
      <c r="C1" t="s">
        <v>85</v>
      </c>
    </row>
    <row r="2" spans="1:5" x14ac:dyDescent="0.2">
      <c r="A2" s="83">
        <v>2015</v>
      </c>
      <c r="B2" s="27">
        <v>-426547016.17557395</v>
      </c>
      <c r="C2" s="28">
        <v>-6.2559262202751658</v>
      </c>
      <c r="D2" s="26">
        <v>42005</v>
      </c>
      <c r="E2" s="26"/>
    </row>
    <row r="3" spans="1:5" x14ac:dyDescent="0.2">
      <c r="B3" s="27">
        <v>-30403191.962053992</v>
      </c>
      <c r="C3" s="28">
        <v>-6.1568974872803768</v>
      </c>
      <c r="D3" s="26">
        <v>42036</v>
      </c>
      <c r="E3" s="26"/>
    </row>
    <row r="4" spans="1:5" x14ac:dyDescent="0.2">
      <c r="B4" s="27">
        <v>-770455581.80582404</v>
      </c>
      <c r="C4" s="28">
        <v>-6.923598576168299</v>
      </c>
      <c r="D4" s="26">
        <v>42064</v>
      </c>
      <c r="E4" s="26"/>
    </row>
    <row r="5" spans="1:5" x14ac:dyDescent="0.2">
      <c r="B5" s="27">
        <v>-365195797.74602199</v>
      </c>
      <c r="C5" s="28">
        <v>-6.7257179750383811</v>
      </c>
      <c r="D5" s="26">
        <v>42095</v>
      </c>
      <c r="E5" s="26"/>
    </row>
    <row r="6" spans="1:5" x14ac:dyDescent="0.2">
      <c r="B6" s="27">
        <v>341558777.79574102</v>
      </c>
      <c r="C6" s="28">
        <v>-6.2651422723941526</v>
      </c>
      <c r="D6" s="26">
        <v>42125</v>
      </c>
      <c r="E6" s="26"/>
    </row>
    <row r="7" spans="1:5" x14ac:dyDescent="0.2">
      <c r="B7" s="27">
        <v>-889053460.85292983</v>
      </c>
      <c r="C7" s="28">
        <v>-6.7175280668252739</v>
      </c>
      <c r="D7" s="26">
        <v>42156</v>
      </c>
      <c r="E7" s="26"/>
    </row>
    <row r="8" spans="1:5" x14ac:dyDescent="0.2">
      <c r="B8" s="27">
        <v>171490488.31892297</v>
      </c>
      <c r="C8" s="28">
        <v>-5.3278079532115941</v>
      </c>
      <c r="D8" s="26">
        <v>42186</v>
      </c>
      <c r="E8" s="26"/>
    </row>
    <row r="9" spans="1:5" x14ac:dyDescent="0.2">
      <c r="B9" s="27">
        <v>-141646349.95518202</v>
      </c>
      <c r="C9" s="28">
        <v>-5.1692504645818538</v>
      </c>
      <c r="D9" s="26">
        <v>42217</v>
      </c>
      <c r="E9" s="26"/>
    </row>
    <row r="10" spans="1:5" x14ac:dyDescent="0.2">
      <c r="B10" s="27">
        <v>-271059814.32259101</v>
      </c>
      <c r="C10" s="28">
        <v>-5.1105291536858166</v>
      </c>
      <c r="D10" s="26">
        <v>42248</v>
      </c>
      <c r="E10" s="26"/>
    </row>
    <row r="11" spans="1:5" x14ac:dyDescent="0.2">
      <c r="A11" s="28"/>
      <c r="B11" s="27">
        <v>-636128600.89878702</v>
      </c>
      <c r="C11" s="28">
        <v>-6.7601225406822891</v>
      </c>
      <c r="D11" s="26">
        <v>42278</v>
      </c>
      <c r="E11" s="26"/>
    </row>
    <row r="12" spans="1:5" x14ac:dyDescent="0.2">
      <c r="B12" s="27">
        <v>349880784.51170403</v>
      </c>
      <c r="C12" s="28">
        <v>-6.4597176060178789</v>
      </c>
      <c r="D12" s="26">
        <v>42309</v>
      </c>
      <c r="E12" s="26"/>
    </row>
    <row r="13" spans="1:5" x14ac:dyDescent="0.2">
      <c r="B13" s="27">
        <v>-852191324.83826923</v>
      </c>
      <c r="C13" s="28">
        <v>-6.3344146168031852</v>
      </c>
      <c r="D13" s="26">
        <v>42339</v>
      </c>
      <c r="E13" s="26"/>
    </row>
    <row r="14" spans="1:5" x14ac:dyDescent="0.2">
      <c r="A14" s="83">
        <v>2016</v>
      </c>
      <c r="B14" s="27">
        <v>85772322.255094975</v>
      </c>
      <c r="C14" s="28">
        <v>-5.491747503131494</v>
      </c>
      <c r="D14" s="26">
        <v>42370</v>
      </c>
      <c r="E14" s="26"/>
    </row>
    <row r="15" spans="1:5" x14ac:dyDescent="0.2">
      <c r="B15" s="27">
        <v>-117599379.34154698</v>
      </c>
      <c r="C15" s="28">
        <v>-5.6836620677401477</v>
      </c>
      <c r="D15" s="26">
        <v>42401</v>
      </c>
      <c r="E15" s="26"/>
    </row>
    <row r="16" spans="1:5" x14ac:dyDescent="0.2">
      <c r="B16" s="27">
        <v>-144831292.36101705</v>
      </c>
      <c r="C16" s="28">
        <v>-4.7068534682260026</v>
      </c>
      <c r="D16" s="26">
        <v>42430</v>
      </c>
      <c r="E16" s="26"/>
    </row>
    <row r="17" spans="1:5" x14ac:dyDescent="0.2">
      <c r="B17" s="27">
        <v>19354768.566204965</v>
      </c>
      <c r="C17" s="28">
        <v>-4.033982193641938</v>
      </c>
      <c r="D17" s="26">
        <v>42461</v>
      </c>
      <c r="E17" s="26"/>
    </row>
    <row r="18" spans="1:5" x14ac:dyDescent="0.2">
      <c r="B18" s="27">
        <v>-58157330.353076011</v>
      </c>
      <c r="C18" s="28">
        <v>-4.7507064114907678</v>
      </c>
      <c r="D18" s="26">
        <v>42491</v>
      </c>
      <c r="E18" s="26"/>
    </row>
    <row r="19" spans="1:5" x14ac:dyDescent="0.2">
      <c r="B19" s="27">
        <v>-445860969.40550095</v>
      </c>
      <c r="C19" s="28">
        <v>-4.1132894696929938</v>
      </c>
      <c r="D19" s="26">
        <v>42522</v>
      </c>
      <c r="E19" s="26"/>
    </row>
    <row r="20" spans="1:5" x14ac:dyDescent="0.2">
      <c r="B20" s="27">
        <v>-77103250.016004995</v>
      </c>
      <c r="C20" s="28">
        <v>-4.588451204942789</v>
      </c>
      <c r="D20" s="26">
        <v>42552</v>
      </c>
      <c r="E20" s="26"/>
    </row>
    <row r="21" spans="1:5" x14ac:dyDescent="0.2">
      <c r="B21" s="27">
        <v>-516329944.3302539</v>
      </c>
      <c r="C21" s="28">
        <v>-5.4341760875130767</v>
      </c>
      <c r="D21" s="26">
        <v>42583</v>
      </c>
      <c r="E21" s="26"/>
    </row>
    <row r="22" spans="1:5" x14ac:dyDescent="0.2">
      <c r="B22" s="27">
        <v>-71200528.709509984</v>
      </c>
      <c r="C22" s="28">
        <v>-5.0919925099022878</v>
      </c>
      <c r="D22" s="26">
        <v>42614</v>
      </c>
      <c r="E22" s="26"/>
    </row>
    <row r="23" spans="1:5" x14ac:dyDescent="0.2">
      <c r="A23" s="28"/>
      <c r="B23" s="27">
        <v>-169493721.20423603</v>
      </c>
      <c r="C23" s="28">
        <v>-4.2530281638693328</v>
      </c>
      <c r="D23" s="26">
        <v>42644</v>
      </c>
      <c r="E23" s="26"/>
    </row>
    <row r="24" spans="1:5" x14ac:dyDescent="0.2">
      <c r="B24" s="27">
        <v>315572300.74464107</v>
      </c>
      <c r="C24" s="28">
        <v>-4.2313568564450232</v>
      </c>
      <c r="D24" s="26">
        <v>42675</v>
      </c>
      <c r="E24" s="26"/>
    </row>
    <row r="25" spans="1:5" x14ac:dyDescent="0.2">
      <c r="B25" s="27">
        <v>-332621043.35980099</v>
      </c>
      <c r="C25" s="28">
        <v>-3.3164301974097254</v>
      </c>
      <c r="D25" s="26">
        <v>42705</v>
      </c>
      <c r="E25" s="26"/>
    </row>
    <row r="26" spans="1:5" x14ac:dyDescent="0.2">
      <c r="A26" s="83">
        <v>2017</v>
      </c>
      <c r="B26" s="27">
        <v>-421259248.75081301</v>
      </c>
      <c r="C26" s="28">
        <v>-4.4532871719421667</v>
      </c>
      <c r="D26" s="26">
        <v>42736</v>
      </c>
      <c r="E26" s="26"/>
    </row>
    <row r="27" spans="1:5" x14ac:dyDescent="0.2">
      <c r="B27" s="27">
        <v>-359231600.83384401</v>
      </c>
      <c r="C27" s="28">
        <v>-5.0308717011702031</v>
      </c>
      <c r="D27" s="26">
        <v>42767</v>
      </c>
      <c r="E27" s="26"/>
    </row>
    <row r="28" spans="1:5" x14ac:dyDescent="0.2">
      <c r="B28" s="27">
        <v>258736175.77586603</v>
      </c>
      <c r="C28" s="28">
        <v>-4.1400538487288525</v>
      </c>
      <c r="D28" s="26">
        <v>42795</v>
      </c>
      <c r="E28" s="26"/>
    </row>
    <row r="29" spans="1:5" x14ac:dyDescent="0.2">
      <c r="B29" s="27">
        <v>243815747.14357597</v>
      </c>
      <c r="C29" s="28">
        <v>-3.6219496608448143</v>
      </c>
      <c r="D29" s="26">
        <v>42826</v>
      </c>
      <c r="E29" s="26"/>
    </row>
    <row r="30" spans="1:5" x14ac:dyDescent="0.2">
      <c r="B30" s="27">
        <v>-182349652.29680303</v>
      </c>
      <c r="C30" s="28">
        <v>-3.9170198025286651</v>
      </c>
      <c r="D30" s="26">
        <v>42856</v>
      </c>
      <c r="E30" s="26"/>
    </row>
    <row r="31" spans="1:5" x14ac:dyDescent="0.2">
      <c r="B31" s="27">
        <v>423483337.92705595</v>
      </c>
      <c r="C31" s="28">
        <v>-1.9891141813721536</v>
      </c>
      <c r="D31" s="26">
        <v>42887</v>
      </c>
      <c r="E31" s="26"/>
    </row>
    <row r="32" spans="1:5" x14ac:dyDescent="0.2">
      <c r="B32" s="27">
        <v>-629496470.20827198</v>
      </c>
      <c r="C32" s="28">
        <v>-3.2985808907841863</v>
      </c>
      <c r="D32" s="26">
        <v>42917</v>
      </c>
      <c r="E32" s="26"/>
    </row>
    <row r="33" spans="1:5" x14ac:dyDescent="0.2">
      <c r="B33" s="27">
        <v>-63784331.802999996</v>
      </c>
      <c r="C33" s="28">
        <v>-2.3210533832678348</v>
      </c>
      <c r="D33" s="26">
        <v>42948</v>
      </c>
      <c r="E33" s="26"/>
    </row>
    <row r="34" spans="1:5" x14ac:dyDescent="0.2">
      <c r="B34" s="27">
        <v>12627305.475923985</v>
      </c>
      <c r="C34" s="28">
        <v>-2.1331013657489906</v>
      </c>
      <c r="D34" s="26">
        <v>42979</v>
      </c>
      <c r="E34" s="26"/>
    </row>
    <row r="35" spans="1:5" x14ac:dyDescent="0.2">
      <c r="A35" s="28"/>
      <c r="B35" s="27">
        <v>233144795.36107498</v>
      </c>
      <c r="C35" s="28">
        <v>-1.19061993132209</v>
      </c>
      <c r="D35" s="26">
        <v>43009</v>
      </c>
      <c r="E35" s="26"/>
    </row>
    <row r="36" spans="1:5" x14ac:dyDescent="0.2">
      <c r="B36" s="27">
        <v>569689589.81433594</v>
      </c>
      <c r="C36" s="28">
        <v>-0.53533921349915303</v>
      </c>
      <c r="D36" s="26">
        <v>43040</v>
      </c>
      <c r="E36" s="26"/>
    </row>
    <row r="37" spans="1:5" x14ac:dyDescent="0.2">
      <c r="B37" s="27">
        <v>-356677085.87727004</v>
      </c>
      <c r="C37" s="28">
        <v>-0.63651094852181789</v>
      </c>
      <c r="D37" s="26">
        <v>43070</v>
      </c>
      <c r="E37" s="26"/>
    </row>
    <row r="38" spans="1:5" x14ac:dyDescent="0.2">
      <c r="A38" s="83">
        <v>2018</v>
      </c>
      <c r="B38" s="27">
        <v>-84149258.890298977</v>
      </c>
      <c r="C38" s="28">
        <v>0.15718412090468536</v>
      </c>
      <c r="D38" s="26">
        <v>43101</v>
      </c>
      <c r="E38" s="26"/>
    </row>
    <row r="39" spans="1:5" x14ac:dyDescent="0.2">
      <c r="B39" s="27">
        <v>-394274318.41706795</v>
      </c>
      <c r="C39" s="28">
        <v>5.2464022308029712E-2</v>
      </c>
      <c r="D39" s="26">
        <v>43132</v>
      </c>
      <c r="E39" s="26"/>
    </row>
    <row r="40" spans="1:5" x14ac:dyDescent="0.2">
      <c r="B40" s="27">
        <v>97327757.918175995</v>
      </c>
      <c r="C40" s="28">
        <v>-0.32763947492732148</v>
      </c>
      <c r="D40" s="26">
        <v>43160</v>
      </c>
      <c r="E40" s="26"/>
    </row>
    <row r="41" spans="1:5" x14ac:dyDescent="0.2">
      <c r="B41" s="27">
        <v>-1427117.8858869672</v>
      </c>
      <c r="C41" s="28">
        <v>-0.90888938380424555</v>
      </c>
      <c r="D41" s="26">
        <v>43191</v>
      </c>
      <c r="E41" s="26"/>
    </row>
    <row r="42" spans="1:5" x14ac:dyDescent="0.2">
      <c r="B42" s="27">
        <v>-103574091.92796102</v>
      </c>
      <c r="C42" s="28">
        <v>-0.72856557212941375</v>
      </c>
      <c r="D42" s="26">
        <v>43221</v>
      </c>
      <c r="E42" s="26"/>
    </row>
    <row r="43" spans="1:5" x14ac:dyDescent="0.2">
      <c r="B43" s="27">
        <v>410676533.31840599</v>
      </c>
      <c r="C43" s="28">
        <v>-0.70858973682782489</v>
      </c>
      <c r="D43" s="26">
        <v>43252</v>
      </c>
      <c r="E43" s="26"/>
    </row>
    <row r="44" spans="1:5" x14ac:dyDescent="0.2">
      <c r="B44" s="27">
        <v>88586426.906183988</v>
      </c>
      <c r="C44" s="28">
        <v>1.029738259781654</v>
      </c>
      <c r="D44" s="26">
        <v>43282</v>
      </c>
      <c r="E44" s="26"/>
    </row>
    <row r="45" spans="1:5" x14ac:dyDescent="0.2">
      <c r="B45" s="27">
        <v>149071179.60918403</v>
      </c>
      <c r="C45" s="28">
        <v>1.559197822060443</v>
      </c>
      <c r="D45" s="26">
        <v>43313</v>
      </c>
      <c r="E45" s="26"/>
    </row>
    <row r="46" spans="1:5" x14ac:dyDescent="0.2">
      <c r="B46" s="27">
        <v>206001364.26389796</v>
      </c>
      <c r="C46" s="28">
        <v>2.0412314432165735</v>
      </c>
      <c r="D46" s="26">
        <v>43344</v>
      </c>
      <c r="E46" s="26"/>
    </row>
    <row r="47" spans="1:5" x14ac:dyDescent="0.2">
      <c r="A47" s="28"/>
      <c r="B47" s="27">
        <v>-147798015.15394503</v>
      </c>
      <c r="C47" s="28">
        <v>1.0945344951829084</v>
      </c>
      <c r="D47" s="26">
        <v>43374</v>
      </c>
      <c r="E47" s="26"/>
    </row>
    <row r="48" spans="1:5" x14ac:dyDescent="0.2">
      <c r="B48" s="27">
        <v>962574617.85984302</v>
      </c>
      <c r="C48" s="28">
        <v>2.0501185200032079</v>
      </c>
      <c r="D48" s="26">
        <v>43405</v>
      </c>
      <c r="E48" s="26"/>
    </row>
    <row r="49" spans="1:7" x14ac:dyDescent="0.2">
      <c r="B49" s="27">
        <v>-495268150.356911</v>
      </c>
      <c r="C49" s="28">
        <v>1.6953052301514893</v>
      </c>
      <c r="D49" s="26">
        <v>43435</v>
      </c>
      <c r="E49" s="26"/>
    </row>
    <row r="50" spans="1:7" x14ac:dyDescent="0.2">
      <c r="A50" s="83">
        <v>2019</v>
      </c>
      <c r="B50" s="27">
        <v>-85936274.242392018</v>
      </c>
      <c r="C50" s="28">
        <v>1.688973467439614</v>
      </c>
      <c r="D50" s="26">
        <v>43466</v>
      </c>
      <c r="E50" s="26"/>
    </row>
    <row r="51" spans="1:7" x14ac:dyDescent="0.2">
      <c r="B51" s="27">
        <v>80582134.374928012</v>
      </c>
      <c r="C51" s="28">
        <v>2.8779185583060363</v>
      </c>
      <c r="D51" s="26">
        <v>43497</v>
      </c>
      <c r="E51" s="26"/>
    </row>
    <row r="52" spans="1:7" x14ac:dyDescent="0.2">
      <c r="B52" s="27">
        <v>177549047.25109503</v>
      </c>
      <c r="C52" s="28">
        <v>3.0782588168098091</v>
      </c>
      <c r="D52" s="26">
        <v>43525</v>
      </c>
      <c r="E52" s="26"/>
    </row>
    <row r="53" spans="1:7" x14ac:dyDescent="0.2">
      <c r="B53" s="27">
        <v>-151358479.53023097</v>
      </c>
      <c r="C53" s="28">
        <v>2.693949146968877</v>
      </c>
      <c r="D53" s="26">
        <v>43556</v>
      </c>
      <c r="E53" s="26"/>
    </row>
    <row r="54" spans="1:7" x14ac:dyDescent="0.2">
      <c r="B54" s="27">
        <v>844477977.94734216</v>
      </c>
      <c r="C54" s="28">
        <v>5.1230163404335949</v>
      </c>
      <c r="D54" s="26">
        <v>43586</v>
      </c>
      <c r="E54" s="26"/>
    </row>
    <row r="55" spans="1:7" x14ac:dyDescent="0.2">
      <c r="B55" s="27">
        <v>333321608.34277993</v>
      </c>
      <c r="C55" s="28">
        <v>4.8956193217797983</v>
      </c>
      <c r="D55" s="26">
        <v>43617</v>
      </c>
      <c r="E55" s="26"/>
    </row>
    <row r="56" spans="1:7" x14ac:dyDescent="0.2">
      <c r="B56" s="27">
        <v>-327590166.84591401</v>
      </c>
      <c r="C56" s="28">
        <v>3.8320392131623304</v>
      </c>
      <c r="D56" s="26">
        <v>43647</v>
      </c>
      <c r="E56" s="26"/>
    </row>
    <row r="57" spans="1:7" x14ac:dyDescent="0.2">
      <c r="B57" s="27">
        <v>-486097756.43442905</v>
      </c>
      <c r="C57" s="28">
        <v>2.2160092116705998</v>
      </c>
      <c r="D57" s="26">
        <v>43678</v>
      </c>
      <c r="E57" s="26"/>
    </row>
    <row r="58" spans="1:7" x14ac:dyDescent="0.2">
      <c r="B58" s="27">
        <v>498719284.61759794</v>
      </c>
      <c r="C58" s="28">
        <v>2.9603144897635048</v>
      </c>
      <c r="D58" s="26">
        <v>43709</v>
      </c>
      <c r="E58" s="26"/>
    </row>
    <row r="59" spans="1:7" x14ac:dyDescent="0.2">
      <c r="A59" s="28"/>
      <c r="B59" s="27">
        <v>196015809.48483896</v>
      </c>
      <c r="C59" s="28">
        <v>3.8344434632097135</v>
      </c>
      <c r="D59" s="26">
        <v>43739</v>
      </c>
      <c r="E59" s="26"/>
    </row>
    <row r="60" spans="1:7" x14ac:dyDescent="0.2">
      <c r="B60" s="27">
        <v>6506336.0769460499</v>
      </c>
      <c r="C60" s="28">
        <v>1.4682772149168688</v>
      </c>
      <c r="D60" s="26">
        <v>43770</v>
      </c>
      <c r="E60" s="26"/>
    </row>
    <row r="61" spans="1:7" x14ac:dyDescent="0.2">
      <c r="B61" s="27">
        <v>-1061371987.7158343</v>
      </c>
      <c r="C61" s="28">
        <v>-3.9127738939248591E-2</v>
      </c>
      <c r="D61" s="26">
        <v>43800</v>
      </c>
      <c r="E61" s="26"/>
    </row>
    <row r="62" spans="1:7" x14ac:dyDescent="0.2">
      <c r="A62" s="83">
        <v>2020</v>
      </c>
      <c r="B62" s="27">
        <v>-537231801.56887197</v>
      </c>
      <c r="C62" s="28">
        <v>-1.2238241284826645</v>
      </c>
      <c r="D62" s="26">
        <v>43831</v>
      </c>
      <c r="E62" s="26"/>
      <c r="F62" s="27"/>
      <c r="G62" s="27"/>
    </row>
    <row r="63" spans="1:7" x14ac:dyDescent="0.2">
      <c r="B63" s="27">
        <v>-377632082.85581493</v>
      </c>
      <c r="C63" s="28">
        <v>-2.3952992774430193</v>
      </c>
      <c r="D63" s="26">
        <v>43862</v>
      </c>
      <c r="E63" s="26"/>
      <c r="F63" s="27"/>
      <c r="G63" s="27"/>
    </row>
    <row r="64" spans="1:7" x14ac:dyDescent="0.2">
      <c r="B64" s="27">
        <v>728320791.85045695</v>
      </c>
      <c r="C64" s="28">
        <v>-0.94155450244867156</v>
      </c>
      <c r="D64" s="26">
        <v>43891</v>
      </c>
      <c r="E64" s="26"/>
      <c r="F64" s="27"/>
      <c r="G64" s="27"/>
    </row>
    <row r="65" spans="1:7" x14ac:dyDescent="0.2">
      <c r="B65" s="27">
        <v>1539304855.4552729</v>
      </c>
      <c r="C65" s="28">
        <v>3.4357128621129052</v>
      </c>
      <c r="D65" s="26">
        <v>43922</v>
      </c>
      <c r="E65" s="26"/>
      <c r="F65" s="27"/>
      <c r="G65" s="27"/>
    </row>
    <row r="66" spans="1:7" x14ac:dyDescent="0.2">
      <c r="B66" s="27">
        <v>-472465174.91200697</v>
      </c>
      <c r="C66" s="28">
        <v>9.9198963147495434E-2</v>
      </c>
      <c r="D66" s="26">
        <v>43952</v>
      </c>
      <c r="E66" s="26"/>
      <c r="F66" s="27"/>
      <c r="G66" s="27"/>
    </row>
    <row r="67" spans="1:7" x14ac:dyDescent="0.2">
      <c r="B67" s="27">
        <v>-589458949.80127704</v>
      </c>
      <c r="C67" s="28">
        <v>-2.191082898018637</v>
      </c>
      <c r="D67" s="26">
        <v>43983</v>
      </c>
      <c r="E67" s="26"/>
      <c r="F67" s="27"/>
      <c r="G67" s="27"/>
    </row>
    <row r="68" spans="1:7" x14ac:dyDescent="0.2">
      <c r="B68" s="27">
        <v>-665181567.96895504</v>
      </c>
      <c r="C68" s="28">
        <v>-3.0909513573633474</v>
      </c>
      <c r="D68" s="26">
        <v>44013</v>
      </c>
      <c r="E68" s="26"/>
      <c r="F68" s="27"/>
      <c r="G68" s="27"/>
    </row>
    <row r="69" spans="1:7" x14ac:dyDescent="0.2">
      <c r="B69" s="27">
        <v>75170198.33246699</v>
      </c>
      <c r="C69" s="28">
        <v>-1.7256899119386215</v>
      </c>
      <c r="D69" s="26">
        <v>44044</v>
      </c>
      <c r="E69" s="26"/>
      <c r="F69" s="27"/>
      <c r="G69" s="27"/>
    </row>
    <row r="70" spans="1:7" x14ac:dyDescent="0.2">
      <c r="B70" s="27">
        <v>-859941126.044873</v>
      </c>
      <c r="C70" s="28">
        <v>-5.1163179570863697</v>
      </c>
      <c r="D70" s="26">
        <v>44075</v>
      </c>
      <c r="E70" s="26"/>
      <c r="F70" s="27"/>
      <c r="G70" t="s">
        <v>255</v>
      </c>
    </row>
    <row r="71" spans="1:7" x14ac:dyDescent="0.2">
      <c r="A71" s="28"/>
      <c r="B71" s="27">
        <v>-362808581.14548403</v>
      </c>
      <c r="C71" s="28">
        <v>-6.49391022918413</v>
      </c>
      <c r="D71" s="26">
        <v>44105</v>
      </c>
      <c r="E71" s="26"/>
      <c r="F71" s="27"/>
      <c r="G71" t="s">
        <v>256</v>
      </c>
    </row>
    <row r="72" spans="1:7" x14ac:dyDescent="0.2">
      <c r="B72" s="27">
        <v>177789929.26354599</v>
      </c>
      <c r="C72" s="28">
        <v>-6.0592552843986347</v>
      </c>
      <c r="D72" s="26">
        <v>44136</v>
      </c>
      <c r="E72" s="26"/>
      <c r="F72" s="27"/>
      <c r="G72" s="27"/>
    </row>
    <row r="73" spans="1:7" x14ac:dyDescent="0.2">
      <c r="B73" s="27">
        <v>-424358909.51518792</v>
      </c>
      <c r="C73" s="28">
        <v>-4.5854239795085956</v>
      </c>
      <c r="D73" s="26">
        <v>44166</v>
      </c>
      <c r="E73" s="122"/>
      <c r="F73" s="27"/>
      <c r="G73" s="27"/>
    </row>
    <row r="74" spans="1:7" x14ac:dyDescent="0.2">
      <c r="A74" s="83">
        <v>2021</v>
      </c>
      <c r="B74" s="27">
        <v>-127607943.267911</v>
      </c>
      <c r="C74" s="28">
        <v>-3.6</v>
      </c>
      <c r="D74" s="26">
        <v>44197</v>
      </c>
      <c r="E74" s="122"/>
      <c r="F74" s="122"/>
      <c r="G74" s="122"/>
    </row>
    <row r="75" spans="1:7" x14ac:dyDescent="0.2">
      <c r="B75" s="27">
        <v>216578455.91050005</v>
      </c>
      <c r="C75" s="28">
        <v>-2</v>
      </c>
      <c r="D75" s="26">
        <v>44228</v>
      </c>
      <c r="E75" s="122"/>
      <c r="F75" s="122"/>
      <c r="G75" s="122"/>
    </row>
    <row r="76" spans="1:7" x14ac:dyDescent="0.2">
      <c r="B76" s="27">
        <v>-181217608.97497299</v>
      </c>
      <c r="C76" s="28">
        <v>-4.4000000000000004</v>
      </c>
      <c r="D76" s="26">
        <v>44256</v>
      </c>
      <c r="E76" s="122"/>
      <c r="F76" s="122"/>
      <c r="G76" s="122"/>
    </row>
    <row r="77" spans="1:7" x14ac:dyDescent="0.2">
      <c r="B77" s="27">
        <v>273380618.25171393</v>
      </c>
      <c r="C77" s="28">
        <v>-7.4</v>
      </c>
      <c r="D77" s="26">
        <v>44287</v>
      </c>
      <c r="E77" s="122"/>
      <c r="F77" s="122"/>
      <c r="G77" s="122"/>
    </row>
    <row r="78" spans="1:7" x14ac:dyDescent="0.2">
      <c r="B78" s="27">
        <v>169418117.05052596</v>
      </c>
      <c r="C78" s="28">
        <v>-5.8</v>
      </c>
      <c r="D78" s="26">
        <v>44317</v>
      </c>
      <c r="E78" s="122"/>
      <c r="F78" s="122"/>
      <c r="G78" s="122"/>
    </row>
    <row r="79" spans="1:7" x14ac:dyDescent="0.2">
      <c r="B79" s="27">
        <v>276435647.20761704</v>
      </c>
      <c r="C79" s="28">
        <v>-3.7</v>
      </c>
      <c r="D79" s="26">
        <v>44348</v>
      </c>
      <c r="E79" s="122"/>
      <c r="F79" s="122"/>
      <c r="G79" s="122"/>
    </row>
    <row r="80" spans="1:7" x14ac:dyDescent="0.2">
      <c r="B80" s="27">
        <v>-223925645.55563402</v>
      </c>
      <c r="C80" s="28">
        <v>-2.6</v>
      </c>
      <c r="D80" s="26">
        <v>44378</v>
      </c>
      <c r="E80" s="122"/>
      <c r="F80" s="122"/>
      <c r="G80" s="122"/>
    </row>
    <row r="81" spans="1:7" x14ac:dyDescent="0.2">
      <c r="B81" s="27">
        <v>-276846436.148</v>
      </c>
      <c r="C81" s="28">
        <v>-3.5</v>
      </c>
      <c r="D81" s="26">
        <v>44409</v>
      </c>
      <c r="E81" s="122"/>
      <c r="F81" s="122"/>
      <c r="G81" s="122"/>
    </row>
    <row r="82" spans="1:7" x14ac:dyDescent="0.2">
      <c r="B82" s="27">
        <v>293578150.56309503</v>
      </c>
      <c r="C82" s="28">
        <v>-0.5</v>
      </c>
      <c r="D82" s="26">
        <v>44440</v>
      </c>
      <c r="E82" s="122"/>
      <c r="F82" s="122"/>
      <c r="G82" s="122"/>
    </row>
    <row r="83" spans="1:7" x14ac:dyDescent="0.2">
      <c r="A83" s="28"/>
      <c r="B83" s="27">
        <v>-373556571.70133299</v>
      </c>
      <c r="C83" s="28">
        <v>-0.6</v>
      </c>
      <c r="D83" s="26">
        <v>44470</v>
      </c>
      <c r="E83" s="122"/>
      <c r="F83" s="122"/>
      <c r="G83" s="122"/>
    </row>
    <row r="84" spans="1:7" x14ac:dyDescent="0.2">
      <c r="B84" s="27">
        <v>110497829.47482501</v>
      </c>
      <c r="C84" s="28">
        <v>-0.7</v>
      </c>
      <c r="D84" s="26">
        <v>44501</v>
      </c>
      <c r="E84" s="122"/>
      <c r="F84" s="122"/>
      <c r="G84" s="122"/>
    </row>
    <row r="85" spans="1:7" x14ac:dyDescent="0.2">
      <c r="B85" s="27">
        <v>-192000000</v>
      </c>
      <c r="C85" s="28">
        <v>-0.1</v>
      </c>
      <c r="D85" s="26">
        <v>44531</v>
      </c>
      <c r="E85" s="122"/>
      <c r="F85" s="122"/>
      <c r="G85" s="122"/>
    </row>
    <row r="86" spans="1:7" x14ac:dyDescent="0.2">
      <c r="A86">
        <v>2022</v>
      </c>
      <c r="B86" s="27">
        <v>107864302.67755602</v>
      </c>
      <c r="C86" s="28">
        <v>0.6</v>
      </c>
      <c r="D86" s="26">
        <v>44562</v>
      </c>
      <c r="E86" s="122"/>
      <c r="F86" s="122"/>
      <c r="G86" s="122"/>
    </row>
    <row r="91" spans="1:7" x14ac:dyDescent="0.2">
      <c r="G91" t="s">
        <v>243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17"/>
  <sheetViews>
    <sheetView workbookViewId="0">
      <selection activeCell="D10" sqref="D10"/>
    </sheetView>
  </sheetViews>
  <sheetFormatPr defaultRowHeight="14.25" x14ac:dyDescent="0.2"/>
  <sheetData>
    <row r="1" spans="1:4" x14ac:dyDescent="0.2">
      <c r="B1" t="s">
        <v>257</v>
      </c>
      <c r="C1" t="s">
        <v>260</v>
      </c>
      <c r="D1" t="s">
        <v>261</v>
      </c>
    </row>
    <row r="2" spans="1:4" x14ac:dyDescent="0.2">
      <c r="A2">
        <v>2021</v>
      </c>
      <c r="B2" s="28">
        <v>17.872</v>
      </c>
    </row>
    <row r="3" spans="1:4" x14ac:dyDescent="0.2">
      <c r="B3" s="28">
        <v>30</v>
      </c>
    </row>
    <row r="4" spans="1:4" x14ac:dyDescent="0.2">
      <c r="B4" s="28">
        <v>60</v>
      </c>
    </row>
    <row r="5" spans="1:4" x14ac:dyDescent="0.2">
      <c r="B5" s="28">
        <v>90</v>
      </c>
    </row>
    <row r="6" spans="1:4" x14ac:dyDescent="0.2">
      <c r="A6">
        <v>2022</v>
      </c>
      <c r="B6">
        <v>90</v>
      </c>
      <c r="C6">
        <v>90</v>
      </c>
      <c r="D6">
        <v>90</v>
      </c>
    </row>
    <row r="7" spans="1:4" x14ac:dyDescent="0.2">
      <c r="B7">
        <v>107</v>
      </c>
      <c r="C7">
        <v>170</v>
      </c>
      <c r="D7">
        <v>230</v>
      </c>
    </row>
    <row r="8" spans="1:4" x14ac:dyDescent="0.2">
      <c r="B8">
        <v>104</v>
      </c>
      <c r="C8">
        <v>200</v>
      </c>
      <c r="D8">
        <v>290</v>
      </c>
    </row>
    <row r="9" spans="1:4" x14ac:dyDescent="0.2">
      <c r="B9">
        <v>103</v>
      </c>
      <c r="C9">
        <v>172</v>
      </c>
      <c r="D9">
        <v>240</v>
      </c>
    </row>
    <row r="10" spans="1:4" x14ac:dyDescent="0.2">
      <c r="A10">
        <v>2023</v>
      </c>
      <c r="B10">
        <v>100</v>
      </c>
      <c r="C10">
        <v>145</v>
      </c>
      <c r="D10">
        <v>235</v>
      </c>
    </row>
    <row r="11" spans="1:4" x14ac:dyDescent="0.2">
      <c r="B11">
        <v>53</v>
      </c>
      <c r="C11">
        <v>75</v>
      </c>
      <c r="D11">
        <v>125</v>
      </c>
    </row>
    <row r="12" spans="1:4" x14ac:dyDescent="0.2">
      <c r="B12">
        <v>52</v>
      </c>
      <c r="C12">
        <v>74</v>
      </c>
      <c r="D12">
        <v>125</v>
      </c>
    </row>
    <row r="13" spans="1:4" x14ac:dyDescent="0.2">
      <c r="B13">
        <v>53</v>
      </c>
      <c r="C13">
        <v>75</v>
      </c>
      <c r="D13">
        <v>125</v>
      </c>
    </row>
    <row r="14" spans="1:4" x14ac:dyDescent="0.2">
      <c r="A14">
        <v>2024</v>
      </c>
      <c r="B14">
        <v>51</v>
      </c>
      <c r="C14">
        <v>75</v>
      </c>
      <c r="D14">
        <v>125</v>
      </c>
    </row>
    <row r="15" spans="1:4" x14ac:dyDescent="0.2">
      <c r="B15">
        <v>40</v>
      </c>
      <c r="C15">
        <v>50</v>
      </c>
      <c r="D15">
        <v>90</v>
      </c>
    </row>
    <row r="16" spans="1:4" x14ac:dyDescent="0.2">
      <c r="B16">
        <v>40</v>
      </c>
      <c r="C16">
        <v>50</v>
      </c>
      <c r="D16">
        <v>90</v>
      </c>
    </row>
    <row r="17" spans="2:4" x14ac:dyDescent="0.2">
      <c r="B17">
        <v>40</v>
      </c>
      <c r="C17">
        <v>50</v>
      </c>
      <c r="D17">
        <v>90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I3:K13"/>
  <sheetViews>
    <sheetView workbookViewId="0">
      <selection activeCell="L6" sqref="L6"/>
    </sheetView>
  </sheetViews>
  <sheetFormatPr defaultRowHeight="14.25" x14ac:dyDescent="0.2"/>
  <sheetData>
    <row r="3" spans="9:11" x14ac:dyDescent="0.2">
      <c r="J3" s="136" t="s">
        <v>262</v>
      </c>
      <c r="K3" s="136"/>
    </row>
    <row r="4" spans="9:11" x14ac:dyDescent="0.2">
      <c r="J4" t="s">
        <v>263</v>
      </c>
      <c r="K4" t="s">
        <v>264</v>
      </c>
    </row>
    <row r="5" spans="9:11" x14ac:dyDescent="0.2">
      <c r="I5">
        <v>2022</v>
      </c>
      <c r="J5" s="28">
        <v>0.87560899999999997</v>
      </c>
      <c r="K5" s="28">
        <v>1.5135304999999999</v>
      </c>
    </row>
    <row r="6" spans="9:11" x14ac:dyDescent="0.2">
      <c r="I6">
        <v>2023</v>
      </c>
      <c r="J6" s="28">
        <v>0.49887049999999999</v>
      </c>
      <c r="K6" s="28">
        <v>0.98906174999999896</v>
      </c>
    </row>
    <row r="7" spans="9:11" x14ac:dyDescent="0.2">
      <c r="I7">
        <v>2024</v>
      </c>
      <c r="J7" s="28">
        <v>0.10445549999999899</v>
      </c>
      <c r="K7" s="28">
        <v>0.326169499999999</v>
      </c>
    </row>
    <row r="9" spans="9:11" x14ac:dyDescent="0.2">
      <c r="J9" s="136"/>
      <c r="K9" s="136"/>
    </row>
    <row r="11" spans="9:11" x14ac:dyDescent="0.2">
      <c r="J11" s="28"/>
      <c r="K11" s="28"/>
    </row>
    <row r="12" spans="9:11" x14ac:dyDescent="0.2">
      <c r="J12" s="28"/>
      <c r="K12" s="28"/>
    </row>
    <row r="13" spans="9:11" x14ac:dyDescent="0.2">
      <c r="J13" s="28"/>
      <c r="K13" s="28"/>
    </row>
  </sheetData>
  <mergeCells count="2">
    <mergeCell ref="J3:K3"/>
    <mergeCell ref="J9:K9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3:C13"/>
  <sheetViews>
    <sheetView workbookViewId="0">
      <selection activeCell="A10" sqref="A10"/>
    </sheetView>
  </sheetViews>
  <sheetFormatPr defaultRowHeight="14.25" x14ac:dyDescent="0.2"/>
  <sheetData>
    <row r="3" spans="1:3" x14ac:dyDescent="0.2">
      <c r="B3" s="136"/>
      <c r="C3" s="136"/>
    </row>
    <row r="5" spans="1:3" x14ac:dyDescent="0.2">
      <c r="B5" s="28"/>
      <c r="C5" s="28"/>
    </row>
    <row r="6" spans="1:3" x14ac:dyDescent="0.2">
      <c r="B6" s="28"/>
      <c r="C6" s="28"/>
    </row>
    <row r="7" spans="1:3" x14ac:dyDescent="0.2">
      <c r="B7" s="28"/>
      <c r="C7" s="28"/>
    </row>
    <row r="9" spans="1:3" x14ac:dyDescent="0.2">
      <c r="B9" s="136" t="s">
        <v>265</v>
      </c>
      <c r="C9" s="136"/>
    </row>
    <row r="10" spans="1:3" x14ac:dyDescent="0.2">
      <c r="B10" t="s">
        <v>266</v>
      </c>
      <c r="C10" t="s">
        <v>267</v>
      </c>
    </row>
    <row r="11" spans="1:3" x14ac:dyDescent="0.2">
      <c r="A11">
        <v>2022</v>
      </c>
      <c r="B11" s="28">
        <v>-0.24042336024571201</v>
      </c>
      <c r="C11" s="28">
        <v>-0.48929054149649598</v>
      </c>
    </row>
    <row r="12" spans="1:3" x14ac:dyDescent="0.2">
      <c r="A12">
        <v>2023</v>
      </c>
      <c r="B12" s="28">
        <v>-0.45172557690529103</v>
      </c>
      <c r="C12" s="28">
        <v>-1.0625338115088638</v>
      </c>
    </row>
    <row r="13" spans="1:3" x14ac:dyDescent="0.2">
      <c r="A13">
        <v>2024</v>
      </c>
      <c r="B13" s="28">
        <v>-0.52027570821249691</v>
      </c>
      <c r="C13" s="28">
        <v>-1.0888289072964699</v>
      </c>
    </row>
  </sheetData>
  <mergeCells count="2">
    <mergeCell ref="B3:C3"/>
    <mergeCell ref="B9:C9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E778"/>
  <sheetViews>
    <sheetView showGridLines="0" zoomScale="85" zoomScaleNormal="85" workbookViewId="0">
      <pane xSplit="3" ySplit="3" topLeftCell="D745" activePane="bottomRight" state="frozen"/>
      <selection activeCell="C395" sqref="C395"/>
      <selection pane="topRight" activeCell="C395" sqref="C395"/>
      <selection pane="bottomLeft" activeCell="C395" sqref="C395"/>
      <selection pane="bottomRight" activeCell="S605" sqref="S605"/>
    </sheetView>
  </sheetViews>
  <sheetFormatPr defaultColWidth="9" defaultRowHeight="14.25" x14ac:dyDescent="0.2"/>
  <cols>
    <col min="1" max="2" width="9" style="1"/>
    <col min="3" max="3" width="15.77734375" style="1" customWidth="1"/>
    <col min="4" max="4" width="9.5546875" style="2" customWidth="1"/>
    <col min="5" max="7" width="13" style="1" customWidth="1"/>
    <col min="8" max="8" width="2.44140625" style="1" customWidth="1"/>
    <col min="9" max="10" width="12.44140625" style="1" customWidth="1"/>
    <col min="11" max="11" width="13.44140625" style="1" customWidth="1"/>
    <col min="12" max="12" width="9" style="1"/>
    <col min="13" max="13" width="11.44140625" style="1" customWidth="1"/>
    <col min="14" max="14" width="9" style="1"/>
    <col min="15" max="20" width="6.88671875" style="1" customWidth="1"/>
    <col min="21" max="35" width="9" style="1"/>
    <col min="36" max="36" width="10.77734375" style="1" bestFit="1" customWidth="1"/>
    <col min="37" max="39" width="10.77734375" style="1" customWidth="1"/>
    <col min="40" max="40" width="10.77734375" style="1" bestFit="1" customWidth="1"/>
    <col min="41" max="16384" width="9" style="1"/>
  </cols>
  <sheetData>
    <row r="1" spans="1:57" ht="14.25" customHeight="1" x14ac:dyDescent="0.2">
      <c r="E1" s="137" t="s">
        <v>0</v>
      </c>
      <c r="F1" s="138"/>
      <c r="G1" s="138"/>
      <c r="I1" s="137"/>
      <c r="J1" s="138"/>
      <c r="K1" s="138"/>
      <c r="M1" s="1" t="s">
        <v>201</v>
      </c>
      <c r="O1" s="139" t="s">
        <v>202</v>
      </c>
      <c r="P1" s="140"/>
      <c r="Q1" s="124"/>
      <c r="R1" s="124"/>
      <c r="S1" s="124"/>
      <c r="T1" s="124"/>
    </row>
    <row r="2" spans="1:57" ht="57" x14ac:dyDescent="0.2">
      <c r="B2" s="84"/>
      <c r="C2" s="3" t="s">
        <v>1</v>
      </c>
      <c r="E2" s="4" t="s">
        <v>2</v>
      </c>
      <c r="F2" s="4" t="s">
        <v>203</v>
      </c>
      <c r="G2" s="4" t="s">
        <v>204</v>
      </c>
      <c r="I2" s="127"/>
      <c r="J2" s="127"/>
      <c r="K2" s="127"/>
      <c r="M2" s="126" t="s">
        <v>232</v>
      </c>
      <c r="O2" s="140"/>
      <c r="P2" s="140"/>
      <c r="Q2" s="124"/>
      <c r="R2" s="124"/>
      <c r="S2" s="124"/>
      <c r="T2" s="124"/>
      <c r="W2" s="141"/>
      <c r="X2" s="142"/>
      <c r="Y2" s="142"/>
      <c r="AJ2" s="4"/>
      <c r="AK2" s="4"/>
      <c r="AL2" s="4"/>
      <c r="AM2" s="4"/>
      <c r="AN2" s="4"/>
      <c r="AO2" s="4"/>
    </row>
    <row r="3" spans="1:57" x14ac:dyDescent="0.2">
      <c r="B3" s="84"/>
      <c r="C3" s="5"/>
      <c r="I3" s="17"/>
      <c r="J3" s="17"/>
      <c r="K3" s="17"/>
    </row>
    <row r="4" spans="1:57" x14ac:dyDescent="0.2">
      <c r="B4" s="123"/>
      <c r="C4" s="6"/>
      <c r="I4" s="17"/>
      <c r="J4" s="17"/>
      <c r="K4" s="17"/>
    </row>
    <row r="5" spans="1:57" x14ac:dyDescent="0.2">
      <c r="A5" s="103"/>
      <c r="B5" s="104" t="s">
        <v>205</v>
      </c>
      <c r="C5" s="8">
        <v>43891</v>
      </c>
      <c r="I5" s="17"/>
      <c r="J5" s="17"/>
      <c r="K5" s="17"/>
      <c r="M5" s="1">
        <v>0</v>
      </c>
      <c r="V5" s="8">
        <v>43891</v>
      </c>
      <c r="W5" s="9"/>
      <c r="AO5" s="10">
        <f t="shared" ref="AO5:AO36" si="0">B4</f>
        <v>0</v>
      </c>
      <c r="BD5" s="11"/>
      <c r="BE5" s="11"/>
    </row>
    <row r="6" spans="1:57" ht="14.25" customHeight="1" x14ac:dyDescent="0.2">
      <c r="A6" s="105"/>
      <c r="B6" s="106" t="s">
        <v>206</v>
      </c>
      <c r="C6" s="8">
        <v>43892</v>
      </c>
      <c r="I6" s="17"/>
      <c r="J6" s="17"/>
      <c r="K6" s="17"/>
      <c r="M6" s="1">
        <v>0</v>
      </c>
      <c r="V6" s="8">
        <v>43892</v>
      </c>
      <c r="W6" s="9"/>
      <c r="AO6" s="10" t="str">
        <f t="shared" si="0"/>
        <v>S</v>
      </c>
      <c r="BD6" s="11"/>
      <c r="BE6" s="11"/>
    </row>
    <row r="7" spans="1:57" x14ac:dyDescent="0.2">
      <c r="A7" s="105"/>
      <c r="B7" s="106" t="s">
        <v>207</v>
      </c>
      <c r="C7" s="8">
        <v>43893</v>
      </c>
      <c r="I7" s="17"/>
      <c r="J7" s="17"/>
      <c r="K7" s="17"/>
      <c r="M7" s="1">
        <v>1</v>
      </c>
      <c r="V7" s="8">
        <v>43893</v>
      </c>
      <c r="W7" s="9"/>
      <c r="AO7" s="10" t="str">
        <f t="shared" si="0"/>
        <v>M</v>
      </c>
      <c r="BD7" s="11"/>
      <c r="BE7" s="11"/>
    </row>
    <row r="8" spans="1:57" x14ac:dyDescent="0.2">
      <c r="A8" s="105"/>
      <c r="B8" s="106" t="s">
        <v>208</v>
      </c>
      <c r="C8" s="8">
        <v>43894</v>
      </c>
      <c r="E8" s="12"/>
      <c r="F8" s="12"/>
      <c r="G8" s="12"/>
      <c r="I8" s="128"/>
      <c r="J8" s="128"/>
      <c r="K8" s="128"/>
      <c r="M8" s="1">
        <v>4</v>
      </c>
      <c r="V8" s="8">
        <v>43894</v>
      </c>
      <c r="W8" s="9"/>
      <c r="AO8" s="10" t="str">
        <f t="shared" si="0"/>
        <v>T</v>
      </c>
      <c r="BD8" s="11"/>
      <c r="BE8" s="11"/>
    </row>
    <row r="9" spans="1:57" x14ac:dyDescent="0.2">
      <c r="A9" s="105"/>
      <c r="B9" s="106" t="s">
        <v>207</v>
      </c>
      <c r="C9" s="8">
        <v>43895</v>
      </c>
      <c r="E9" s="12"/>
      <c r="F9" s="12"/>
      <c r="G9" s="12"/>
      <c r="I9" s="128"/>
      <c r="J9" s="128"/>
      <c r="K9" s="128"/>
      <c r="M9" s="1">
        <v>7</v>
      </c>
      <c r="V9" s="8">
        <v>43895</v>
      </c>
      <c r="W9" s="9"/>
      <c r="AO9" s="10" t="str">
        <f t="shared" si="0"/>
        <v>W</v>
      </c>
      <c r="BD9" s="11"/>
      <c r="BE9" s="11"/>
    </row>
    <row r="10" spans="1:57" x14ac:dyDescent="0.2">
      <c r="A10" s="105"/>
      <c r="B10" s="106" t="s">
        <v>209</v>
      </c>
      <c r="C10" s="8">
        <v>43896</v>
      </c>
      <c r="E10" s="12"/>
      <c r="F10" s="12"/>
      <c r="G10" s="12"/>
      <c r="I10" s="128"/>
      <c r="J10" s="128"/>
      <c r="K10" s="128"/>
      <c r="M10" s="1">
        <v>5</v>
      </c>
      <c r="V10" s="8">
        <v>43896</v>
      </c>
      <c r="W10" s="9"/>
      <c r="AO10" s="10" t="str">
        <f t="shared" si="0"/>
        <v>T</v>
      </c>
      <c r="BD10" s="11"/>
      <c r="BE10" s="11"/>
    </row>
    <row r="11" spans="1:57" x14ac:dyDescent="0.2">
      <c r="A11" s="103"/>
      <c r="B11" s="106" t="s">
        <v>205</v>
      </c>
      <c r="C11" s="8">
        <v>43897</v>
      </c>
      <c r="E11" s="12">
        <v>212491.94113666893</v>
      </c>
      <c r="F11" s="12">
        <v>159891.30660381183</v>
      </c>
      <c r="G11" s="12">
        <v>52600.634532857141</v>
      </c>
      <c r="I11" s="128"/>
      <c r="J11" s="128"/>
      <c r="K11" s="128"/>
      <c r="M11" s="1">
        <v>1</v>
      </c>
      <c r="V11" s="8">
        <v>43897</v>
      </c>
      <c r="W11" s="9"/>
      <c r="AO11" s="10" t="str">
        <f t="shared" si="0"/>
        <v>F</v>
      </c>
      <c r="BD11" s="11"/>
      <c r="BE11" s="11"/>
    </row>
    <row r="12" spans="1:57" x14ac:dyDescent="0.2">
      <c r="A12" s="103"/>
      <c r="B12" s="106" t="s">
        <v>205</v>
      </c>
      <c r="C12" s="8">
        <v>43898</v>
      </c>
      <c r="E12" s="12">
        <v>209925.31755190695</v>
      </c>
      <c r="F12" s="12">
        <v>157986.93815904981</v>
      </c>
      <c r="G12" s="12">
        <v>51938.379392857139</v>
      </c>
      <c r="I12" s="128"/>
      <c r="J12" s="128"/>
      <c r="K12" s="128"/>
      <c r="M12" s="1">
        <v>2</v>
      </c>
      <c r="V12" s="8">
        <v>43898</v>
      </c>
      <c r="W12" s="9"/>
      <c r="AO12" s="10" t="str">
        <f t="shared" si="0"/>
        <v>S</v>
      </c>
      <c r="BD12" s="11"/>
      <c r="BE12" s="11"/>
    </row>
    <row r="13" spans="1:57" ht="15" customHeight="1" x14ac:dyDescent="0.2">
      <c r="A13" s="103" t="s">
        <v>210</v>
      </c>
      <c r="B13" s="106" t="s">
        <v>206</v>
      </c>
      <c r="C13" s="8">
        <v>43899</v>
      </c>
      <c r="E13" s="12">
        <v>207907.06367571634</v>
      </c>
      <c r="F13" s="12">
        <v>156864.79622143068</v>
      </c>
      <c r="G13" s="12">
        <v>51042.267454285713</v>
      </c>
      <c r="I13" s="128"/>
      <c r="J13" s="128"/>
      <c r="K13" s="128"/>
      <c r="L13" s="7"/>
      <c r="M13" s="1">
        <v>0</v>
      </c>
      <c r="V13" s="8">
        <v>43899</v>
      </c>
      <c r="W13" s="9"/>
      <c r="AN13" s="143" t="s">
        <v>189</v>
      </c>
      <c r="AO13" s="10" t="str">
        <f t="shared" si="0"/>
        <v>S</v>
      </c>
      <c r="AX13" s="7"/>
      <c r="AY13" s="7"/>
      <c r="AZ13" s="7"/>
      <c r="BA13" s="7"/>
      <c r="BB13" s="7"/>
      <c r="BD13" s="11"/>
      <c r="BE13" s="11"/>
    </row>
    <row r="14" spans="1:57" x14ac:dyDescent="0.2">
      <c r="A14" s="105"/>
      <c r="B14" s="106" t="s">
        <v>207</v>
      </c>
      <c r="C14" s="8">
        <v>43900</v>
      </c>
      <c r="E14" s="12">
        <v>206436.36975000208</v>
      </c>
      <c r="F14" s="12">
        <v>156231.58135714495</v>
      </c>
      <c r="G14" s="12">
        <v>50204.788392857139</v>
      </c>
      <c r="I14" s="128"/>
      <c r="J14" s="128"/>
      <c r="K14" s="128"/>
      <c r="L14" s="7"/>
      <c r="M14" s="1">
        <v>14</v>
      </c>
      <c r="V14" s="8">
        <v>43900</v>
      </c>
      <c r="W14" s="9"/>
      <c r="AN14" s="143"/>
      <c r="AO14" s="10" t="str">
        <f t="shared" si="0"/>
        <v>M</v>
      </c>
      <c r="AT14" s="9"/>
      <c r="AU14" s="9"/>
      <c r="AW14" s="7"/>
      <c r="AX14" s="7"/>
      <c r="AY14" s="7"/>
      <c r="AZ14" s="7"/>
      <c r="BA14" s="7"/>
      <c r="BB14" s="7"/>
      <c r="BD14" s="11"/>
      <c r="BE14" s="11"/>
    </row>
    <row r="15" spans="1:57" x14ac:dyDescent="0.2">
      <c r="A15" s="105"/>
      <c r="B15" s="106" t="s">
        <v>208</v>
      </c>
      <c r="C15" s="8">
        <v>43901</v>
      </c>
      <c r="E15" s="12">
        <v>205902.64129143063</v>
      </c>
      <c r="F15" s="12">
        <v>156262.80279428777</v>
      </c>
      <c r="G15" s="12">
        <v>49639.838497142853</v>
      </c>
      <c r="I15" s="128"/>
      <c r="J15" s="128"/>
      <c r="K15" s="128"/>
      <c r="L15" s="7"/>
      <c r="M15" s="1">
        <v>8</v>
      </c>
      <c r="V15" s="8">
        <v>43901</v>
      </c>
      <c r="W15" s="9"/>
      <c r="AN15" s="143"/>
      <c r="AO15" s="10" t="str">
        <f t="shared" si="0"/>
        <v>T</v>
      </c>
      <c r="AT15" s="9"/>
      <c r="AU15" s="9"/>
      <c r="AW15" s="7"/>
      <c r="AX15" s="7"/>
      <c r="AY15" s="7"/>
      <c r="AZ15" s="7"/>
      <c r="BA15" s="7"/>
      <c r="BB15" s="7"/>
      <c r="BE15" s="8"/>
    </row>
    <row r="16" spans="1:57" x14ac:dyDescent="0.2">
      <c r="A16" s="105"/>
      <c r="B16" s="106" t="s">
        <v>207</v>
      </c>
      <c r="C16" s="8">
        <v>43902</v>
      </c>
      <c r="E16" s="12">
        <v>209943.05271428774</v>
      </c>
      <c r="F16" s="12">
        <v>160186.76214571632</v>
      </c>
      <c r="G16" s="12">
        <v>49756.290568571429</v>
      </c>
      <c r="I16" s="128"/>
      <c r="J16" s="128"/>
      <c r="K16" s="128"/>
      <c r="L16" s="7"/>
      <c r="M16" s="1">
        <v>27</v>
      </c>
      <c r="Q16" s="1">
        <v>120</v>
      </c>
      <c r="R16" s="1">
        <v>9000</v>
      </c>
      <c r="S16" s="1">
        <v>400000</v>
      </c>
      <c r="T16" s="1">
        <v>30000</v>
      </c>
      <c r="U16" s="1" t="s">
        <v>211</v>
      </c>
      <c r="V16" s="8">
        <v>43902</v>
      </c>
      <c r="W16" s="9"/>
      <c r="AN16" s="143"/>
      <c r="AO16" s="10" t="str">
        <f t="shared" si="0"/>
        <v>W</v>
      </c>
      <c r="AT16" s="9"/>
      <c r="AU16" s="9"/>
      <c r="AW16" s="7"/>
      <c r="AX16" s="7"/>
      <c r="AY16" s="7"/>
      <c r="AZ16" s="7"/>
      <c r="BA16" s="7"/>
      <c r="BB16" s="7"/>
    </row>
    <row r="17" spans="1:54" x14ac:dyDescent="0.2">
      <c r="A17" s="105"/>
      <c r="B17" s="106" t="s">
        <v>209</v>
      </c>
      <c r="C17" s="8">
        <v>43903</v>
      </c>
      <c r="E17" s="12">
        <v>208071.93450857341</v>
      </c>
      <c r="F17" s="12">
        <v>159275.29752428769</v>
      </c>
      <c r="G17" s="12">
        <v>48796.636984285709</v>
      </c>
      <c r="I17" s="128"/>
      <c r="J17" s="128"/>
      <c r="K17" s="128"/>
      <c r="L17" s="7"/>
      <c r="M17" s="1">
        <v>21</v>
      </c>
      <c r="V17" s="8">
        <v>43903</v>
      </c>
      <c r="W17" s="9"/>
      <c r="AN17" s="143"/>
      <c r="AO17" s="10" t="str">
        <f t="shared" si="0"/>
        <v>T</v>
      </c>
      <c r="AT17" s="9"/>
      <c r="AU17" s="9"/>
      <c r="AW17" s="7"/>
      <c r="AX17" s="7"/>
      <c r="AY17" s="7"/>
      <c r="AZ17" s="7"/>
      <c r="BA17" s="7"/>
      <c r="BB17" s="7"/>
    </row>
    <row r="18" spans="1:54" x14ac:dyDescent="0.2">
      <c r="A18" s="105"/>
      <c r="B18" s="106" t="s">
        <v>205</v>
      </c>
      <c r="C18" s="8">
        <v>43904</v>
      </c>
      <c r="E18" s="12">
        <v>204181.85202952573</v>
      </c>
      <c r="F18" s="12">
        <v>156816.28561666864</v>
      </c>
      <c r="G18" s="12">
        <v>47365.566412857144</v>
      </c>
      <c r="I18" s="128"/>
      <c r="J18" s="128"/>
      <c r="K18" s="128"/>
      <c r="L18" s="7"/>
      <c r="M18" s="1">
        <v>38</v>
      </c>
      <c r="V18" s="8">
        <v>43904</v>
      </c>
      <c r="W18" s="9"/>
      <c r="AN18" s="143"/>
      <c r="AO18" s="10" t="str">
        <f t="shared" si="0"/>
        <v>F</v>
      </c>
      <c r="AT18" s="9"/>
      <c r="AU18" s="9"/>
      <c r="AW18" s="7"/>
      <c r="AX18" s="7"/>
      <c r="AY18" s="7"/>
      <c r="AZ18" s="7"/>
      <c r="BA18" s="7"/>
      <c r="BB18" s="7"/>
    </row>
    <row r="19" spans="1:54" x14ac:dyDescent="0.2">
      <c r="A19" s="105"/>
      <c r="B19" s="106" t="s">
        <v>205</v>
      </c>
      <c r="C19" s="8">
        <v>43905</v>
      </c>
      <c r="E19" s="12">
        <v>201691.47260762099</v>
      </c>
      <c r="F19" s="12">
        <v>154996.63006047811</v>
      </c>
      <c r="G19" s="12">
        <v>46694.842547142864</v>
      </c>
      <c r="I19" s="128"/>
      <c r="J19" s="128"/>
      <c r="K19" s="128"/>
      <c r="L19" s="7"/>
      <c r="M19" s="1">
        <v>40</v>
      </c>
      <c r="V19" s="8">
        <v>43905</v>
      </c>
      <c r="W19" s="9"/>
      <c r="AN19" s="143"/>
      <c r="AO19" s="10" t="str">
        <f t="shared" si="0"/>
        <v>S</v>
      </c>
      <c r="AT19" s="9"/>
      <c r="AU19" s="9"/>
      <c r="AW19" s="7"/>
      <c r="AX19" s="7"/>
      <c r="AY19" s="7"/>
      <c r="AZ19" s="7"/>
      <c r="BA19" s="7"/>
      <c r="BB19" s="7"/>
    </row>
    <row r="20" spans="1:54" x14ac:dyDescent="0.2">
      <c r="A20" s="105"/>
      <c r="B20" s="106" t="s">
        <v>206</v>
      </c>
      <c r="C20" s="8">
        <v>43906</v>
      </c>
      <c r="E20" s="12">
        <v>201873.15852143051</v>
      </c>
      <c r="F20" s="12">
        <v>155168.22304571624</v>
      </c>
      <c r="G20" s="12">
        <v>46704.935475714286</v>
      </c>
      <c r="I20" s="128"/>
      <c r="J20" s="128"/>
      <c r="K20" s="128"/>
      <c r="L20" s="7"/>
      <c r="M20" s="1">
        <v>54</v>
      </c>
      <c r="V20" s="8">
        <v>43906</v>
      </c>
      <c r="W20" s="9"/>
      <c r="AN20" s="143"/>
      <c r="AO20" s="10" t="str">
        <f t="shared" si="0"/>
        <v>S</v>
      </c>
      <c r="AT20" s="9"/>
      <c r="AU20" s="9"/>
      <c r="AW20" s="7"/>
      <c r="AX20" s="7"/>
      <c r="AY20" s="7"/>
      <c r="AZ20" s="7"/>
      <c r="BA20" s="7"/>
      <c r="BB20" s="7"/>
    </row>
    <row r="21" spans="1:54" x14ac:dyDescent="0.2">
      <c r="A21" s="105"/>
      <c r="B21" s="106" t="s">
        <v>207</v>
      </c>
      <c r="C21" s="8">
        <v>43907</v>
      </c>
      <c r="E21" s="12">
        <v>186736.94735500187</v>
      </c>
      <c r="F21" s="12">
        <v>143452.76290928762</v>
      </c>
      <c r="G21" s="12">
        <v>43284.184445714287</v>
      </c>
      <c r="I21" s="128"/>
      <c r="J21" s="128"/>
      <c r="K21" s="128"/>
      <c r="L21" s="7"/>
      <c r="M21" s="1">
        <v>69</v>
      </c>
      <c r="V21" s="8">
        <v>43907</v>
      </c>
      <c r="W21" s="9"/>
      <c r="AN21" s="143"/>
      <c r="AO21" s="10" t="str">
        <f t="shared" si="0"/>
        <v>M</v>
      </c>
      <c r="AT21" s="9"/>
      <c r="AU21" s="9"/>
      <c r="AW21" s="7"/>
      <c r="AX21" s="7"/>
      <c r="AY21" s="7"/>
      <c r="AZ21" s="7"/>
      <c r="BA21" s="7"/>
      <c r="BB21" s="7"/>
    </row>
    <row r="22" spans="1:54" x14ac:dyDescent="0.2">
      <c r="A22" s="105"/>
      <c r="B22" s="106" t="s">
        <v>208</v>
      </c>
      <c r="C22" s="8">
        <v>43908</v>
      </c>
      <c r="E22" s="12">
        <v>181495.57985143043</v>
      </c>
      <c r="F22" s="12">
        <v>139680.04475571617</v>
      </c>
      <c r="G22" s="12">
        <v>41815.535095714287</v>
      </c>
      <c r="I22" s="128"/>
      <c r="J22" s="128"/>
      <c r="K22" s="128"/>
      <c r="L22" s="7"/>
      <c r="M22" s="1">
        <v>74</v>
      </c>
      <c r="V22" s="8">
        <v>43908</v>
      </c>
      <c r="W22" s="9"/>
      <c r="AN22" s="143"/>
      <c r="AO22" s="10" t="str">
        <f t="shared" si="0"/>
        <v>T</v>
      </c>
      <c r="AT22" s="9"/>
      <c r="AU22" s="9"/>
      <c r="AW22" s="7"/>
      <c r="AX22" s="7"/>
      <c r="AY22" s="7"/>
      <c r="AZ22" s="7"/>
      <c r="BA22" s="7"/>
      <c r="BB22" s="7"/>
    </row>
    <row r="23" spans="1:54" x14ac:dyDescent="0.2">
      <c r="A23" s="105"/>
      <c r="B23" s="106" t="s">
        <v>207</v>
      </c>
      <c r="C23" s="8">
        <v>43909</v>
      </c>
      <c r="E23" s="12">
        <v>169361.36814428767</v>
      </c>
      <c r="F23" s="12">
        <v>131189.86274571624</v>
      </c>
      <c r="G23" s="12">
        <v>38171.505398571433</v>
      </c>
      <c r="I23" s="128"/>
      <c r="J23" s="128"/>
      <c r="K23" s="128"/>
      <c r="L23" s="7"/>
      <c r="M23" s="1">
        <v>191</v>
      </c>
      <c r="V23" s="8">
        <v>43909</v>
      </c>
      <c r="W23" s="9"/>
      <c r="AN23" s="143"/>
      <c r="AO23" s="10" t="str">
        <f t="shared" si="0"/>
        <v>W</v>
      </c>
      <c r="AT23" s="9"/>
      <c r="AU23" s="9"/>
      <c r="AW23" s="7"/>
      <c r="AX23" s="7"/>
      <c r="AY23" s="7"/>
      <c r="AZ23" s="7"/>
      <c r="BA23" s="7"/>
      <c r="BB23" s="7"/>
    </row>
    <row r="24" spans="1:54" x14ac:dyDescent="0.2">
      <c r="A24" s="105"/>
      <c r="B24" s="106" t="s">
        <v>209</v>
      </c>
      <c r="C24" s="8">
        <v>43910</v>
      </c>
      <c r="E24" s="12">
        <v>160566.41841714489</v>
      </c>
      <c r="F24" s="12">
        <v>125999.24927143058</v>
      </c>
      <c r="G24" s="12">
        <v>34567.169145714281</v>
      </c>
      <c r="I24" s="128"/>
      <c r="J24" s="128"/>
      <c r="K24" s="128"/>
      <c r="L24" s="7"/>
      <c r="M24" s="1">
        <v>126</v>
      </c>
      <c r="V24" s="8">
        <v>43910</v>
      </c>
      <c r="W24" s="9"/>
      <c r="AN24" s="143"/>
      <c r="AO24" s="10" t="str">
        <f t="shared" si="0"/>
        <v>T</v>
      </c>
      <c r="AT24" s="9"/>
      <c r="AU24" s="9"/>
      <c r="AW24" s="7"/>
      <c r="AX24" s="7"/>
      <c r="AY24" s="7"/>
      <c r="AZ24" s="7"/>
      <c r="BA24" s="7"/>
      <c r="BB24" s="7"/>
    </row>
    <row r="25" spans="1:54" x14ac:dyDescent="0.2">
      <c r="A25" s="105"/>
      <c r="B25" s="106" t="s">
        <v>205</v>
      </c>
      <c r="C25" s="8">
        <v>43911</v>
      </c>
      <c r="E25" s="12">
        <v>155818.36810952582</v>
      </c>
      <c r="F25" s="12">
        <v>123188.68041238296</v>
      </c>
      <c r="G25" s="12">
        <v>32629.687697142857</v>
      </c>
      <c r="I25" s="128"/>
      <c r="J25" s="128"/>
      <c r="K25" s="128"/>
      <c r="L25" s="7"/>
      <c r="M25" s="1">
        <v>102</v>
      </c>
      <c r="V25" s="8">
        <v>43911</v>
      </c>
      <c r="W25" s="9"/>
      <c r="AN25" s="143"/>
      <c r="AO25" s="10" t="str">
        <f t="shared" si="0"/>
        <v>F</v>
      </c>
      <c r="AT25" s="9"/>
      <c r="AU25" s="9"/>
      <c r="AW25" s="7"/>
      <c r="AX25" s="7"/>
      <c r="AY25" s="7"/>
      <c r="AZ25" s="7"/>
      <c r="BA25" s="7"/>
      <c r="BB25" s="7"/>
    </row>
    <row r="26" spans="1:54" x14ac:dyDescent="0.2">
      <c r="A26" s="105"/>
      <c r="B26" s="106" t="s">
        <v>205</v>
      </c>
      <c r="C26" s="8">
        <v>43912</v>
      </c>
      <c r="E26" s="12">
        <v>150207.82609047819</v>
      </c>
      <c r="F26" s="12">
        <v>118901.01881762105</v>
      </c>
      <c r="G26" s="12">
        <v>31306.807272857146</v>
      </c>
      <c r="I26" s="128"/>
      <c r="J26" s="128"/>
      <c r="K26" s="128"/>
      <c r="L26" s="7"/>
      <c r="M26" s="1">
        <v>121</v>
      </c>
      <c r="V26" s="8">
        <v>43912</v>
      </c>
      <c r="W26" s="9"/>
      <c r="AN26" s="143"/>
      <c r="AO26" s="10" t="str">
        <f t="shared" si="0"/>
        <v>S</v>
      </c>
      <c r="AT26" s="9"/>
      <c r="AU26" s="9"/>
      <c r="AW26" s="7"/>
      <c r="AX26" s="7"/>
      <c r="AY26" s="7"/>
      <c r="AZ26" s="7"/>
      <c r="BA26" s="7"/>
      <c r="BB26" s="7"/>
    </row>
    <row r="27" spans="1:54" x14ac:dyDescent="0.2">
      <c r="A27" s="105"/>
      <c r="B27" s="106" t="s">
        <v>206</v>
      </c>
      <c r="C27" s="8">
        <v>43913</v>
      </c>
      <c r="E27" s="12">
        <v>143870.15029428768</v>
      </c>
      <c r="F27" s="12">
        <v>114155.60200571628</v>
      </c>
      <c r="G27" s="12">
        <v>29714.548288571434</v>
      </c>
      <c r="I27" s="128"/>
      <c r="J27" s="128"/>
      <c r="K27" s="128"/>
      <c r="L27" s="7"/>
      <c r="M27" s="1">
        <v>219</v>
      </c>
      <c r="V27" s="8">
        <v>43913</v>
      </c>
      <c r="W27" s="9"/>
      <c r="AN27" s="143"/>
      <c r="AO27" s="10" t="str">
        <f t="shared" si="0"/>
        <v>S</v>
      </c>
      <c r="AT27" s="9"/>
      <c r="AU27" s="9"/>
      <c r="AW27" s="7"/>
      <c r="AX27" s="7"/>
      <c r="AY27" s="7"/>
      <c r="AZ27" s="7"/>
      <c r="BA27" s="7"/>
      <c r="BB27" s="7"/>
    </row>
    <row r="28" spans="1:54" x14ac:dyDescent="0.2">
      <c r="A28" s="105"/>
      <c r="B28" s="106" t="s">
        <v>207</v>
      </c>
      <c r="C28" s="8">
        <v>43914</v>
      </c>
      <c r="E28" s="12">
        <v>154150.96347785913</v>
      </c>
      <c r="F28" s="12">
        <v>123214.61890643062</v>
      </c>
      <c r="G28" s="12">
        <v>30936.344571428574</v>
      </c>
      <c r="I28" s="128"/>
      <c r="J28" s="128"/>
      <c r="K28" s="128"/>
      <c r="L28" s="7"/>
      <c r="M28" s="1">
        <v>204</v>
      </c>
      <c r="V28" s="8">
        <v>43914</v>
      </c>
      <c r="W28" s="9"/>
      <c r="AN28" s="143"/>
      <c r="AO28" s="10" t="str">
        <f t="shared" si="0"/>
        <v>M</v>
      </c>
      <c r="AT28" s="9"/>
      <c r="AU28" s="9"/>
      <c r="AW28" s="7"/>
      <c r="AX28" s="7"/>
      <c r="AY28" s="7"/>
      <c r="AZ28" s="7"/>
      <c r="BA28" s="7"/>
      <c r="BB28" s="7"/>
    </row>
    <row r="29" spans="1:54" x14ac:dyDescent="0.2">
      <c r="A29" s="105"/>
      <c r="B29" s="106" t="s">
        <v>208</v>
      </c>
      <c r="C29" s="8">
        <v>43915</v>
      </c>
      <c r="E29" s="12">
        <v>153386.19514714502</v>
      </c>
      <c r="F29" s="12">
        <v>123231.54788000215</v>
      </c>
      <c r="G29" s="12">
        <v>30154.64726714286</v>
      </c>
      <c r="I29" s="128"/>
      <c r="J29" s="128"/>
      <c r="K29" s="128"/>
      <c r="L29" s="7"/>
      <c r="M29" s="1">
        <v>235</v>
      </c>
      <c r="V29" s="8">
        <v>43915</v>
      </c>
      <c r="W29" s="9"/>
      <c r="AN29" s="143"/>
      <c r="AO29" s="10" t="str">
        <f t="shared" si="0"/>
        <v>T</v>
      </c>
      <c r="AT29" s="9"/>
      <c r="AU29" s="9"/>
      <c r="AW29" s="7"/>
      <c r="AX29" s="7"/>
      <c r="AY29" s="7"/>
      <c r="AZ29" s="7"/>
      <c r="BA29" s="7"/>
      <c r="BB29" s="7"/>
    </row>
    <row r="30" spans="1:54" x14ac:dyDescent="0.2">
      <c r="A30" s="105"/>
      <c r="B30" s="106" t="s">
        <v>207</v>
      </c>
      <c r="C30" s="8">
        <v>43916</v>
      </c>
      <c r="E30" s="12">
        <v>152398.63257000217</v>
      </c>
      <c r="F30" s="12">
        <v>122797.3563828593</v>
      </c>
      <c r="G30" s="12">
        <v>29601.276187142856</v>
      </c>
      <c r="I30" s="128"/>
      <c r="J30" s="128"/>
      <c r="K30" s="128"/>
      <c r="L30" s="7"/>
      <c r="M30" s="1">
        <v>255</v>
      </c>
      <c r="V30" s="8">
        <v>43916</v>
      </c>
      <c r="W30" s="9"/>
      <c r="AN30" s="143"/>
      <c r="AO30" s="10" t="str">
        <f t="shared" si="0"/>
        <v>W</v>
      </c>
      <c r="AT30" s="9"/>
      <c r="AU30" s="9"/>
      <c r="AW30" s="7"/>
      <c r="AX30" s="7"/>
      <c r="AY30" s="7"/>
      <c r="AZ30" s="7"/>
      <c r="BA30" s="7"/>
      <c r="BB30" s="7"/>
    </row>
    <row r="31" spans="1:54" x14ac:dyDescent="0.2">
      <c r="A31" s="105"/>
      <c r="B31" s="106" t="s">
        <v>209</v>
      </c>
      <c r="C31" s="8">
        <v>43917</v>
      </c>
      <c r="E31" s="12">
        <v>152900.28867143072</v>
      </c>
      <c r="F31" s="12">
        <v>123510.00679714502</v>
      </c>
      <c r="G31" s="12">
        <v>29390.281874285713</v>
      </c>
      <c r="I31" s="128"/>
      <c r="J31" s="128"/>
      <c r="K31" s="128"/>
      <c r="L31" s="7"/>
      <c r="M31" s="1">
        <v>302</v>
      </c>
      <c r="V31" s="8">
        <v>43917</v>
      </c>
      <c r="W31" s="9"/>
      <c r="AN31" s="143"/>
      <c r="AO31" s="10" t="str">
        <f t="shared" si="0"/>
        <v>T</v>
      </c>
      <c r="AT31" s="9"/>
      <c r="AU31" s="9"/>
      <c r="AW31" s="7"/>
      <c r="AX31" s="7"/>
      <c r="AY31" s="7"/>
      <c r="AZ31" s="7"/>
      <c r="BA31" s="7"/>
      <c r="BB31" s="7"/>
    </row>
    <row r="32" spans="1:54" x14ac:dyDescent="0.2">
      <c r="A32" s="105"/>
      <c r="B32" s="106" t="s">
        <v>205</v>
      </c>
      <c r="C32" s="8">
        <v>43918</v>
      </c>
      <c r="E32" s="12">
        <v>150034.37798333555</v>
      </c>
      <c r="F32" s="12">
        <v>121553.95468762124</v>
      </c>
      <c r="G32" s="12">
        <v>28480.423295714285</v>
      </c>
      <c r="I32" s="128"/>
      <c r="J32" s="128"/>
      <c r="K32" s="128"/>
      <c r="L32" s="7"/>
      <c r="M32" s="1">
        <v>294</v>
      </c>
      <c r="V32" s="8">
        <v>43918</v>
      </c>
      <c r="W32" s="9"/>
      <c r="AN32" s="143"/>
      <c r="AO32" s="10" t="str">
        <f t="shared" si="0"/>
        <v>F</v>
      </c>
      <c r="AT32" s="9"/>
      <c r="AU32" s="9"/>
      <c r="AW32" s="7"/>
      <c r="AX32" s="7"/>
      <c r="AY32" s="7"/>
      <c r="AZ32" s="7"/>
      <c r="BA32" s="7"/>
      <c r="BB32" s="7"/>
    </row>
    <row r="33" spans="1:54" x14ac:dyDescent="0.2">
      <c r="A33" s="105"/>
      <c r="B33" s="106" t="s">
        <v>205</v>
      </c>
      <c r="C33" s="8">
        <v>43919</v>
      </c>
      <c r="E33" s="12">
        <v>148441.51899809745</v>
      </c>
      <c r="F33" s="12">
        <v>120584.36229238317</v>
      </c>
      <c r="G33" s="12">
        <v>27857.156705714286</v>
      </c>
      <c r="I33" s="128"/>
      <c r="J33" s="128"/>
      <c r="K33" s="128"/>
      <c r="L33" s="7"/>
      <c r="M33" s="1">
        <v>200</v>
      </c>
      <c r="V33" s="8">
        <v>43919</v>
      </c>
      <c r="W33" s="9"/>
      <c r="AN33" s="143"/>
      <c r="AO33" s="10" t="str">
        <f t="shared" si="0"/>
        <v>S</v>
      </c>
      <c r="AT33" s="9"/>
      <c r="AU33" s="9"/>
      <c r="AW33" s="7"/>
      <c r="AX33" s="7"/>
      <c r="AY33" s="7"/>
      <c r="AZ33" s="7"/>
      <c r="BA33" s="7"/>
      <c r="BB33" s="7"/>
    </row>
    <row r="34" spans="1:54" ht="14.25" customHeight="1" x14ac:dyDescent="0.2">
      <c r="A34" s="105"/>
      <c r="B34" s="106" t="s">
        <v>206</v>
      </c>
      <c r="C34" s="8">
        <v>43920</v>
      </c>
      <c r="E34" s="12">
        <v>145334.01718571651</v>
      </c>
      <c r="F34" s="12">
        <v>118390.94771714507</v>
      </c>
      <c r="G34" s="12">
        <v>26943.069468571426</v>
      </c>
      <c r="I34" s="128"/>
      <c r="J34" s="128"/>
      <c r="K34" s="128"/>
      <c r="L34" s="7"/>
      <c r="M34" s="1">
        <v>295</v>
      </c>
      <c r="U34"/>
      <c r="V34" s="8">
        <v>43920</v>
      </c>
      <c r="W34" s="9"/>
      <c r="AN34" s="143"/>
      <c r="AO34" s="10" t="str">
        <f t="shared" si="0"/>
        <v>S</v>
      </c>
      <c r="AT34" s="9"/>
      <c r="AU34" s="9"/>
      <c r="AW34" s="7"/>
      <c r="AX34" s="7"/>
      <c r="AY34" s="7"/>
      <c r="AZ34" s="7"/>
      <c r="BA34" s="7"/>
      <c r="BB34" s="7"/>
    </row>
    <row r="35" spans="1:54" x14ac:dyDescent="0.2">
      <c r="A35" s="105"/>
      <c r="B35" s="106" t="s">
        <v>207</v>
      </c>
      <c r="C35" s="8">
        <v>43921</v>
      </c>
      <c r="E35" s="12">
        <v>141809.35467143074</v>
      </c>
      <c r="F35" s="12">
        <v>115350.47890571646</v>
      </c>
      <c r="G35" s="12">
        <v>26458.875765714289</v>
      </c>
      <c r="I35" s="128"/>
      <c r="J35" s="128"/>
      <c r="K35" s="128"/>
      <c r="L35" s="7"/>
      <c r="M35" s="1">
        <v>325</v>
      </c>
      <c r="V35" s="8">
        <v>43921</v>
      </c>
      <c r="W35" s="9"/>
      <c r="AN35" s="143"/>
      <c r="AO35" s="10" t="str">
        <f t="shared" si="0"/>
        <v>M</v>
      </c>
      <c r="AT35" s="9"/>
      <c r="AU35" s="9"/>
      <c r="AW35" s="7"/>
      <c r="AX35" s="7"/>
      <c r="AY35" s="7"/>
      <c r="AZ35" s="7"/>
      <c r="BA35" s="7"/>
      <c r="BB35" s="7"/>
    </row>
    <row r="36" spans="1:54" x14ac:dyDescent="0.2">
      <c r="A36" s="144" t="s">
        <v>190</v>
      </c>
      <c r="B36" s="106" t="s">
        <v>208</v>
      </c>
      <c r="C36" s="8">
        <v>43922</v>
      </c>
      <c r="E36" s="12">
        <v>139057.84557143078</v>
      </c>
      <c r="F36" s="12">
        <v>113347.66209000218</v>
      </c>
      <c r="G36" s="12">
        <v>25710.183481428568</v>
      </c>
      <c r="I36" s="128"/>
      <c r="J36" s="128"/>
      <c r="K36" s="128"/>
      <c r="L36" s="7"/>
      <c r="M36" s="1">
        <v>212</v>
      </c>
      <c r="O36" s="13">
        <v>0.14285714285714285</v>
      </c>
      <c r="P36" s="13">
        <v>0.8571428571428571</v>
      </c>
      <c r="Q36" s="13"/>
      <c r="R36" s="13"/>
      <c r="S36" s="13"/>
      <c r="T36" s="13"/>
      <c r="V36" s="8">
        <v>43922</v>
      </c>
      <c r="X36" s="9"/>
      <c r="AN36" s="143" t="s">
        <v>190</v>
      </c>
      <c r="AO36" s="10" t="str">
        <f t="shared" si="0"/>
        <v>T</v>
      </c>
      <c r="AT36" s="9"/>
      <c r="AU36" s="9"/>
      <c r="AW36" s="7"/>
      <c r="AX36" s="7"/>
      <c r="AY36" s="7"/>
      <c r="AZ36" s="7"/>
      <c r="BA36" s="7"/>
      <c r="BB36" s="7"/>
    </row>
    <row r="37" spans="1:54" x14ac:dyDescent="0.2">
      <c r="A37" s="145"/>
      <c r="B37" s="106" t="s">
        <v>207</v>
      </c>
      <c r="C37" s="8">
        <v>43923</v>
      </c>
      <c r="E37" s="12">
        <v>136589.70662143079</v>
      </c>
      <c r="F37" s="12">
        <v>111824.46578571647</v>
      </c>
      <c r="G37" s="12">
        <v>24765.240835714281</v>
      </c>
      <c r="I37" s="128"/>
      <c r="J37" s="128"/>
      <c r="K37" s="128"/>
      <c r="L37" s="7"/>
      <c r="M37" s="1">
        <v>402</v>
      </c>
      <c r="O37" s="13">
        <v>0.2857142857142857</v>
      </c>
      <c r="P37" s="13">
        <v>0.71428571428571419</v>
      </c>
      <c r="Q37" s="13"/>
      <c r="R37" s="13"/>
      <c r="S37" s="13"/>
      <c r="T37" s="13"/>
      <c r="V37" s="8">
        <v>43923</v>
      </c>
      <c r="X37" s="9"/>
      <c r="AN37" s="143"/>
      <c r="AO37" s="10" t="str">
        <f t="shared" ref="AO37:AO68" si="1">B36</f>
        <v>W</v>
      </c>
      <c r="AT37" s="9"/>
      <c r="AU37" s="9"/>
      <c r="AW37" s="7"/>
      <c r="AX37" s="7"/>
      <c r="AY37" s="7"/>
      <c r="AZ37" s="7"/>
      <c r="BA37" s="7"/>
      <c r="BB37" s="7"/>
    </row>
    <row r="38" spans="1:54" x14ac:dyDescent="0.2">
      <c r="A38" s="145"/>
      <c r="B38" s="106" t="s">
        <v>209</v>
      </c>
      <c r="C38" s="8">
        <v>43924</v>
      </c>
      <c r="E38" s="12">
        <v>131344.47623285934</v>
      </c>
      <c r="F38" s="12">
        <v>108415.28729143074</v>
      </c>
      <c r="G38" s="12">
        <v>22929.188941428572</v>
      </c>
      <c r="I38" s="128"/>
      <c r="J38" s="128"/>
      <c r="K38" s="128"/>
      <c r="L38" s="7"/>
      <c r="M38" s="1">
        <v>424</v>
      </c>
      <c r="O38" s="13">
        <v>0.42857142857142855</v>
      </c>
      <c r="P38" s="13">
        <v>0.5714285714285714</v>
      </c>
      <c r="Q38" s="13"/>
      <c r="R38" s="13"/>
      <c r="S38" s="13"/>
      <c r="T38" s="13"/>
      <c r="V38" s="8">
        <v>43924</v>
      </c>
      <c r="X38" s="9"/>
      <c r="AN38" s="143"/>
      <c r="AO38" s="10" t="str">
        <f t="shared" si="1"/>
        <v>T</v>
      </c>
      <c r="AT38" s="9"/>
      <c r="AU38" s="9"/>
      <c r="AW38" s="7"/>
      <c r="AX38" s="7"/>
      <c r="AY38" s="7"/>
      <c r="AZ38" s="7"/>
      <c r="BA38" s="7"/>
      <c r="BB38" s="7"/>
    </row>
    <row r="39" spans="1:54" x14ac:dyDescent="0.2">
      <c r="A39" s="145"/>
      <c r="B39" s="106" t="s">
        <v>205</v>
      </c>
      <c r="C39" s="8">
        <v>43925</v>
      </c>
      <c r="E39" s="12">
        <v>129508.88545143073</v>
      </c>
      <c r="F39" s="12">
        <v>106965.3633333355</v>
      </c>
      <c r="G39" s="12">
        <v>22543.522118095232</v>
      </c>
      <c r="I39" s="128"/>
      <c r="J39" s="128"/>
      <c r="K39" s="128"/>
      <c r="L39" s="7"/>
      <c r="M39" s="1">
        <v>331</v>
      </c>
      <c r="O39" s="13">
        <v>0.5714285714285714</v>
      </c>
      <c r="P39" s="13">
        <v>0.42857142857142855</v>
      </c>
      <c r="Q39" s="13"/>
      <c r="R39" s="13"/>
      <c r="S39" s="13"/>
      <c r="T39" s="13"/>
      <c r="V39" s="8">
        <v>43925</v>
      </c>
      <c r="X39" s="9"/>
      <c r="AN39" s="143"/>
      <c r="AO39" s="10" t="str">
        <f t="shared" si="1"/>
        <v>F</v>
      </c>
      <c r="AT39" s="9"/>
      <c r="AU39" s="9"/>
      <c r="AW39" s="7"/>
      <c r="AX39" s="7"/>
      <c r="AY39" s="7"/>
      <c r="AZ39" s="7"/>
      <c r="BA39" s="7"/>
      <c r="BB39" s="7"/>
    </row>
    <row r="40" spans="1:54" x14ac:dyDescent="0.2">
      <c r="A40" s="145"/>
      <c r="B40" s="106" t="s">
        <v>205</v>
      </c>
      <c r="C40" s="8">
        <v>43926</v>
      </c>
      <c r="E40" s="12">
        <v>129983.60530428788</v>
      </c>
      <c r="F40" s="12">
        <v>107483.9250523831</v>
      </c>
      <c r="G40" s="12">
        <v>22499.680251904763</v>
      </c>
      <c r="I40" s="128"/>
      <c r="J40" s="128"/>
      <c r="K40" s="128"/>
      <c r="L40" s="7"/>
      <c r="M40" s="1">
        <v>507</v>
      </c>
      <c r="O40" s="13">
        <v>0.71428571428571419</v>
      </c>
      <c r="P40" s="13">
        <v>0.2857142857142857</v>
      </c>
      <c r="Q40" s="13"/>
      <c r="R40" s="13"/>
      <c r="S40" s="13"/>
      <c r="T40" s="13"/>
      <c r="V40" s="8">
        <v>43926</v>
      </c>
      <c r="X40" s="9"/>
      <c r="AN40" s="143"/>
      <c r="AO40" s="10" t="str">
        <f t="shared" si="1"/>
        <v>S</v>
      </c>
      <c r="AT40" s="9"/>
      <c r="AU40" s="9"/>
      <c r="AW40" s="7"/>
      <c r="AX40" s="7"/>
      <c r="AY40" s="7"/>
      <c r="AZ40" s="7"/>
      <c r="BA40" s="7"/>
      <c r="BB40" s="7"/>
    </row>
    <row r="41" spans="1:54" x14ac:dyDescent="0.2">
      <c r="A41" s="145"/>
      <c r="B41" s="106" t="s">
        <v>206</v>
      </c>
      <c r="C41" s="8">
        <v>43927</v>
      </c>
      <c r="E41" s="12">
        <v>130121.33685000215</v>
      </c>
      <c r="F41" s="12">
        <v>107643.57941857356</v>
      </c>
      <c r="G41" s="12">
        <v>22477.757431428567</v>
      </c>
      <c r="I41" s="128"/>
      <c r="J41" s="128"/>
      <c r="K41" s="128"/>
      <c r="L41" s="7"/>
      <c r="M41" s="1">
        <v>253</v>
      </c>
      <c r="O41" s="13">
        <v>0.8571428571428571</v>
      </c>
      <c r="P41" s="13">
        <v>0.14285714285714285</v>
      </c>
      <c r="Q41" s="13"/>
      <c r="R41" s="13"/>
      <c r="S41" s="13"/>
      <c r="T41" s="13"/>
      <c r="V41" s="8">
        <v>43927</v>
      </c>
      <c r="X41" s="9"/>
      <c r="AN41" s="143"/>
      <c r="AO41" s="10" t="str">
        <f t="shared" si="1"/>
        <v>S</v>
      </c>
      <c r="AT41" s="9"/>
      <c r="AU41" s="9"/>
      <c r="AW41" s="7"/>
      <c r="AX41" s="7"/>
      <c r="AY41" s="7"/>
      <c r="AZ41" s="7"/>
      <c r="BA41" s="7"/>
      <c r="BB41" s="7"/>
    </row>
    <row r="42" spans="1:54" x14ac:dyDescent="0.2">
      <c r="A42" s="145"/>
      <c r="B42" s="106" t="s">
        <v>207</v>
      </c>
      <c r="C42" s="8">
        <v>43928</v>
      </c>
      <c r="E42" s="12">
        <v>131924.07036714503</v>
      </c>
      <c r="F42" s="12">
        <v>108589.09097857361</v>
      </c>
      <c r="G42" s="12">
        <v>23334.979388571428</v>
      </c>
      <c r="I42" s="128"/>
      <c r="J42" s="128"/>
      <c r="K42" s="128"/>
      <c r="L42" s="7"/>
      <c r="M42" s="1">
        <v>345</v>
      </c>
      <c r="O42" s="13"/>
      <c r="V42" s="8">
        <v>43928</v>
      </c>
      <c r="X42" s="9"/>
      <c r="AN42" s="143"/>
      <c r="AO42" s="10" t="str">
        <f t="shared" si="1"/>
        <v>M</v>
      </c>
      <c r="AT42" s="9"/>
      <c r="AU42" s="9"/>
      <c r="AW42" s="7"/>
      <c r="AX42" s="7"/>
      <c r="AY42" s="7"/>
      <c r="AZ42" s="7"/>
      <c r="BA42" s="7"/>
      <c r="BB42" s="7"/>
    </row>
    <row r="43" spans="1:54" x14ac:dyDescent="0.2">
      <c r="A43" s="145"/>
      <c r="B43" s="106" t="s">
        <v>208</v>
      </c>
      <c r="C43" s="8">
        <v>43929</v>
      </c>
      <c r="E43" s="12">
        <v>133744.63308000215</v>
      </c>
      <c r="F43" s="12">
        <v>109920.33658428784</v>
      </c>
      <c r="G43" s="12">
        <v>23824.296495714287</v>
      </c>
      <c r="I43" s="128"/>
      <c r="J43" s="128"/>
      <c r="K43" s="128"/>
      <c r="L43" s="7"/>
      <c r="M43" s="1">
        <v>515</v>
      </c>
      <c r="O43" s="13"/>
      <c r="V43" s="8">
        <v>43929</v>
      </c>
      <c r="X43" s="9"/>
      <c r="AN43" s="143"/>
      <c r="AO43" s="10" t="str">
        <f t="shared" si="1"/>
        <v>T</v>
      </c>
      <c r="AT43" s="9"/>
      <c r="AU43" s="9"/>
      <c r="AW43" s="7"/>
      <c r="AX43" s="7"/>
      <c r="AY43" s="7"/>
      <c r="AZ43" s="7"/>
      <c r="BA43" s="7"/>
      <c r="BB43" s="7"/>
    </row>
    <row r="44" spans="1:54" x14ac:dyDescent="0.2">
      <c r="A44" s="145"/>
      <c r="B44" s="106" t="s">
        <v>207</v>
      </c>
      <c r="C44" s="8">
        <v>43930</v>
      </c>
      <c r="E44" s="12">
        <v>137256.12483285929</v>
      </c>
      <c r="F44" s="12">
        <v>112793.06341143069</v>
      </c>
      <c r="G44" s="12">
        <v>24463.061421428574</v>
      </c>
      <c r="I44" s="128"/>
      <c r="J44" s="128"/>
      <c r="K44" s="128"/>
      <c r="L44" s="7"/>
      <c r="M44" s="1">
        <v>1169</v>
      </c>
      <c r="O44" s="13"/>
      <c r="V44" s="8">
        <v>43930</v>
      </c>
      <c r="X44" s="9"/>
      <c r="AN44" s="143"/>
      <c r="AO44" s="10" t="str">
        <f t="shared" si="1"/>
        <v>W</v>
      </c>
      <c r="AT44" s="9"/>
      <c r="AU44" s="9"/>
      <c r="AW44" s="7"/>
      <c r="AX44" s="7"/>
      <c r="AY44" s="7"/>
      <c r="AZ44" s="7"/>
      <c r="BA44" s="7"/>
      <c r="BB44" s="7"/>
    </row>
    <row r="45" spans="1:54" x14ac:dyDescent="0.2">
      <c r="A45" s="145"/>
      <c r="B45" s="106" t="s">
        <v>209</v>
      </c>
      <c r="C45" s="8">
        <v>43931</v>
      </c>
      <c r="E45" s="12">
        <v>135467.6384517164</v>
      </c>
      <c r="F45" s="12">
        <v>111597.60416028781</v>
      </c>
      <c r="G45" s="12">
        <v>23870.034291428568</v>
      </c>
      <c r="I45" s="128"/>
      <c r="J45" s="128"/>
      <c r="K45" s="128"/>
      <c r="L45" s="7"/>
      <c r="M45" s="1">
        <v>696</v>
      </c>
      <c r="V45" s="8">
        <v>43931</v>
      </c>
      <c r="X45" s="9"/>
      <c r="AN45" s="143"/>
      <c r="AO45" s="10" t="str">
        <f t="shared" si="1"/>
        <v>T</v>
      </c>
      <c r="AT45" s="9"/>
      <c r="AU45" s="9"/>
      <c r="AW45" s="7"/>
      <c r="AX45" s="7"/>
      <c r="AY45" s="7"/>
      <c r="AZ45" s="7"/>
      <c r="BA45" s="7"/>
      <c r="BB45" s="7"/>
    </row>
    <row r="46" spans="1:54" x14ac:dyDescent="0.2">
      <c r="A46" s="145"/>
      <c r="B46" s="106" t="s">
        <v>205</v>
      </c>
      <c r="C46" s="8">
        <v>43932</v>
      </c>
      <c r="E46" s="12">
        <v>136439.45282438307</v>
      </c>
      <c r="F46" s="12">
        <v>112501.30023914496</v>
      </c>
      <c r="G46" s="12">
        <v>23938.152585238098</v>
      </c>
      <c r="I46" s="128"/>
      <c r="J46" s="128"/>
      <c r="K46" s="128"/>
      <c r="L46" s="7"/>
      <c r="M46" s="1">
        <v>839</v>
      </c>
      <c r="V46" s="8">
        <v>43932</v>
      </c>
      <c r="X46" s="9"/>
      <c r="AN46" s="143"/>
      <c r="AO46" s="10" t="str">
        <f t="shared" si="1"/>
        <v>F</v>
      </c>
      <c r="AT46" s="9"/>
      <c r="AU46" s="9"/>
      <c r="AW46" s="7"/>
      <c r="AX46" s="7"/>
      <c r="AY46" s="7"/>
      <c r="AZ46" s="7"/>
      <c r="BA46" s="7"/>
      <c r="BB46" s="7"/>
    </row>
    <row r="47" spans="1:54" x14ac:dyDescent="0.2">
      <c r="A47" s="145"/>
      <c r="B47" s="106" t="s">
        <v>205</v>
      </c>
      <c r="C47" s="8">
        <v>43933</v>
      </c>
      <c r="E47" s="12">
        <v>133779.18406562114</v>
      </c>
      <c r="F47" s="12">
        <v>110158.08461514497</v>
      </c>
      <c r="G47" s="12">
        <v>23621.099450476195</v>
      </c>
      <c r="I47" s="128"/>
      <c r="J47" s="128"/>
      <c r="K47" s="128"/>
      <c r="L47" s="7"/>
      <c r="M47" s="1">
        <v>727</v>
      </c>
      <c r="V47" s="8">
        <v>43933</v>
      </c>
      <c r="X47" s="9"/>
      <c r="AN47" s="143"/>
      <c r="AO47" s="10" t="str">
        <f t="shared" si="1"/>
        <v>S</v>
      </c>
      <c r="AT47" s="9"/>
      <c r="AU47" s="9"/>
      <c r="AW47" s="7"/>
      <c r="AX47" s="7"/>
      <c r="AY47" s="7"/>
      <c r="AZ47" s="7"/>
      <c r="BA47" s="7"/>
      <c r="BB47" s="7"/>
    </row>
    <row r="48" spans="1:54" x14ac:dyDescent="0.2">
      <c r="A48" s="145"/>
      <c r="B48" s="106" t="s">
        <v>206</v>
      </c>
      <c r="C48" s="8">
        <v>43934</v>
      </c>
      <c r="E48" s="12">
        <v>128013.27219257354</v>
      </c>
      <c r="F48" s="12">
        <v>105117.39633543066</v>
      </c>
      <c r="G48" s="12">
        <v>22895.875857142859</v>
      </c>
      <c r="I48" s="128"/>
      <c r="J48" s="128"/>
      <c r="K48" s="128"/>
      <c r="L48" s="7"/>
      <c r="M48" s="1">
        <v>992</v>
      </c>
      <c r="V48" s="8">
        <v>43934</v>
      </c>
      <c r="X48" s="9"/>
      <c r="AN48" s="143"/>
      <c r="AO48" s="10" t="str">
        <f t="shared" si="1"/>
        <v>S</v>
      </c>
      <c r="AT48" s="9"/>
      <c r="AU48" s="9"/>
      <c r="AW48" s="7"/>
      <c r="AX48" s="7"/>
      <c r="AY48" s="7"/>
      <c r="AZ48" s="7"/>
      <c r="BA48" s="7"/>
      <c r="BB48" s="7"/>
    </row>
    <row r="49" spans="1:54" x14ac:dyDescent="0.2">
      <c r="A49" s="145"/>
      <c r="B49" s="106" t="s">
        <v>207</v>
      </c>
      <c r="C49" s="8">
        <v>43935</v>
      </c>
      <c r="E49" s="12">
        <v>127109.75997143073</v>
      </c>
      <c r="F49" s="12">
        <v>105297.66720428785</v>
      </c>
      <c r="G49" s="12">
        <v>21812.092767142858</v>
      </c>
      <c r="I49" s="128"/>
      <c r="J49" s="128"/>
      <c r="K49" s="128"/>
      <c r="L49" s="7"/>
      <c r="M49" s="1">
        <v>832</v>
      </c>
      <c r="V49" s="8">
        <v>43935</v>
      </c>
      <c r="X49" s="9"/>
      <c r="AN49" s="143"/>
      <c r="AO49" s="10" t="str">
        <f t="shared" si="1"/>
        <v>M</v>
      </c>
      <c r="AT49" s="9"/>
      <c r="AU49" s="9"/>
      <c r="AW49" s="7"/>
      <c r="AX49" s="7"/>
      <c r="AY49" s="7"/>
      <c r="AZ49" s="7"/>
      <c r="BA49" s="7"/>
      <c r="BB49" s="7"/>
    </row>
    <row r="50" spans="1:54" x14ac:dyDescent="0.2">
      <c r="A50" s="145"/>
      <c r="B50" s="106" t="s">
        <v>208</v>
      </c>
      <c r="C50" s="8">
        <v>43936</v>
      </c>
      <c r="E50" s="12">
        <v>126775.37125714503</v>
      </c>
      <c r="F50" s="12">
        <v>105173.26932285931</v>
      </c>
      <c r="G50" s="12">
        <v>21602.101934285714</v>
      </c>
      <c r="I50" s="128"/>
      <c r="J50" s="128"/>
      <c r="K50" s="128"/>
      <c r="L50" s="7"/>
      <c r="M50" s="1">
        <v>1068</v>
      </c>
      <c r="V50" s="8">
        <v>43936</v>
      </c>
      <c r="X50" s="9"/>
      <c r="AN50" s="143"/>
      <c r="AO50" s="10" t="str">
        <f t="shared" si="1"/>
        <v>T</v>
      </c>
      <c r="AT50" s="9"/>
      <c r="AU50" s="9"/>
      <c r="AW50" s="7"/>
      <c r="AX50" s="7"/>
      <c r="AY50" s="7"/>
      <c r="AZ50" s="7"/>
      <c r="BA50" s="7"/>
      <c r="BB50" s="7"/>
    </row>
    <row r="51" spans="1:54" x14ac:dyDescent="0.2">
      <c r="A51" s="145"/>
      <c r="B51" s="106" t="s">
        <v>207</v>
      </c>
      <c r="C51" s="8">
        <v>43937</v>
      </c>
      <c r="E51" s="14">
        <v>124985.0093585736</v>
      </c>
      <c r="F51" s="12">
        <v>103919.28674285932</v>
      </c>
      <c r="G51" s="12">
        <v>21065.722615714283</v>
      </c>
      <c r="I51" s="128"/>
      <c r="J51" s="128"/>
      <c r="K51" s="128"/>
      <c r="L51" s="7"/>
      <c r="M51" s="1">
        <v>724</v>
      </c>
      <c r="V51" s="8">
        <v>43937</v>
      </c>
      <c r="X51" s="9"/>
      <c r="AN51" s="143"/>
      <c r="AO51" s="10" t="str">
        <f t="shared" si="1"/>
        <v>W</v>
      </c>
      <c r="AT51" s="9"/>
      <c r="AU51" s="9"/>
      <c r="AW51" s="7"/>
      <c r="AX51" s="7"/>
      <c r="AY51" s="7"/>
      <c r="AZ51" s="7"/>
      <c r="BA51" s="7"/>
      <c r="BB51" s="7"/>
    </row>
    <row r="52" spans="1:54" x14ac:dyDescent="0.2">
      <c r="A52" s="145"/>
      <c r="B52" s="106" t="s">
        <v>209</v>
      </c>
      <c r="C52" s="8">
        <v>43938</v>
      </c>
      <c r="E52" s="12">
        <v>128029.99353971654</v>
      </c>
      <c r="F52" s="12">
        <v>106409.49595114509</v>
      </c>
      <c r="G52" s="12">
        <v>21620.497588571427</v>
      </c>
      <c r="I52" s="128"/>
      <c r="J52" s="128"/>
      <c r="K52" s="128"/>
      <c r="L52" s="7"/>
      <c r="M52" s="1">
        <v>709</v>
      </c>
      <c r="V52" s="8">
        <v>43938</v>
      </c>
      <c r="X52" s="9"/>
      <c r="AN52" s="143"/>
      <c r="AO52" s="10" t="str">
        <f t="shared" si="1"/>
        <v>T</v>
      </c>
      <c r="AT52" s="9"/>
      <c r="AU52" s="9"/>
      <c r="AW52" s="7"/>
      <c r="AX52" s="7"/>
      <c r="AY52" s="7"/>
      <c r="AZ52" s="7"/>
      <c r="BA52" s="7"/>
      <c r="BB52" s="7"/>
    </row>
    <row r="53" spans="1:54" x14ac:dyDescent="0.2">
      <c r="A53" s="145"/>
      <c r="B53" s="106" t="s">
        <v>205</v>
      </c>
      <c r="C53" s="8">
        <v>43939</v>
      </c>
      <c r="E53" s="12">
        <v>128042.15127847844</v>
      </c>
      <c r="F53" s="12">
        <v>106409.3493251451</v>
      </c>
      <c r="G53" s="12">
        <v>21632.801953333335</v>
      </c>
      <c r="I53" s="128"/>
      <c r="J53" s="128"/>
      <c r="K53" s="128"/>
      <c r="L53" s="7"/>
      <c r="M53" s="1">
        <v>778</v>
      </c>
      <c r="V53" s="8">
        <v>43939</v>
      </c>
      <c r="X53" s="9"/>
      <c r="AN53" s="143"/>
      <c r="AO53" s="10" t="str">
        <f t="shared" si="1"/>
        <v>F</v>
      </c>
      <c r="AT53" s="9"/>
      <c r="AU53" s="9"/>
      <c r="AW53" s="7"/>
      <c r="AX53" s="7"/>
      <c r="AY53" s="7"/>
      <c r="AZ53" s="7"/>
      <c r="BA53" s="7"/>
      <c r="BB53" s="7"/>
    </row>
    <row r="54" spans="1:54" x14ac:dyDescent="0.2">
      <c r="A54" s="145"/>
      <c r="B54" s="106" t="s">
        <v>205</v>
      </c>
      <c r="C54" s="8">
        <v>43940</v>
      </c>
      <c r="E54" s="12">
        <v>130942.03199581175</v>
      </c>
      <c r="F54" s="12">
        <v>108925.69852343082</v>
      </c>
      <c r="G54" s="12">
        <v>22016.333472380949</v>
      </c>
      <c r="I54" s="128"/>
      <c r="J54" s="128"/>
      <c r="K54" s="128"/>
      <c r="L54" s="7"/>
      <c r="M54" s="1">
        <v>493</v>
      </c>
      <c r="V54" s="8">
        <v>43940</v>
      </c>
      <c r="X54" s="9"/>
      <c r="AN54" s="143"/>
      <c r="AO54" s="10" t="str">
        <f t="shared" si="1"/>
        <v>S</v>
      </c>
      <c r="AT54" s="9"/>
      <c r="AU54" s="9"/>
      <c r="AW54" s="7"/>
      <c r="AX54" s="7"/>
      <c r="AY54" s="7"/>
      <c r="AZ54" s="7"/>
      <c r="BA54" s="7"/>
      <c r="BB54" s="7"/>
    </row>
    <row r="55" spans="1:54" x14ac:dyDescent="0.2">
      <c r="A55" s="145"/>
      <c r="B55" s="106" t="s">
        <v>206</v>
      </c>
      <c r="C55" s="8">
        <v>43941</v>
      </c>
      <c r="E55" s="12">
        <v>137793.34091743079</v>
      </c>
      <c r="F55" s="12">
        <v>115029.69456743079</v>
      </c>
      <c r="G55" s="12">
        <v>22763.646350000003</v>
      </c>
      <c r="I55" s="128"/>
      <c r="J55" s="128"/>
      <c r="K55" s="128"/>
      <c r="L55" s="7"/>
      <c r="M55" s="1">
        <v>401</v>
      </c>
      <c r="V55" s="8">
        <v>43941</v>
      </c>
      <c r="X55" s="9"/>
      <c r="AN55" s="143"/>
      <c r="AO55" s="10" t="str">
        <f t="shared" si="1"/>
        <v>S</v>
      </c>
      <c r="AT55" s="9"/>
      <c r="AU55" s="9"/>
      <c r="AW55" s="7"/>
      <c r="AX55" s="7"/>
      <c r="AY55" s="7"/>
      <c r="AZ55" s="7"/>
      <c r="BA55" s="7"/>
      <c r="BB55" s="7"/>
    </row>
    <row r="56" spans="1:54" x14ac:dyDescent="0.2">
      <c r="A56" s="145"/>
      <c r="B56" s="106" t="s">
        <v>207</v>
      </c>
      <c r="C56" s="8">
        <v>43942</v>
      </c>
      <c r="E56" s="12">
        <v>139076.28056428794</v>
      </c>
      <c r="F56" s="12">
        <v>115545.64396857364</v>
      </c>
      <c r="G56" s="12">
        <v>23530.636595714288</v>
      </c>
      <c r="I56" s="128"/>
      <c r="J56" s="128"/>
      <c r="K56" s="128"/>
      <c r="L56" s="7"/>
      <c r="M56" s="1">
        <v>388</v>
      </c>
      <c r="V56" s="8">
        <v>43942</v>
      </c>
      <c r="X56" s="9"/>
      <c r="AN56" s="143"/>
      <c r="AO56" s="10" t="str">
        <f t="shared" si="1"/>
        <v>M</v>
      </c>
      <c r="AT56" s="9"/>
      <c r="AU56" s="9"/>
      <c r="AW56" s="7"/>
      <c r="AX56" s="7"/>
      <c r="AY56" s="7"/>
      <c r="AZ56" s="7"/>
      <c r="BA56" s="7"/>
      <c r="BB56" s="7"/>
    </row>
    <row r="57" spans="1:54" x14ac:dyDescent="0.2">
      <c r="A57" s="145"/>
      <c r="B57" s="106" t="s">
        <v>208</v>
      </c>
      <c r="C57" s="8">
        <v>43943</v>
      </c>
      <c r="E57" s="12">
        <v>139618.05552428789</v>
      </c>
      <c r="F57" s="12">
        <v>115706.31860714502</v>
      </c>
      <c r="G57" s="12">
        <v>23911.736917142855</v>
      </c>
      <c r="I57" s="128"/>
      <c r="J57" s="128"/>
      <c r="K57" s="128"/>
      <c r="L57" s="7"/>
      <c r="M57" s="1">
        <v>631</v>
      </c>
      <c r="V57" s="8">
        <v>43943</v>
      </c>
      <c r="X57" s="9"/>
      <c r="AN57" s="143"/>
      <c r="AO57" s="10" t="str">
        <f t="shared" si="1"/>
        <v>T</v>
      </c>
      <c r="AT57" s="9"/>
      <c r="AU57" s="9"/>
      <c r="AW57" s="7"/>
      <c r="AX57" s="7"/>
      <c r="AY57" s="7"/>
      <c r="AZ57" s="7"/>
      <c r="BA57" s="7"/>
      <c r="BB57" s="7"/>
    </row>
    <row r="58" spans="1:54" x14ac:dyDescent="0.2">
      <c r="A58" s="145"/>
      <c r="B58" s="106" t="s">
        <v>207</v>
      </c>
      <c r="C58" s="8">
        <v>43944</v>
      </c>
      <c r="E58" s="12">
        <v>140621.65247143069</v>
      </c>
      <c r="F58" s="12">
        <v>116469.9180028593</v>
      </c>
      <c r="G58" s="12">
        <v>24151.734468571431</v>
      </c>
      <c r="I58" s="128"/>
      <c r="J58" s="128"/>
      <c r="K58" s="128"/>
      <c r="L58" s="7"/>
      <c r="M58" s="1">
        <v>936</v>
      </c>
      <c r="V58" s="8">
        <v>43944</v>
      </c>
      <c r="X58" s="9"/>
      <c r="AN58" s="143"/>
      <c r="AO58" s="10" t="str">
        <f t="shared" si="1"/>
        <v>W</v>
      </c>
      <c r="AT58" s="9"/>
      <c r="AU58" s="9"/>
      <c r="AW58" s="7"/>
      <c r="AX58" s="7"/>
      <c r="AY58" s="7"/>
      <c r="AZ58" s="7"/>
      <c r="BA58" s="7"/>
      <c r="BB58" s="7"/>
    </row>
    <row r="59" spans="1:54" x14ac:dyDescent="0.2">
      <c r="A59" s="145"/>
      <c r="B59" s="106" t="s">
        <v>209</v>
      </c>
      <c r="C59" s="8">
        <v>43945</v>
      </c>
      <c r="E59" s="12">
        <v>143328.38287000213</v>
      </c>
      <c r="F59" s="12">
        <v>118398.23984143071</v>
      </c>
      <c r="G59" s="12">
        <v>24930.143028571427</v>
      </c>
      <c r="I59" s="128"/>
      <c r="J59" s="128"/>
      <c r="K59" s="128"/>
      <c r="L59" s="7"/>
      <c r="M59" s="1">
        <v>577</v>
      </c>
      <c r="V59" s="8">
        <v>43945</v>
      </c>
      <c r="X59" s="9"/>
      <c r="AN59" s="143"/>
      <c r="AO59" s="10" t="str">
        <f t="shared" si="1"/>
        <v>T</v>
      </c>
      <c r="AT59" s="9"/>
      <c r="AU59" s="9"/>
      <c r="AW59" s="7"/>
      <c r="AX59" s="7"/>
      <c r="AY59" s="7"/>
      <c r="AZ59" s="7"/>
      <c r="BA59" s="7"/>
      <c r="BB59" s="7"/>
    </row>
    <row r="60" spans="1:54" x14ac:dyDescent="0.2">
      <c r="A60" s="145"/>
      <c r="B60" s="106" t="s">
        <v>205</v>
      </c>
      <c r="C60" s="8">
        <v>43946</v>
      </c>
      <c r="E60" s="12">
        <v>144732.51469904973</v>
      </c>
      <c r="F60" s="12">
        <v>119480.18124190692</v>
      </c>
      <c r="G60" s="12">
        <v>25252.333457142853</v>
      </c>
      <c r="I60" s="128"/>
      <c r="J60" s="128"/>
      <c r="K60" s="128"/>
      <c r="L60" s="7"/>
      <c r="M60" s="1">
        <v>377</v>
      </c>
      <c r="V60" s="8">
        <v>43946</v>
      </c>
      <c r="X60" s="9"/>
      <c r="AN60" s="143"/>
      <c r="AO60" s="10" t="str">
        <f t="shared" si="1"/>
        <v>F</v>
      </c>
      <c r="AT60" s="9"/>
      <c r="AU60" s="9"/>
      <c r="AW60" s="7"/>
      <c r="AX60" s="7"/>
      <c r="AY60" s="7"/>
      <c r="AZ60" s="7"/>
      <c r="BA60" s="7"/>
      <c r="BB60" s="7"/>
    </row>
    <row r="61" spans="1:54" x14ac:dyDescent="0.2">
      <c r="A61" s="145"/>
      <c r="B61" s="106" t="s">
        <v>205</v>
      </c>
      <c r="C61" s="8">
        <v>43947</v>
      </c>
      <c r="E61" s="12">
        <v>146204.97577952596</v>
      </c>
      <c r="F61" s="12">
        <v>120699.93288095456</v>
      </c>
      <c r="G61" s="12">
        <v>25505.042898571432</v>
      </c>
      <c r="I61" s="128"/>
      <c r="J61" s="128"/>
      <c r="K61" s="128"/>
      <c r="L61" s="7"/>
      <c r="M61" s="1">
        <v>701</v>
      </c>
      <c r="V61" s="8">
        <v>43947</v>
      </c>
      <c r="X61" s="9"/>
      <c r="AN61" s="143"/>
      <c r="AO61" s="10" t="str">
        <f t="shared" si="1"/>
        <v>S</v>
      </c>
      <c r="AT61" s="9"/>
      <c r="AU61" s="9"/>
      <c r="AW61" s="7"/>
      <c r="AX61" s="7"/>
      <c r="AY61" s="7"/>
      <c r="AZ61" s="7"/>
      <c r="BA61" s="7"/>
      <c r="BB61" s="7"/>
    </row>
    <row r="62" spans="1:54" x14ac:dyDescent="0.2">
      <c r="A62" s="145"/>
      <c r="B62" s="106" t="s">
        <v>206</v>
      </c>
      <c r="C62" s="8">
        <v>43948</v>
      </c>
      <c r="E62" s="12">
        <v>147944.05824143073</v>
      </c>
      <c r="F62" s="12">
        <v>122021.70275143076</v>
      </c>
      <c r="G62" s="12">
        <v>25922.355489999994</v>
      </c>
      <c r="I62" s="128"/>
      <c r="J62" s="128"/>
      <c r="K62" s="128"/>
      <c r="L62" s="7"/>
      <c r="M62" s="1">
        <v>386</v>
      </c>
      <c r="V62" s="8">
        <v>43948</v>
      </c>
      <c r="X62" s="9"/>
      <c r="AN62" s="143"/>
      <c r="AO62" s="10" t="str">
        <f t="shared" si="1"/>
        <v>S</v>
      </c>
      <c r="AT62" s="9"/>
      <c r="AU62" s="9"/>
      <c r="AW62" s="7"/>
      <c r="AX62" s="7"/>
      <c r="AY62" s="7"/>
      <c r="AZ62" s="7"/>
      <c r="BA62" s="7"/>
      <c r="BB62" s="7"/>
    </row>
    <row r="63" spans="1:54" x14ac:dyDescent="0.2">
      <c r="A63" s="145"/>
      <c r="B63" s="106" t="s">
        <v>207</v>
      </c>
      <c r="C63" s="8">
        <v>43949</v>
      </c>
      <c r="E63" s="12">
        <v>150057.37940714505</v>
      </c>
      <c r="F63" s="12">
        <v>123645.69531000216</v>
      </c>
      <c r="G63" s="12">
        <v>26411.684097142854</v>
      </c>
      <c r="I63" s="128"/>
      <c r="J63" s="128"/>
      <c r="K63" s="128"/>
      <c r="L63" s="7"/>
      <c r="M63" s="1">
        <v>229</v>
      </c>
      <c r="V63" s="8">
        <v>43949</v>
      </c>
      <c r="X63" s="9"/>
      <c r="AN63" s="143"/>
      <c r="AO63" s="10" t="str">
        <f t="shared" si="1"/>
        <v>M</v>
      </c>
      <c r="AT63" s="9"/>
      <c r="AU63" s="9"/>
      <c r="AW63" s="7"/>
      <c r="AX63" s="7"/>
      <c r="AY63" s="7"/>
      <c r="AZ63" s="7"/>
      <c r="BA63" s="7"/>
      <c r="BB63" s="7"/>
    </row>
    <row r="64" spans="1:54" x14ac:dyDescent="0.2">
      <c r="A64" s="145"/>
      <c r="B64" s="106" t="s">
        <v>208</v>
      </c>
      <c r="C64" s="8">
        <v>43950</v>
      </c>
      <c r="E64" s="12">
        <v>151767.29100428798</v>
      </c>
      <c r="F64" s="12">
        <v>125438.50000285941</v>
      </c>
      <c r="G64" s="12">
        <v>26328.791001428577</v>
      </c>
      <c r="I64" s="128"/>
      <c r="J64" s="128"/>
      <c r="K64" s="128"/>
      <c r="L64" s="7"/>
      <c r="M64" s="1">
        <v>376</v>
      </c>
      <c r="V64" s="8">
        <v>43950</v>
      </c>
      <c r="X64" s="9"/>
      <c r="AN64" s="143"/>
      <c r="AO64" s="10" t="str">
        <f t="shared" si="1"/>
        <v>T</v>
      </c>
      <c r="AT64" s="9"/>
      <c r="AU64" s="9"/>
      <c r="AW64" s="7"/>
      <c r="AX64" s="7"/>
      <c r="AY64" s="7"/>
      <c r="AZ64" s="7"/>
      <c r="BA64" s="7"/>
      <c r="BB64" s="7"/>
    </row>
    <row r="65" spans="1:54" x14ac:dyDescent="0.2">
      <c r="A65" s="145"/>
      <c r="B65" s="106" t="s">
        <v>207</v>
      </c>
      <c r="C65" s="8">
        <v>43951</v>
      </c>
      <c r="E65" s="12">
        <v>156726.41109857376</v>
      </c>
      <c r="F65" s="12">
        <v>129296.71845857377</v>
      </c>
      <c r="G65" s="12">
        <v>27429.692640000001</v>
      </c>
      <c r="I65" s="128"/>
      <c r="J65" s="128"/>
      <c r="K65" s="128"/>
      <c r="L65" s="7"/>
      <c r="M65" s="1">
        <v>359</v>
      </c>
      <c r="V65" s="8">
        <v>43951</v>
      </c>
      <c r="X65" s="9"/>
      <c r="AN65" s="143"/>
      <c r="AO65" s="10" t="str">
        <f t="shared" si="1"/>
        <v>W</v>
      </c>
      <c r="AT65" s="9"/>
      <c r="AU65" s="9"/>
      <c r="AW65" s="7"/>
      <c r="AX65" s="7"/>
      <c r="AY65" s="7"/>
      <c r="AZ65" s="7"/>
      <c r="BA65" s="7"/>
      <c r="BB65" s="7"/>
    </row>
    <row r="66" spans="1:54" x14ac:dyDescent="0.2">
      <c r="A66" s="146" t="s">
        <v>3</v>
      </c>
      <c r="B66" s="106" t="s">
        <v>209</v>
      </c>
      <c r="C66" s="8">
        <v>43952</v>
      </c>
      <c r="E66" s="12">
        <v>158053.45201714541</v>
      </c>
      <c r="F66" s="12">
        <v>130743.69249143109</v>
      </c>
      <c r="G66" s="12">
        <v>27309.759525714286</v>
      </c>
      <c r="I66" s="128"/>
      <c r="J66" s="128"/>
      <c r="K66" s="128"/>
      <c r="L66" s="7"/>
      <c r="M66" s="1">
        <v>221</v>
      </c>
      <c r="O66" s="13">
        <v>0.14285714285714285</v>
      </c>
      <c r="P66" s="13">
        <v>0.8571428571428571</v>
      </c>
      <c r="Q66" s="13"/>
      <c r="R66" s="13"/>
      <c r="S66" s="13"/>
      <c r="T66" s="13"/>
      <c r="V66" s="8">
        <v>43952</v>
      </c>
      <c r="Y66" s="9"/>
      <c r="AN66" s="143" t="s">
        <v>3</v>
      </c>
      <c r="AO66" s="10" t="str">
        <f t="shared" si="1"/>
        <v>T</v>
      </c>
      <c r="AT66" s="9"/>
      <c r="AU66" s="9"/>
      <c r="AW66" s="7"/>
      <c r="AX66" s="7"/>
      <c r="AY66" s="7"/>
      <c r="AZ66" s="7"/>
      <c r="BA66" s="7"/>
      <c r="BB66" s="7"/>
    </row>
    <row r="67" spans="1:54" x14ac:dyDescent="0.2">
      <c r="A67" s="147"/>
      <c r="B67" s="106" t="s">
        <v>205</v>
      </c>
      <c r="C67" s="8">
        <v>43953</v>
      </c>
      <c r="E67" s="12">
        <v>158925.64236643113</v>
      </c>
      <c r="F67" s="12">
        <v>131518.39479762159</v>
      </c>
      <c r="G67" s="12">
        <v>27407.247568809518</v>
      </c>
      <c r="I67" s="128"/>
      <c r="J67" s="128"/>
      <c r="K67" s="128"/>
      <c r="L67" s="7"/>
      <c r="M67" s="1">
        <v>343</v>
      </c>
      <c r="O67" s="13">
        <v>0.2857142857142857</v>
      </c>
      <c r="P67" s="13">
        <v>0.71428571428571419</v>
      </c>
      <c r="Q67" s="13"/>
      <c r="R67" s="13"/>
      <c r="S67" s="13"/>
      <c r="T67" s="13"/>
      <c r="V67" s="8">
        <v>43953</v>
      </c>
      <c r="Y67" s="9"/>
      <c r="AN67" s="143"/>
      <c r="AO67" s="10" t="str">
        <f t="shared" si="1"/>
        <v>F</v>
      </c>
      <c r="AT67" s="9"/>
      <c r="AU67" s="9"/>
      <c r="AW67" s="7"/>
      <c r="AX67" s="7"/>
      <c r="AY67" s="7"/>
      <c r="AZ67" s="7"/>
      <c r="BA67" s="7"/>
      <c r="BB67" s="7"/>
    </row>
    <row r="68" spans="1:54" x14ac:dyDescent="0.2">
      <c r="A68" s="147"/>
      <c r="B68" s="106" t="s">
        <v>205</v>
      </c>
      <c r="C68" s="8">
        <v>43954</v>
      </c>
      <c r="E68" s="12">
        <v>159162.80195000258</v>
      </c>
      <c r="F68" s="12">
        <v>131805.34541809786</v>
      </c>
      <c r="G68" s="12">
        <v>27357.456531904762</v>
      </c>
      <c r="I68" s="128"/>
      <c r="J68" s="128"/>
      <c r="K68" s="128"/>
      <c r="L68" s="7"/>
      <c r="M68" s="1">
        <v>330</v>
      </c>
      <c r="O68" s="13">
        <v>0.42857142857142855</v>
      </c>
      <c r="P68" s="13">
        <v>0.5714285714285714</v>
      </c>
      <c r="Q68" s="13"/>
      <c r="R68" s="13"/>
      <c r="S68" s="13"/>
      <c r="T68" s="13"/>
      <c r="V68" s="8">
        <v>43954</v>
      </c>
      <c r="Y68" s="9"/>
      <c r="AN68" s="143"/>
      <c r="AO68" s="10" t="str">
        <f t="shared" si="1"/>
        <v>S</v>
      </c>
      <c r="AT68" s="9"/>
      <c r="AU68" s="9"/>
      <c r="AW68" s="7"/>
      <c r="AX68" s="7"/>
      <c r="AY68" s="7"/>
      <c r="AZ68" s="7"/>
      <c r="BA68" s="7"/>
      <c r="BB68" s="7"/>
    </row>
    <row r="69" spans="1:54" ht="14.25" customHeight="1" x14ac:dyDescent="0.2">
      <c r="A69" s="147"/>
      <c r="B69" s="106" t="s">
        <v>206</v>
      </c>
      <c r="C69" s="8">
        <v>43955</v>
      </c>
      <c r="E69" s="12">
        <v>153087.49543785979</v>
      </c>
      <c r="F69" s="12">
        <v>126545.83080285977</v>
      </c>
      <c r="G69" s="12">
        <v>26541.664634999997</v>
      </c>
      <c r="I69" s="128"/>
      <c r="J69" s="128"/>
      <c r="K69" s="128"/>
      <c r="L69" s="7"/>
      <c r="M69" s="1">
        <v>216</v>
      </c>
      <c r="O69" s="13">
        <v>0.5714285714285714</v>
      </c>
      <c r="P69" s="13">
        <v>0.42857142857142855</v>
      </c>
      <c r="Q69" s="13"/>
      <c r="R69" s="13"/>
      <c r="S69" s="13"/>
      <c r="T69" s="13"/>
      <c r="V69" s="8">
        <v>43955</v>
      </c>
      <c r="Y69" s="9"/>
      <c r="AN69" s="143"/>
      <c r="AO69" s="10" t="str">
        <f t="shared" ref="AO69:AO100" si="2">B68</f>
        <v>S</v>
      </c>
      <c r="AT69" s="9"/>
      <c r="AU69" s="9"/>
      <c r="AW69" s="7"/>
      <c r="AX69" s="7"/>
      <c r="AY69" s="7"/>
      <c r="AZ69" s="7"/>
      <c r="BA69" s="7"/>
      <c r="BB69" s="7"/>
    </row>
    <row r="70" spans="1:54" x14ac:dyDescent="0.2">
      <c r="A70" s="147"/>
      <c r="B70" s="106" t="s">
        <v>207</v>
      </c>
      <c r="C70" s="8">
        <v>43956</v>
      </c>
      <c r="E70" s="12">
        <v>154712.15469000264</v>
      </c>
      <c r="F70" s="12">
        <v>127693.02971428841</v>
      </c>
      <c r="G70" s="12">
        <v>27019.124975714283</v>
      </c>
      <c r="I70" s="128"/>
      <c r="J70" s="128"/>
      <c r="K70" s="128"/>
      <c r="L70" s="7"/>
      <c r="M70" s="1">
        <v>261</v>
      </c>
      <c r="O70" s="13">
        <v>0.71428571428571419</v>
      </c>
      <c r="P70" s="13">
        <v>0.2857142857142857</v>
      </c>
      <c r="Q70" s="13"/>
      <c r="R70" s="13"/>
      <c r="S70" s="13"/>
      <c r="T70" s="13"/>
      <c r="V70" s="8">
        <v>43956</v>
      </c>
      <c r="Y70" s="9"/>
      <c r="AN70" s="143"/>
      <c r="AO70" s="10" t="str">
        <f t="shared" si="2"/>
        <v>M</v>
      </c>
      <c r="AT70" s="9"/>
      <c r="AU70" s="9"/>
      <c r="AW70" s="7"/>
      <c r="AX70" s="7"/>
      <c r="AY70" s="7"/>
      <c r="AZ70" s="7"/>
      <c r="BA70" s="7"/>
      <c r="BB70" s="7"/>
    </row>
    <row r="71" spans="1:54" x14ac:dyDescent="0.2">
      <c r="A71" s="147"/>
      <c r="B71" s="106" t="s">
        <v>208</v>
      </c>
      <c r="C71" s="8">
        <v>43957</v>
      </c>
      <c r="E71" s="12">
        <v>156167.33854857416</v>
      </c>
      <c r="F71" s="12">
        <v>128283.28277428844</v>
      </c>
      <c r="G71" s="12">
        <v>27884.055774285716</v>
      </c>
      <c r="I71" s="128"/>
      <c r="J71" s="128"/>
      <c r="K71" s="128"/>
      <c r="L71" s="7"/>
      <c r="M71" s="1">
        <v>265</v>
      </c>
      <c r="O71" s="13">
        <v>0.8571428571428571</v>
      </c>
      <c r="P71" s="13">
        <v>0.14285714285714285</v>
      </c>
      <c r="Q71" s="13"/>
      <c r="R71" s="13"/>
      <c r="S71" s="13"/>
      <c r="T71" s="13"/>
      <c r="V71" s="8">
        <v>43957</v>
      </c>
      <c r="Y71" s="9"/>
      <c r="AN71" s="143"/>
      <c r="AO71" s="10" t="str">
        <f t="shared" si="2"/>
        <v>T</v>
      </c>
      <c r="AT71" s="9"/>
      <c r="AU71" s="9"/>
      <c r="AW71" s="7"/>
      <c r="AX71" s="7"/>
      <c r="AY71" s="7"/>
      <c r="AZ71" s="7"/>
      <c r="BA71" s="7"/>
      <c r="BB71" s="7"/>
    </row>
    <row r="72" spans="1:54" x14ac:dyDescent="0.2">
      <c r="A72" s="147"/>
      <c r="B72" s="106" t="s">
        <v>207</v>
      </c>
      <c r="C72" s="8">
        <v>43958</v>
      </c>
      <c r="E72" s="12">
        <v>152954.60562143128</v>
      </c>
      <c r="F72" s="12">
        <v>125703.70891428842</v>
      </c>
      <c r="G72" s="12">
        <v>27250.896707142856</v>
      </c>
      <c r="I72" s="128"/>
      <c r="J72" s="128"/>
      <c r="K72" s="128"/>
      <c r="L72" s="7"/>
      <c r="M72" s="1">
        <v>137</v>
      </c>
      <c r="V72" s="8">
        <v>43958</v>
      </c>
      <c r="Y72" s="9"/>
      <c r="AN72" s="143"/>
      <c r="AO72" s="10" t="str">
        <f t="shared" si="2"/>
        <v>W</v>
      </c>
      <c r="AT72" s="9"/>
      <c r="AU72" s="9"/>
      <c r="AW72" s="7"/>
      <c r="AX72" s="7"/>
      <c r="AY72" s="7"/>
      <c r="AZ72" s="7"/>
      <c r="BA72" s="7"/>
      <c r="BB72" s="7"/>
    </row>
    <row r="73" spans="1:54" x14ac:dyDescent="0.2">
      <c r="A73" s="147"/>
      <c r="B73" s="106" t="s">
        <v>209</v>
      </c>
      <c r="C73" s="8">
        <v>43959</v>
      </c>
      <c r="E73" s="12">
        <v>152010.63281857394</v>
      </c>
      <c r="F73" s="12">
        <v>124402.19232571679</v>
      </c>
      <c r="G73" s="12">
        <v>27608.440492857138</v>
      </c>
      <c r="I73" s="128"/>
      <c r="J73" s="128"/>
      <c r="K73" s="128"/>
      <c r="L73" s="7"/>
      <c r="M73" s="1">
        <v>156</v>
      </c>
      <c r="V73" s="8">
        <v>43959</v>
      </c>
      <c r="Y73" s="9"/>
      <c r="AN73" s="143"/>
      <c r="AO73" s="10" t="str">
        <f t="shared" si="2"/>
        <v>T</v>
      </c>
      <c r="AT73" s="9"/>
      <c r="AU73" s="9"/>
      <c r="AW73" s="7"/>
      <c r="AX73" s="7"/>
      <c r="AY73" s="7"/>
      <c r="AZ73" s="7"/>
      <c r="BA73" s="7"/>
      <c r="BB73" s="7"/>
    </row>
    <row r="74" spans="1:54" x14ac:dyDescent="0.2">
      <c r="A74" s="147"/>
      <c r="B74" s="106" t="s">
        <v>205</v>
      </c>
      <c r="C74" s="8">
        <v>43960</v>
      </c>
      <c r="E74" s="12">
        <v>151465.22776309773</v>
      </c>
      <c r="F74" s="12">
        <v>123884.64048619296</v>
      </c>
      <c r="G74" s="12">
        <v>27580.58727690476</v>
      </c>
      <c r="I74" s="128"/>
      <c r="J74" s="128"/>
      <c r="K74" s="128"/>
      <c r="L74" s="7"/>
      <c r="M74" s="1">
        <v>219</v>
      </c>
      <c r="V74" s="8">
        <v>43960</v>
      </c>
      <c r="Y74" s="9"/>
      <c r="AN74" s="143"/>
      <c r="AO74" s="10" t="str">
        <f t="shared" si="2"/>
        <v>F</v>
      </c>
      <c r="AT74" s="9"/>
      <c r="AU74" s="9"/>
      <c r="AW74" s="7"/>
      <c r="AX74" s="7"/>
      <c r="AY74" s="7"/>
      <c r="AZ74" s="7"/>
      <c r="BA74" s="7"/>
      <c r="BB74" s="7"/>
    </row>
    <row r="75" spans="1:54" x14ac:dyDescent="0.2">
      <c r="A75" s="147"/>
      <c r="B75" s="106" t="s">
        <v>205</v>
      </c>
      <c r="C75" s="8">
        <v>43961</v>
      </c>
      <c r="E75" s="12">
        <v>152060.79473047866</v>
      </c>
      <c r="F75" s="12">
        <v>124301.50482238342</v>
      </c>
      <c r="G75" s="12">
        <v>27759.289908095237</v>
      </c>
      <c r="I75" s="128"/>
      <c r="J75" s="128"/>
      <c r="K75" s="128"/>
      <c r="L75" s="7"/>
      <c r="M75" s="1">
        <v>236</v>
      </c>
      <c r="V75" s="8">
        <v>43961</v>
      </c>
      <c r="Y75" s="9"/>
      <c r="AN75" s="143"/>
      <c r="AO75" s="10" t="str">
        <f t="shared" si="2"/>
        <v>S</v>
      </c>
      <c r="AT75" s="9"/>
      <c r="AU75" s="9"/>
      <c r="AW75" s="7"/>
      <c r="AX75" s="7"/>
      <c r="AY75" s="7"/>
      <c r="AZ75" s="7"/>
      <c r="BA75" s="7"/>
      <c r="BB75" s="7"/>
    </row>
    <row r="76" spans="1:54" x14ac:dyDescent="0.2">
      <c r="A76" s="147"/>
      <c r="B76" s="106" t="s">
        <v>206</v>
      </c>
      <c r="C76" s="8">
        <v>43962</v>
      </c>
      <c r="E76" s="12">
        <v>158526.79656357388</v>
      </c>
      <c r="F76" s="12">
        <v>129922.55746285964</v>
      </c>
      <c r="G76" s="12">
        <v>28604.239100714291</v>
      </c>
      <c r="I76" s="128"/>
      <c r="J76" s="128"/>
      <c r="K76" s="128"/>
      <c r="L76" s="7"/>
      <c r="M76" s="1">
        <v>139</v>
      </c>
      <c r="V76" s="8">
        <v>43962</v>
      </c>
      <c r="Y76" s="9"/>
      <c r="AN76" s="143"/>
      <c r="AO76" s="10" t="str">
        <f t="shared" si="2"/>
        <v>S</v>
      </c>
      <c r="AT76" s="9"/>
      <c r="AU76" s="9"/>
      <c r="AW76" s="7"/>
      <c r="AX76" s="7"/>
      <c r="AY76" s="7"/>
      <c r="AZ76" s="7"/>
      <c r="BA76" s="7"/>
      <c r="BB76" s="7"/>
    </row>
    <row r="77" spans="1:54" x14ac:dyDescent="0.2">
      <c r="A77" s="147"/>
      <c r="B77" s="106" t="s">
        <v>207</v>
      </c>
      <c r="C77" s="8">
        <v>43963</v>
      </c>
      <c r="E77" s="12">
        <v>156713.39649285955</v>
      </c>
      <c r="F77" s="12">
        <v>128624.36149285956</v>
      </c>
      <c r="G77" s="12">
        <v>28089.034999999996</v>
      </c>
      <c r="I77" s="128"/>
      <c r="J77" s="128"/>
      <c r="K77" s="128"/>
      <c r="L77" s="7"/>
      <c r="M77" s="1">
        <v>107</v>
      </c>
      <c r="V77" s="8">
        <v>43963</v>
      </c>
      <c r="Y77" s="9"/>
      <c r="AN77" s="143"/>
      <c r="AO77" s="10" t="str">
        <f t="shared" si="2"/>
        <v>M</v>
      </c>
      <c r="AT77" s="9"/>
      <c r="AU77" s="9"/>
      <c r="AW77" s="7"/>
      <c r="AX77" s="7"/>
      <c r="AY77" s="7"/>
      <c r="AZ77" s="7"/>
      <c r="BA77" s="7"/>
      <c r="BB77" s="7"/>
    </row>
    <row r="78" spans="1:54" x14ac:dyDescent="0.2">
      <c r="A78" s="147"/>
      <c r="B78" s="106" t="s">
        <v>208</v>
      </c>
      <c r="C78" s="8">
        <v>43964</v>
      </c>
      <c r="E78" s="12">
        <v>154721.53589714531</v>
      </c>
      <c r="F78" s="12">
        <v>127499.08146428817</v>
      </c>
      <c r="G78" s="12">
        <v>27222.454432857139</v>
      </c>
      <c r="I78" s="128"/>
      <c r="J78" s="128"/>
      <c r="K78" s="128"/>
      <c r="L78" s="7"/>
      <c r="M78" s="1">
        <v>159</v>
      </c>
      <c r="V78" s="8">
        <v>43964</v>
      </c>
      <c r="Y78" s="9"/>
      <c r="AN78" s="143"/>
      <c r="AO78" s="10" t="str">
        <f t="shared" si="2"/>
        <v>T</v>
      </c>
      <c r="AT78" s="9"/>
      <c r="AU78" s="9"/>
      <c r="AW78" s="7"/>
      <c r="AX78" s="7"/>
      <c r="AY78" s="7"/>
      <c r="AZ78" s="7"/>
      <c r="BA78" s="7"/>
      <c r="BB78" s="7"/>
    </row>
    <row r="79" spans="1:54" x14ac:dyDescent="0.2">
      <c r="A79" s="147"/>
      <c r="B79" s="106" t="s">
        <v>207</v>
      </c>
      <c r="C79" s="8">
        <v>43965</v>
      </c>
      <c r="E79" s="12">
        <v>153855.54969428814</v>
      </c>
      <c r="F79" s="12">
        <v>126795.82263143102</v>
      </c>
      <c r="G79" s="12">
        <v>27059.727062857146</v>
      </c>
      <c r="I79" s="128"/>
      <c r="J79" s="128"/>
      <c r="K79" s="128"/>
      <c r="L79" s="7"/>
      <c r="M79" s="1">
        <v>426</v>
      </c>
      <c r="V79" s="8">
        <v>43965</v>
      </c>
      <c r="Y79" s="9"/>
      <c r="AN79" s="143"/>
      <c r="AO79" s="10" t="str">
        <f t="shared" si="2"/>
        <v>W</v>
      </c>
      <c r="AT79" s="9"/>
      <c r="AU79" s="9"/>
      <c r="AW79" s="7"/>
      <c r="AX79" s="7"/>
      <c r="AY79" s="7"/>
      <c r="AZ79" s="7"/>
      <c r="BA79" s="7"/>
      <c r="BB79" s="7"/>
    </row>
    <row r="80" spans="1:54" x14ac:dyDescent="0.2">
      <c r="A80" s="147"/>
      <c r="B80" s="106" t="s">
        <v>209</v>
      </c>
      <c r="C80" s="8">
        <v>43966</v>
      </c>
      <c r="E80" s="12">
        <v>153632.88476571674</v>
      </c>
      <c r="F80" s="12">
        <v>126832.7071985739</v>
      </c>
      <c r="G80" s="12">
        <v>26800.177567142859</v>
      </c>
      <c r="I80" s="128"/>
      <c r="J80" s="128"/>
      <c r="K80" s="128"/>
      <c r="L80" s="7"/>
      <c r="M80" s="1">
        <v>129</v>
      </c>
      <c r="V80" s="8">
        <v>43966</v>
      </c>
      <c r="Y80" s="9"/>
      <c r="AN80" s="143"/>
      <c r="AO80" s="10" t="str">
        <f t="shared" si="2"/>
        <v>T</v>
      </c>
      <c r="AT80" s="9"/>
      <c r="AU80" s="9"/>
      <c r="AW80" s="7"/>
      <c r="AX80" s="7"/>
      <c r="AY80" s="7"/>
      <c r="AZ80" s="7"/>
      <c r="BA80" s="7"/>
      <c r="BB80" s="7"/>
    </row>
    <row r="81" spans="1:54" x14ac:dyDescent="0.2">
      <c r="A81" s="147"/>
      <c r="B81" s="106" t="s">
        <v>205</v>
      </c>
      <c r="C81" s="8">
        <v>43967</v>
      </c>
      <c r="E81" s="12">
        <v>154070.21911476436</v>
      </c>
      <c r="F81" s="12">
        <v>127106.81647809771</v>
      </c>
      <c r="G81" s="12">
        <v>26963.402636666669</v>
      </c>
      <c r="I81" s="128"/>
      <c r="J81" s="128"/>
      <c r="K81" s="128"/>
      <c r="L81" s="7"/>
      <c r="M81" s="1">
        <v>92</v>
      </c>
      <c r="V81" s="8">
        <v>43967</v>
      </c>
      <c r="Y81" s="9"/>
      <c r="AN81" s="143"/>
      <c r="AO81" s="10" t="str">
        <f t="shared" si="2"/>
        <v>F</v>
      </c>
      <c r="AT81" s="9"/>
      <c r="AU81" s="9"/>
      <c r="AW81" s="7"/>
      <c r="AX81" s="7"/>
      <c r="AY81" s="7"/>
      <c r="AZ81" s="7"/>
      <c r="BA81" s="7"/>
      <c r="BB81" s="7"/>
    </row>
    <row r="82" spans="1:54" x14ac:dyDescent="0.2">
      <c r="A82" s="147"/>
      <c r="B82" s="106" t="s">
        <v>205</v>
      </c>
      <c r="C82" s="8">
        <v>43968</v>
      </c>
      <c r="E82" s="12">
        <v>154090.61931381197</v>
      </c>
      <c r="F82" s="12">
        <v>127000.12825619293</v>
      </c>
      <c r="G82" s="12">
        <v>27090.491057619049</v>
      </c>
      <c r="I82" s="128"/>
      <c r="J82" s="128"/>
      <c r="K82" s="128"/>
      <c r="L82" s="7"/>
      <c r="M82" s="1">
        <v>64</v>
      </c>
      <c r="V82" s="8">
        <v>43968</v>
      </c>
      <c r="Y82" s="9"/>
      <c r="AN82" s="143"/>
      <c r="AO82" s="10" t="str">
        <f t="shared" si="2"/>
        <v>S</v>
      </c>
      <c r="AT82" s="9"/>
      <c r="AU82" s="9"/>
      <c r="AW82" s="7"/>
      <c r="AX82" s="7"/>
      <c r="AY82" s="7"/>
      <c r="AZ82" s="7"/>
      <c r="BA82" s="7"/>
      <c r="BB82" s="7"/>
    </row>
    <row r="83" spans="1:54" x14ac:dyDescent="0.2">
      <c r="A83" s="147"/>
      <c r="B83" s="106" t="s">
        <v>206</v>
      </c>
      <c r="C83" s="8">
        <v>43969</v>
      </c>
      <c r="E83" s="12">
        <v>156297.65575857388</v>
      </c>
      <c r="F83" s="12">
        <v>129073.80228571674</v>
      </c>
      <c r="G83" s="12">
        <v>27223.853472857147</v>
      </c>
      <c r="I83" s="128"/>
      <c r="J83" s="128"/>
      <c r="K83" s="128"/>
      <c r="L83" s="7"/>
      <c r="M83" s="1">
        <v>88</v>
      </c>
      <c r="Q83" s="1">
        <v>120</v>
      </c>
      <c r="R83" s="1">
        <v>9000</v>
      </c>
      <c r="S83" s="1">
        <v>400000</v>
      </c>
      <c r="T83" s="1">
        <v>30000</v>
      </c>
      <c r="U83" s="1" t="s">
        <v>212</v>
      </c>
      <c r="V83" s="8">
        <v>43969</v>
      </c>
      <c r="Y83" s="9"/>
      <c r="AN83" s="143"/>
      <c r="AO83" s="10" t="str">
        <f t="shared" si="2"/>
        <v>S</v>
      </c>
      <c r="AP83" s="1" t="s">
        <v>213</v>
      </c>
      <c r="AT83" s="9"/>
      <c r="AU83" s="9"/>
      <c r="AW83" s="7"/>
      <c r="AX83" s="7"/>
      <c r="AY83" s="7"/>
      <c r="AZ83" s="7"/>
      <c r="BA83" s="7"/>
      <c r="BB83" s="7"/>
    </row>
    <row r="84" spans="1:54" x14ac:dyDescent="0.2">
      <c r="A84" s="147"/>
      <c r="B84" s="106" t="s">
        <v>207</v>
      </c>
      <c r="C84" s="8">
        <v>43970</v>
      </c>
      <c r="E84" s="12">
        <v>157931.14525000259</v>
      </c>
      <c r="F84" s="12">
        <v>130520.6879657169</v>
      </c>
      <c r="G84" s="12">
        <v>27410.457284285712</v>
      </c>
      <c r="I84" s="128"/>
      <c r="J84" s="128"/>
      <c r="K84" s="128"/>
      <c r="L84" s="7"/>
      <c r="M84" s="1">
        <v>51</v>
      </c>
      <c r="V84" s="8">
        <v>43970</v>
      </c>
      <c r="Y84" s="9"/>
      <c r="AN84" s="143"/>
      <c r="AO84" s="10" t="str">
        <f t="shared" si="2"/>
        <v>M</v>
      </c>
      <c r="AT84" s="9"/>
      <c r="AU84" s="9"/>
      <c r="AW84" s="7"/>
      <c r="AX84" s="7"/>
      <c r="AY84" s="7"/>
      <c r="AZ84" s="7"/>
      <c r="BA84" s="7"/>
      <c r="BB84" s="7"/>
    </row>
    <row r="85" spans="1:54" x14ac:dyDescent="0.2">
      <c r="A85" s="147"/>
      <c r="B85" s="106" t="s">
        <v>208</v>
      </c>
      <c r="C85" s="8">
        <v>43971</v>
      </c>
      <c r="E85" s="12">
        <v>160423.5779242882</v>
      </c>
      <c r="F85" s="12">
        <v>132376.82382285965</v>
      </c>
      <c r="G85" s="12">
        <v>28046.754101428571</v>
      </c>
      <c r="I85" s="128"/>
      <c r="J85" s="128"/>
      <c r="K85" s="128"/>
      <c r="L85" s="7"/>
      <c r="M85" s="1">
        <v>64</v>
      </c>
      <c r="V85" s="8">
        <v>43971</v>
      </c>
      <c r="Y85" s="9"/>
      <c r="AN85" s="143"/>
      <c r="AO85" s="10" t="str">
        <f t="shared" si="2"/>
        <v>T</v>
      </c>
      <c r="AT85" s="9"/>
      <c r="AU85" s="9"/>
      <c r="AW85" s="7"/>
      <c r="AX85" s="7"/>
      <c r="AY85" s="7"/>
      <c r="AZ85" s="7"/>
      <c r="BA85" s="7"/>
      <c r="BB85" s="7"/>
    </row>
    <row r="86" spans="1:54" x14ac:dyDescent="0.2">
      <c r="A86" s="147"/>
      <c r="B86" s="106" t="s">
        <v>207</v>
      </c>
      <c r="C86" s="8">
        <v>43972</v>
      </c>
      <c r="E86" s="12">
        <v>162862.05475285967</v>
      </c>
      <c r="F86" s="12">
        <v>134551.22912428825</v>
      </c>
      <c r="G86" s="12">
        <v>28310.825628571427</v>
      </c>
      <c r="I86" s="128"/>
      <c r="J86" s="128"/>
      <c r="K86" s="128"/>
      <c r="L86" s="7"/>
      <c r="M86" s="1">
        <v>76</v>
      </c>
      <c r="V86" s="8">
        <v>43972</v>
      </c>
      <c r="Y86" s="9"/>
      <c r="AN86" s="143"/>
      <c r="AO86" s="10" t="str">
        <f t="shared" si="2"/>
        <v>W</v>
      </c>
      <c r="AT86" s="9"/>
      <c r="AU86" s="9"/>
      <c r="AW86" s="7"/>
      <c r="AX86" s="7"/>
      <c r="AY86" s="7"/>
      <c r="AZ86" s="7"/>
      <c r="BA86" s="7"/>
      <c r="BB86" s="7"/>
    </row>
    <row r="87" spans="1:54" x14ac:dyDescent="0.2">
      <c r="A87" s="147"/>
      <c r="B87" s="106" t="s">
        <v>209</v>
      </c>
      <c r="C87" s="8">
        <v>43973</v>
      </c>
      <c r="E87" s="12">
        <v>166312.55460571681</v>
      </c>
      <c r="F87" s="12">
        <v>137376.20932143109</v>
      </c>
      <c r="G87" s="12">
        <v>28936.345284285715</v>
      </c>
      <c r="I87" s="128"/>
      <c r="J87" s="128"/>
      <c r="K87" s="128"/>
      <c r="L87" s="7"/>
      <c r="M87" s="1">
        <v>115</v>
      </c>
      <c r="V87" s="8">
        <v>43973</v>
      </c>
      <c r="Y87" s="9"/>
      <c r="AN87" s="143"/>
      <c r="AO87" s="10" t="str">
        <f t="shared" si="2"/>
        <v>T</v>
      </c>
      <c r="AT87" s="9"/>
      <c r="AU87" s="9"/>
      <c r="AW87" s="7"/>
      <c r="AX87" s="7"/>
      <c r="AY87" s="7"/>
      <c r="AZ87" s="7"/>
      <c r="BA87" s="7"/>
      <c r="BB87" s="7"/>
    </row>
    <row r="88" spans="1:54" x14ac:dyDescent="0.2">
      <c r="A88" s="147"/>
      <c r="B88" s="106" t="s">
        <v>205</v>
      </c>
      <c r="C88" s="8">
        <v>43974</v>
      </c>
      <c r="E88" s="12">
        <v>169982.99950952642</v>
      </c>
      <c r="F88" s="12">
        <v>140534.21939714547</v>
      </c>
      <c r="G88" s="12">
        <v>29448.780112380955</v>
      </c>
      <c r="I88" s="128"/>
      <c r="J88" s="128"/>
      <c r="K88" s="128"/>
      <c r="L88" s="7"/>
      <c r="M88" s="1">
        <v>76</v>
      </c>
      <c r="V88" s="8">
        <v>43974</v>
      </c>
      <c r="Y88" s="9"/>
      <c r="AN88" s="143"/>
      <c r="AO88" s="10" t="str">
        <f t="shared" si="2"/>
        <v>F</v>
      </c>
      <c r="AT88" s="9"/>
      <c r="AU88" s="9"/>
      <c r="AW88" s="7"/>
      <c r="AX88" s="7"/>
      <c r="AY88" s="7"/>
      <c r="AZ88" s="7"/>
      <c r="BA88" s="7"/>
      <c r="BB88" s="7"/>
    </row>
    <row r="89" spans="1:54" x14ac:dyDescent="0.2">
      <c r="A89" s="147"/>
      <c r="B89" s="106" t="s">
        <v>205</v>
      </c>
      <c r="C89" s="8">
        <v>43975</v>
      </c>
      <c r="E89" s="12">
        <v>170961.70812190746</v>
      </c>
      <c r="F89" s="12">
        <v>141368.13076714557</v>
      </c>
      <c r="G89" s="12">
        <v>29593.57735476191</v>
      </c>
      <c r="I89" s="128"/>
      <c r="J89" s="128"/>
      <c r="K89" s="128"/>
      <c r="L89" s="7"/>
      <c r="M89" s="1">
        <v>57</v>
      </c>
      <c r="V89" s="8">
        <v>43975</v>
      </c>
      <c r="Y89" s="9"/>
      <c r="AN89" s="143"/>
      <c r="AO89" s="10" t="str">
        <f t="shared" si="2"/>
        <v>S</v>
      </c>
      <c r="AT89" s="9"/>
      <c r="AU89" s="9"/>
      <c r="AW89" s="7"/>
      <c r="AX89" s="7"/>
      <c r="AY89" s="7"/>
      <c r="AZ89" s="7"/>
      <c r="BA89" s="7"/>
      <c r="BB89" s="7"/>
    </row>
    <row r="90" spans="1:54" x14ac:dyDescent="0.2">
      <c r="A90" s="147"/>
      <c r="B90" s="106" t="s">
        <v>206</v>
      </c>
      <c r="C90" s="8">
        <v>43976</v>
      </c>
      <c r="E90" s="12">
        <v>171891.2143128599</v>
      </c>
      <c r="F90" s="12">
        <v>142048.74682285992</v>
      </c>
      <c r="G90" s="12">
        <v>29842.467490000003</v>
      </c>
      <c r="I90" s="128"/>
      <c r="J90" s="128"/>
      <c r="K90" s="128"/>
      <c r="L90" s="7"/>
      <c r="M90" s="1">
        <v>59</v>
      </c>
      <c r="V90" s="8">
        <v>43976</v>
      </c>
      <c r="Y90" s="9"/>
      <c r="AN90" s="143"/>
      <c r="AO90" s="10" t="str">
        <f t="shared" si="2"/>
        <v>S</v>
      </c>
      <c r="AT90" s="9"/>
      <c r="AU90" s="9"/>
      <c r="AW90" s="7"/>
      <c r="AX90" s="7"/>
      <c r="AY90" s="7"/>
      <c r="AZ90" s="7"/>
      <c r="BA90" s="7"/>
      <c r="BB90" s="7"/>
    </row>
    <row r="91" spans="1:54" x14ac:dyDescent="0.2">
      <c r="A91" s="147"/>
      <c r="B91" s="106" t="s">
        <v>207</v>
      </c>
      <c r="C91" s="8">
        <v>43977</v>
      </c>
      <c r="E91" s="12">
        <v>173209.39160714555</v>
      </c>
      <c r="F91" s="12">
        <v>143158.743945717</v>
      </c>
      <c r="G91" s="12">
        <v>30050.647661428575</v>
      </c>
      <c r="I91" s="128"/>
      <c r="J91" s="128"/>
      <c r="K91" s="128"/>
      <c r="L91" s="7"/>
      <c r="M91" s="1">
        <v>37</v>
      </c>
      <c r="V91" s="8">
        <v>43977</v>
      </c>
      <c r="Y91" s="9"/>
      <c r="AN91" s="143"/>
      <c r="AO91" s="10" t="str">
        <f t="shared" si="2"/>
        <v>M</v>
      </c>
      <c r="AT91" s="9"/>
      <c r="AU91" s="9"/>
      <c r="AW91" s="7"/>
      <c r="AX91" s="7"/>
      <c r="AY91" s="7"/>
      <c r="AZ91" s="7"/>
      <c r="BA91" s="7"/>
      <c r="BB91" s="7"/>
    </row>
    <row r="92" spans="1:54" x14ac:dyDescent="0.2">
      <c r="A92" s="147"/>
      <c r="B92" s="106" t="s">
        <v>208</v>
      </c>
      <c r="C92" s="8">
        <v>43978</v>
      </c>
      <c r="E92" s="12">
        <v>174425.37281714557</v>
      </c>
      <c r="F92" s="12">
        <v>144518.68311143128</v>
      </c>
      <c r="G92" s="12">
        <v>29906.689705714289</v>
      </c>
      <c r="I92" s="128"/>
      <c r="J92" s="128"/>
      <c r="K92" s="128"/>
      <c r="L92" s="7"/>
      <c r="M92" s="1">
        <v>68</v>
      </c>
      <c r="V92" s="8">
        <v>43978</v>
      </c>
      <c r="Y92" s="9"/>
      <c r="AN92" s="143"/>
      <c r="AO92" s="10" t="str">
        <f t="shared" si="2"/>
        <v>T</v>
      </c>
      <c r="AT92" s="9"/>
      <c r="AU92" s="9"/>
      <c r="AW92" s="7"/>
      <c r="AX92" s="7"/>
      <c r="AY92" s="7"/>
      <c r="AZ92" s="7"/>
      <c r="BA92" s="7"/>
      <c r="BB92" s="7"/>
    </row>
    <row r="93" spans="1:54" x14ac:dyDescent="0.2">
      <c r="A93" s="147"/>
      <c r="B93" s="106" t="s">
        <v>207</v>
      </c>
      <c r="C93" s="8">
        <v>43979</v>
      </c>
      <c r="E93" s="12">
        <v>177897.64648285988</v>
      </c>
      <c r="F93" s="12">
        <v>147356.45197428847</v>
      </c>
      <c r="G93" s="12">
        <v>30541.194508571429</v>
      </c>
      <c r="I93" s="128"/>
      <c r="J93" s="128"/>
      <c r="K93" s="128"/>
      <c r="L93" s="7"/>
      <c r="M93" s="1">
        <v>38</v>
      </c>
      <c r="V93" s="8">
        <v>43979</v>
      </c>
      <c r="Y93" s="9"/>
      <c r="AN93" s="143"/>
      <c r="AO93" s="10" t="str">
        <f t="shared" si="2"/>
        <v>W</v>
      </c>
      <c r="AT93" s="9"/>
      <c r="AU93" s="9"/>
      <c r="AW93" s="7"/>
      <c r="AX93" s="7"/>
      <c r="AY93" s="7"/>
      <c r="AZ93" s="7"/>
      <c r="BA93" s="7"/>
      <c r="BB93" s="7"/>
    </row>
    <row r="94" spans="1:54" x14ac:dyDescent="0.2">
      <c r="A94" s="147"/>
      <c r="B94" s="106" t="s">
        <v>209</v>
      </c>
      <c r="C94" s="8">
        <v>43980</v>
      </c>
      <c r="E94" s="12">
        <v>182317.55671571713</v>
      </c>
      <c r="F94" s="12">
        <v>150906.63101143143</v>
      </c>
      <c r="G94" s="12">
        <v>31410.925704285713</v>
      </c>
      <c r="I94" s="128"/>
      <c r="J94" s="128"/>
      <c r="K94" s="128"/>
      <c r="L94" s="7"/>
      <c r="M94" s="1">
        <v>35</v>
      </c>
      <c r="V94" s="8">
        <v>43980</v>
      </c>
      <c r="Y94" s="9"/>
      <c r="AN94" s="143"/>
      <c r="AO94" s="10" t="str">
        <f t="shared" si="2"/>
        <v>T</v>
      </c>
      <c r="AT94" s="9"/>
      <c r="AU94" s="9"/>
      <c r="AW94" s="7"/>
      <c r="AX94" s="7"/>
      <c r="AY94" s="7"/>
      <c r="AZ94" s="7"/>
      <c r="BA94" s="7"/>
      <c r="BB94" s="7"/>
    </row>
    <row r="95" spans="1:54" x14ac:dyDescent="0.2">
      <c r="A95" s="147"/>
      <c r="B95" s="106" t="s">
        <v>205</v>
      </c>
      <c r="C95" s="8">
        <v>43981</v>
      </c>
      <c r="E95" s="12">
        <v>183360.35800571716</v>
      </c>
      <c r="F95" s="12">
        <v>151729.3110730981</v>
      </c>
      <c r="G95" s="12">
        <v>31631.046932619047</v>
      </c>
      <c r="I95" s="128"/>
      <c r="J95" s="128"/>
      <c r="K95" s="128"/>
      <c r="L95" s="7"/>
      <c r="M95" s="1">
        <v>53</v>
      </c>
      <c r="V95" s="8">
        <v>43981</v>
      </c>
      <c r="Y95" s="9"/>
      <c r="AN95" s="143"/>
      <c r="AO95" s="10" t="str">
        <f t="shared" si="2"/>
        <v>F</v>
      </c>
      <c r="AT95" s="9"/>
      <c r="AU95" s="9"/>
      <c r="AW95" s="7"/>
      <c r="AX95" s="7"/>
      <c r="AY95" s="7"/>
      <c r="AZ95" s="7"/>
      <c r="BA95" s="7"/>
      <c r="BB95" s="7"/>
    </row>
    <row r="96" spans="1:54" x14ac:dyDescent="0.2">
      <c r="A96" s="147"/>
      <c r="B96" s="106" t="s">
        <v>205</v>
      </c>
      <c r="C96" s="8">
        <v>43982</v>
      </c>
      <c r="E96" s="12">
        <v>184422.9554714314</v>
      </c>
      <c r="F96" s="12">
        <v>152657.77588905048</v>
      </c>
      <c r="G96" s="12">
        <v>31765.179582380952</v>
      </c>
      <c r="I96" s="128"/>
      <c r="J96" s="128"/>
      <c r="K96" s="128"/>
      <c r="L96" s="7"/>
      <c r="M96" s="1">
        <v>61</v>
      </c>
      <c r="V96" s="8">
        <v>43982</v>
      </c>
      <c r="Y96" s="9"/>
      <c r="AN96" s="143"/>
      <c r="AO96" s="10" t="str">
        <f t="shared" si="2"/>
        <v>S</v>
      </c>
      <c r="AT96" s="9"/>
      <c r="AU96" s="9"/>
      <c r="AW96" s="7"/>
      <c r="AX96" s="7"/>
      <c r="AY96" s="7"/>
      <c r="AZ96" s="7"/>
      <c r="BA96" s="7"/>
      <c r="BB96" s="7"/>
    </row>
    <row r="97" spans="1:54" ht="14.25" customHeight="1" x14ac:dyDescent="0.2">
      <c r="A97" s="146" t="s">
        <v>191</v>
      </c>
      <c r="B97" s="106" t="s">
        <v>206</v>
      </c>
      <c r="C97" s="8">
        <v>43983</v>
      </c>
      <c r="E97" s="12">
        <v>178497.21657571712</v>
      </c>
      <c r="F97" s="12">
        <v>147350.88464500284</v>
      </c>
      <c r="G97" s="12">
        <v>31146.331930714288</v>
      </c>
      <c r="I97" s="128"/>
      <c r="J97" s="128"/>
      <c r="K97" s="128"/>
      <c r="L97" s="7"/>
      <c r="M97" s="1">
        <v>72</v>
      </c>
      <c r="O97" s="13">
        <v>0.14285714285714285</v>
      </c>
      <c r="P97" s="13">
        <v>0.8571428571428571</v>
      </c>
      <c r="Q97" s="13"/>
      <c r="R97" s="13"/>
      <c r="S97" s="13"/>
      <c r="T97" s="13"/>
      <c r="V97" s="8">
        <v>43983</v>
      </c>
      <c r="Z97" s="9"/>
      <c r="AN97" s="143" t="s">
        <v>191</v>
      </c>
      <c r="AO97" s="10" t="str">
        <f t="shared" si="2"/>
        <v>S</v>
      </c>
      <c r="AT97" s="9"/>
      <c r="AU97" s="9"/>
      <c r="AW97" s="7"/>
      <c r="AX97" s="7"/>
      <c r="AY97" s="7"/>
      <c r="AZ97" s="7"/>
      <c r="BA97" s="7"/>
      <c r="BB97" s="7"/>
    </row>
    <row r="98" spans="1:54" x14ac:dyDescent="0.2">
      <c r="A98" s="147"/>
      <c r="B98" s="106" t="s">
        <v>207</v>
      </c>
      <c r="C98" s="8">
        <v>43984</v>
      </c>
      <c r="E98" s="12">
        <v>180863.01020714579</v>
      </c>
      <c r="F98" s="12">
        <v>149225.34887286005</v>
      </c>
      <c r="G98" s="12">
        <v>31637.661334285713</v>
      </c>
      <c r="I98" s="128"/>
      <c r="J98" s="128"/>
      <c r="K98" s="128"/>
      <c r="L98" s="7"/>
      <c r="M98" s="1">
        <v>4</v>
      </c>
      <c r="O98" s="13">
        <v>0.2857142857142857</v>
      </c>
      <c r="P98" s="13">
        <v>0.71428571428571419</v>
      </c>
      <c r="Q98" s="13"/>
      <c r="R98" s="13"/>
      <c r="S98" s="13"/>
      <c r="T98" s="13"/>
      <c r="V98" s="8">
        <v>43984</v>
      </c>
      <c r="Z98" s="9"/>
      <c r="AN98" s="143"/>
      <c r="AO98" s="10" t="str">
        <f t="shared" si="2"/>
        <v>M</v>
      </c>
      <c r="AT98" s="9"/>
      <c r="AU98" s="9"/>
      <c r="AW98" s="7"/>
      <c r="AX98" s="7"/>
      <c r="AY98" s="7"/>
      <c r="AZ98" s="7"/>
      <c r="BA98" s="7"/>
      <c r="BB98" s="7"/>
    </row>
    <row r="99" spans="1:54" x14ac:dyDescent="0.2">
      <c r="A99" s="147"/>
      <c r="B99" s="106" t="s">
        <v>208</v>
      </c>
      <c r="C99" s="8">
        <v>43985</v>
      </c>
      <c r="E99" s="12">
        <v>183116.30665143154</v>
      </c>
      <c r="F99" s="12">
        <v>150406.40320857443</v>
      </c>
      <c r="G99" s="12">
        <v>32709.903442857143</v>
      </c>
      <c r="I99" s="128"/>
      <c r="J99" s="128"/>
      <c r="K99" s="128"/>
      <c r="L99" s="7"/>
      <c r="M99" s="1">
        <v>45</v>
      </c>
      <c r="O99" s="13">
        <v>0.42857142857142855</v>
      </c>
      <c r="P99" s="13">
        <v>0.5714285714285714</v>
      </c>
      <c r="Q99" s="13"/>
      <c r="R99" s="13"/>
      <c r="S99" s="13"/>
      <c r="T99" s="13"/>
      <c r="V99" s="8">
        <v>43985</v>
      </c>
      <c r="Z99" s="9"/>
      <c r="AN99" s="143"/>
      <c r="AO99" s="10" t="str">
        <f t="shared" si="2"/>
        <v>T</v>
      </c>
      <c r="AT99" s="9"/>
      <c r="AU99" s="9"/>
      <c r="AW99" s="7"/>
      <c r="AX99" s="7"/>
      <c r="AY99" s="7"/>
      <c r="AZ99" s="7"/>
      <c r="BA99" s="7"/>
      <c r="BB99" s="7"/>
    </row>
    <row r="100" spans="1:54" x14ac:dyDescent="0.2">
      <c r="A100" s="147"/>
      <c r="B100" s="106" t="s">
        <v>207</v>
      </c>
      <c r="C100" s="8">
        <v>43986</v>
      </c>
      <c r="E100" s="12">
        <v>183212.167950003</v>
      </c>
      <c r="F100" s="12">
        <v>150141.67019000297</v>
      </c>
      <c r="G100" s="12">
        <v>33070.497760000006</v>
      </c>
      <c r="I100" s="128"/>
      <c r="J100" s="128"/>
      <c r="K100" s="128"/>
      <c r="L100" s="7"/>
      <c r="M100" s="1">
        <v>31</v>
      </c>
      <c r="O100" s="13">
        <v>0.5714285714285714</v>
      </c>
      <c r="P100" s="13">
        <v>0.42857142857142855</v>
      </c>
      <c r="Q100" s="13"/>
      <c r="R100" s="13"/>
      <c r="S100" s="13"/>
      <c r="T100" s="13"/>
      <c r="V100" s="8">
        <v>43986</v>
      </c>
      <c r="Z100" s="9"/>
      <c r="AN100" s="143"/>
      <c r="AO100" s="10" t="str">
        <f t="shared" si="2"/>
        <v>W</v>
      </c>
      <c r="AT100" s="9"/>
      <c r="AU100" s="9"/>
      <c r="AW100" s="7"/>
      <c r="AX100" s="7"/>
      <c r="AY100" s="7"/>
      <c r="AZ100" s="7"/>
      <c r="BA100" s="7"/>
      <c r="BB100" s="7"/>
    </row>
    <row r="101" spans="1:54" x14ac:dyDescent="0.2">
      <c r="A101" s="147"/>
      <c r="B101" s="106" t="s">
        <v>209</v>
      </c>
      <c r="C101" s="8">
        <v>43987</v>
      </c>
      <c r="E101" s="12">
        <v>181342.59011428867</v>
      </c>
      <c r="F101" s="12">
        <v>148162.71576428865</v>
      </c>
      <c r="G101" s="12">
        <v>33179.874350000006</v>
      </c>
      <c r="I101" s="128"/>
      <c r="J101" s="128"/>
      <c r="K101" s="128"/>
      <c r="L101" s="7"/>
      <c r="M101" s="1">
        <v>21</v>
      </c>
      <c r="O101" s="13">
        <v>0.71428571428571419</v>
      </c>
      <c r="P101" s="13">
        <v>0.2857142857142857</v>
      </c>
      <c r="Q101" s="13"/>
      <c r="R101" s="13"/>
      <c r="S101" s="13"/>
      <c r="T101" s="13"/>
      <c r="V101" s="8">
        <v>43987</v>
      </c>
      <c r="Z101" s="9"/>
      <c r="AN101" s="143"/>
      <c r="AO101" s="10" t="str">
        <f t="shared" ref="AO101:AO132" si="3">B100</f>
        <v>T</v>
      </c>
      <c r="AT101" s="9"/>
      <c r="AU101" s="9"/>
      <c r="AW101" s="7"/>
      <c r="AX101" s="7"/>
      <c r="AY101" s="7"/>
      <c r="AZ101" s="7"/>
      <c r="BA101" s="7"/>
      <c r="BB101" s="7"/>
    </row>
    <row r="102" spans="1:54" x14ac:dyDescent="0.2">
      <c r="A102" s="147"/>
      <c r="B102" s="106" t="s">
        <v>205</v>
      </c>
      <c r="C102" s="8">
        <v>43988</v>
      </c>
      <c r="E102" s="12">
        <v>181148.94336571725</v>
      </c>
      <c r="F102" s="12">
        <v>147777.13635500296</v>
      </c>
      <c r="G102" s="12">
        <v>33371.807010714292</v>
      </c>
      <c r="I102" s="128"/>
      <c r="J102" s="128"/>
      <c r="K102" s="128"/>
      <c r="L102" s="7"/>
      <c r="M102" s="1">
        <v>20</v>
      </c>
      <c r="O102" s="13">
        <v>0.8571428571428571</v>
      </c>
      <c r="P102" s="13">
        <v>0.14285714285714285</v>
      </c>
      <c r="Q102" s="13"/>
      <c r="R102" s="13"/>
      <c r="S102" s="13"/>
      <c r="T102" s="13"/>
      <c r="V102" s="8">
        <v>43988</v>
      </c>
      <c r="Z102" s="9"/>
      <c r="AN102" s="143"/>
      <c r="AO102" s="10" t="str">
        <f t="shared" si="3"/>
        <v>F</v>
      </c>
      <c r="AT102" s="9"/>
      <c r="AU102" s="9"/>
      <c r="AW102" s="7"/>
      <c r="AX102" s="7"/>
      <c r="AY102" s="7"/>
      <c r="AZ102" s="7"/>
      <c r="BA102" s="7"/>
      <c r="BB102" s="7"/>
    </row>
    <row r="103" spans="1:54" x14ac:dyDescent="0.2">
      <c r="A103" s="147"/>
      <c r="B103" s="106" t="s">
        <v>205</v>
      </c>
      <c r="C103" s="8">
        <v>43989</v>
      </c>
      <c r="E103" s="12">
        <v>181238.61208143152</v>
      </c>
      <c r="F103" s="12">
        <v>147667.59210714584</v>
      </c>
      <c r="G103" s="12">
        <v>33571.019974285715</v>
      </c>
      <c r="I103" s="128"/>
      <c r="J103" s="128"/>
      <c r="K103" s="128"/>
      <c r="L103" s="7"/>
      <c r="M103" s="1">
        <v>18</v>
      </c>
      <c r="V103" s="8">
        <v>43989</v>
      </c>
      <c r="Z103" s="9"/>
      <c r="AN103" s="143"/>
      <c r="AO103" s="10" t="str">
        <f t="shared" si="3"/>
        <v>S</v>
      </c>
      <c r="AT103" s="9"/>
      <c r="AU103" s="9"/>
      <c r="AW103" s="7"/>
      <c r="AX103" s="7"/>
      <c r="AY103" s="7"/>
      <c r="AZ103" s="7"/>
      <c r="BA103" s="7"/>
      <c r="BB103" s="7"/>
    </row>
    <row r="104" spans="1:54" x14ac:dyDescent="0.2">
      <c r="A104" s="147"/>
      <c r="B104" s="106" t="s">
        <v>206</v>
      </c>
      <c r="C104" s="8">
        <v>43990</v>
      </c>
      <c r="E104" s="12">
        <v>188658.72253286015</v>
      </c>
      <c r="F104" s="12">
        <v>154078.5078992887</v>
      </c>
      <c r="G104" s="12">
        <v>34580.214633571428</v>
      </c>
      <c r="I104" s="128"/>
      <c r="J104" s="128"/>
      <c r="K104" s="128"/>
      <c r="L104" s="7"/>
      <c r="M104" s="1">
        <v>6</v>
      </c>
      <c r="Q104" s="1">
        <v>120</v>
      </c>
      <c r="R104" s="1">
        <v>9000</v>
      </c>
      <c r="S104" s="1">
        <v>400000</v>
      </c>
      <c r="T104" s="1">
        <v>30000</v>
      </c>
      <c r="U104" s="1" t="s">
        <v>214</v>
      </c>
      <c r="V104" s="8">
        <v>43990</v>
      </c>
      <c r="Z104" s="9"/>
      <c r="AN104" s="143"/>
      <c r="AO104" s="10" t="str">
        <f t="shared" si="3"/>
        <v>S</v>
      </c>
      <c r="AP104" s="1" t="s">
        <v>215</v>
      </c>
      <c r="AT104" s="9"/>
      <c r="AU104" s="9"/>
      <c r="AW104" s="7"/>
      <c r="AX104" s="7"/>
      <c r="AY104" s="7"/>
      <c r="AZ104" s="7"/>
      <c r="BA104" s="7"/>
      <c r="BB104" s="7"/>
    </row>
    <row r="105" spans="1:54" x14ac:dyDescent="0.2">
      <c r="A105" s="147"/>
      <c r="B105" s="106" t="s">
        <v>207</v>
      </c>
      <c r="C105" s="8">
        <v>43991</v>
      </c>
      <c r="E105" s="12">
        <v>187661.32880000284</v>
      </c>
      <c r="F105" s="12">
        <v>153351.96893000283</v>
      </c>
      <c r="G105" s="12">
        <v>34309.35987</v>
      </c>
      <c r="I105" s="128"/>
      <c r="J105" s="128"/>
      <c r="K105" s="128"/>
      <c r="L105" s="7"/>
      <c r="M105" s="1">
        <v>8</v>
      </c>
      <c r="V105" s="8">
        <v>43991</v>
      </c>
      <c r="Z105" s="9"/>
      <c r="AN105" s="143"/>
      <c r="AO105" s="10" t="str">
        <f t="shared" si="3"/>
        <v>M</v>
      </c>
      <c r="AT105" s="9"/>
      <c r="AU105" s="9"/>
      <c r="AW105" s="7"/>
      <c r="AX105" s="7"/>
      <c r="AY105" s="7"/>
      <c r="AZ105" s="7"/>
      <c r="BA105" s="7"/>
      <c r="BB105" s="7"/>
    </row>
    <row r="106" spans="1:54" x14ac:dyDescent="0.2">
      <c r="A106" s="147"/>
      <c r="B106" s="106" t="s">
        <v>208</v>
      </c>
      <c r="C106" s="8">
        <v>43992</v>
      </c>
      <c r="E106" s="12">
        <v>186761.89648286</v>
      </c>
      <c r="F106" s="12">
        <v>153370.13148571714</v>
      </c>
      <c r="G106" s="12">
        <v>33391.764997142855</v>
      </c>
      <c r="I106" s="128"/>
      <c r="J106" s="128"/>
      <c r="K106" s="128"/>
      <c r="L106" s="7"/>
      <c r="M106" s="1">
        <v>16</v>
      </c>
      <c r="V106" s="8">
        <v>43992</v>
      </c>
      <c r="Z106" s="9"/>
      <c r="AN106" s="143"/>
      <c r="AO106" s="10" t="str">
        <f t="shared" si="3"/>
        <v>T</v>
      </c>
      <c r="AT106" s="9"/>
      <c r="AU106" s="9"/>
      <c r="AW106" s="7"/>
      <c r="AX106" s="7"/>
      <c r="AY106" s="7"/>
      <c r="AZ106" s="7"/>
      <c r="BA106" s="7"/>
      <c r="BB106" s="7"/>
    </row>
    <row r="107" spans="1:54" x14ac:dyDescent="0.2">
      <c r="A107" s="147"/>
      <c r="B107" s="106" t="s">
        <v>207</v>
      </c>
      <c r="C107" s="8">
        <v>43993</v>
      </c>
      <c r="E107" s="12">
        <v>186417.35980714581</v>
      </c>
      <c r="F107" s="12">
        <v>153486.61759286007</v>
      </c>
      <c r="G107" s="12">
        <v>32930.74221428571</v>
      </c>
      <c r="I107" s="128"/>
      <c r="J107" s="128"/>
      <c r="K107" s="128"/>
      <c r="L107" s="7"/>
      <c r="M107" s="1">
        <v>7</v>
      </c>
      <c r="V107" s="8">
        <v>43993</v>
      </c>
      <c r="Z107" s="9"/>
      <c r="AN107" s="143"/>
      <c r="AO107" s="10" t="str">
        <f t="shared" si="3"/>
        <v>W</v>
      </c>
      <c r="AT107" s="9"/>
      <c r="AU107" s="9"/>
      <c r="AW107" s="7"/>
      <c r="AX107" s="7"/>
      <c r="AY107" s="7"/>
      <c r="AZ107" s="7"/>
      <c r="BA107" s="7"/>
      <c r="BB107" s="7"/>
    </row>
    <row r="108" spans="1:54" x14ac:dyDescent="0.2">
      <c r="A108" s="147"/>
      <c r="B108" s="106" t="s">
        <v>209</v>
      </c>
      <c r="C108" s="8">
        <v>43994</v>
      </c>
      <c r="E108" s="12">
        <v>186349.59297286006</v>
      </c>
      <c r="F108" s="12">
        <v>153937.55882857434</v>
      </c>
      <c r="G108" s="12">
        <v>32412.034144285713</v>
      </c>
      <c r="I108" s="128"/>
      <c r="J108" s="128"/>
      <c r="K108" s="128"/>
      <c r="L108" s="7"/>
      <c r="M108" s="1">
        <v>12</v>
      </c>
      <c r="V108" s="8">
        <v>43994</v>
      </c>
      <c r="Z108" s="9"/>
      <c r="AN108" s="143"/>
      <c r="AO108" s="10" t="str">
        <f t="shared" si="3"/>
        <v>T</v>
      </c>
      <c r="AT108" s="9"/>
      <c r="AU108" s="9"/>
      <c r="AW108" s="7"/>
      <c r="AX108" s="7"/>
      <c r="AY108" s="7"/>
      <c r="AZ108" s="7"/>
      <c r="BA108" s="7"/>
      <c r="BB108" s="7"/>
    </row>
    <row r="109" spans="1:54" x14ac:dyDescent="0.2">
      <c r="A109" s="147"/>
      <c r="B109" s="106" t="s">
        <v>205</v>
      </c>
      <c r="C109" s="8">
        <v>43995</v>
      </c>
      <c r="E109" s="12">
        <v>187697.43082762198</v>
      </c>
      <c r="F109" s="12">
        <v>155295.59637238391</v>
      </c>
      <c r="G109" s="12">
        <v>32401.834455238099</v>
      </c>
      <c r="I109" s="128"/>
      <c r="J109" s="128"/>
      <c r="K109" s="128"/>
      <c r="L109" s="7"/>
      <c r="M109" s="1">
        <v>45</v>
      </c>
      <c r="V109" s="8">
        <v>43995</v>
      </c>
      <c r="Z109" s="9"/>
      <c r="AN109" s="143"/>
      <c r="AO109" s="10" t="str">
        <f t="shared" si="3"/>
        <v>F</v>
      </c>
      <c r="AT109" s="9"/>
      <c r="AU109" s="9"/>
      <c r="AW109" s="7"/>
      <c r="AX109" s="7"/>
      <c r="AY109" s="7"/>
      <c r="AZ109" s="7"/>
      <c r="BA109" s="7"/>
      <c r="BB109" s="7"/>
    </row>
    <row r="110" spans="1:54" x14ac:dyDescent="0.2">
      <c r="A110" s="147"/>
      <c r="B110" s="106" t="s">
        <v>205</v>
      </c>
      <c r="C110" s="8">
        <v>43996</v>
      </c>
      <c r="E110" s="12">
        <v>188502.30761952678</v>
      </c>
      <c r="F110" s="12">
        <v>156196.89215047917</v>
      </c>
      <c r="G110" s="12">
        <v>32305.415469047617</v>
      </c>
      <c r="I110" s="128"/>
      <c r="J110" s="128"/>
      <c r="K110" s="128"/>
      <c r="L110" s="7"/>
      <c r="M110" s="1">
        <v>8</v>
      </c>
      <c r="V110" s="8">
        <v>43996</v>
      </c>
      <c r="Z110" s="9"/>
      <c r="AN110" s="143"/>
      <c r="AO110" s="10" t="str">
        <f t="shared" si="3"/>
        <v>S</v>
      </c>
      <c r="AT110" s="9"/>
      <c r="AU110" s="9"/>
      <c r="AW110" s="7"/>
      <c r="AX110" s="7"/>
      <c r="AY110" s="7"/>
      <c r="AZ110" s="7"/>
      <c r="BA110" s="7"/>
      <c r="BB110" s="7"/>
    </row>
    <row r="111" spans="1:54" x14ac:dyDescent="0.2">
      <c r="A111" s="147"/>
      <c r="B111" s="106" t="s">
        <v>206</v>
      </c>
      <c r="C111" s="8">
        <v>43997</v>
      </c>
      <c r="E111" s="12">
        <v>188735.7224785744</v>
      </c>
      <c r="F111" s="12">
        <v>156576.88789857438</v>
      </c>
      <c r="G111" s="12">
        <v>32158.834579999999</v>
      </c>
      <c r="I111" s="128"/>
      <c r="J111" s="128"/>
      <c r="K111" s="128"/>
      <c r="L111" s="7"/>
      <c r="M111" s="1">
        <v>18</v>
      </c>
      <c r="V111" s="8">
        <v>43997</v>
      </c>
      <c r="Z111" s="9"/>
      <c r="AN111" s="143"/>
      <c r="AO111" s="10" t="str">
        <f t="shared" si="3"/>
        <v>S</v>
      </c>
      <c r="AT111" s="9"/>
      <c r="AU111" s="9"/>
      <c r="AW111" s="7"/>
      <c r="AX111" s="7"/>
      <c r="AY111" s="7"/>
      <c r="AZ111" s="7"/>
      <c r="BA111" s="7"/>
      <c r="BB111" s="7"/>
    </row>
    <row r="112" spans="1:54" x14ac:dyDescent="0.2">
      <c r="A112" s="147"/>
      <c r="B112" s="106" t="s">
        <v>207</v>
      </c>
      <c r="C112" s="8">
        <v>43998</v>
      </c>
      <c r="E112" s="12">
        <v>189415.50478286011</v>
      </c>
      <c r="F112" s="12">
        <v>157247.24703428868</v>
      </c>
      <c r="G112" s="12">
        <v>32168.257748571432</v>
      </c>
      <c r="I112" s="128"/>
      <c r="J112" s="128"/>
      <c r="K112" s="128"/>
      <c r="L112" s="7"/>
      <c r="M112" s="1">
        <v>13</v>
      </c>
      <c r="V112" s="8">
        <v>43998</v>
      </c>
      <c r="Z112" s="9"/>
      <c r="AN112" s="143"/>
      <c r="AO112" s="10" t="str">
        <f t="shared" si="3"/>
        <v>M</v>
      </c>
      <c r="AT112" s="9"/>
      <c r="AU112" s="9"/>
      <c r="AW112" s="7"/>
      <c r="AX112" s="7"/>
      <c r="AY112" s="7"/>
      <c r="AZ112" s="7"/>
      <c r="BA112" s="7"/>
      <c r="BB112" s="7"/>
    </row>
    <row r="113" spans="1:54" x14ac:dyDescent="0.2">
      <c r="A113" s="147"/>
      <c r="B113" s="106" t="s">
        <v>208</v>
      </c>
      <c r="C113" s="8">
        <v>43999</v>
      </c>
      <c r="E113" s="12">
        <v>190461.71622143147</v>
      </c>
      <c r="F113" s="12">
        <v>157812.07060571716</v>
      </c>
      <c r="G113" s="12">
        <v>32649.645615714286</v>
      </c>
      <c r="I113" s="128"/>
      <c r="J113" s="128"/>
      <c r="K113" s="128"/>
      <c r="L113" s="7"/>
      <c r="M113" s="1">
        <v>7</v>
      </c>
      <c r="V113" s="8">
        <v>43999</v>
      </c>
      <c r="Z113" s="9"/>
      <c r="AN113" s="143"/>
      <c r="AO113" s="10" t="str">
        <f t="shared" si="3"/>
        <v>T</v>
      </c>
      <c r="AT113" s="9"/>
      <c r="AU113" s="9"/>
      <c r="AW113" s="7"/>
      <c r="AX113" s="7"/>
      <c r="AY113" s="7"/>
      <c r="AZ113" s="7"/>
      <c r="BA113" s="7"/>
      <c r="BB113" s="7"/>
    </row>
    <row r="114" spans="1:54" x14ac:dyDescent="0.2">
      <c r="A114" s="147"/>
      <c r="B114" s="106" t="s">
        <v>207</v>
      </c>
      <c r="C114" s="8">
        <v>44000</v>
      </c>
      <c r="E114" s="12">
        <v>190993.10245143148</v>
      </c>
      <c r="F114" s="12">
        <v>158249.52759714573</v>
      </c>
      <c r="G114" s="12">
        <v>32743.574854285715</v>
      </c>
      <c r="I114" s="128"/>
      <c r="J114" s="128"/>
      <c r="K114" s="128"/>
      <c r="L114" s="7"/>
      <c r="M114" s="1">
        <v>14</v>
      </c>
      <c r="V114" s="8">
        <v>44000</v>
      </c>
      <c r="Z114" s="9"/>
      <c r="AN114" s="143"/>
      <c r="AO114" s="10" t="str">
        <f t="shared" si="3"/>
        <v>W</v>
      </c>
      <c r="AT114" s="9"/>
      <c r="AU114" s="9"/>
      <c r="AW114" s="7"/>
      <c r="AX114" s="7"/>
      <c r="AY114" s="7"/>
      <c r="AZ114" s="7"/>
      <c r="BA114" s="7"/>
      <c r="BB114" s="7"/>
    </row>
    <row r="115" spans="1:54" x14ac:dyDescent="0.2">
      <c r="A115" s="147"/>
      <c r="B115" s="106" t="s">
        <v>209</v>
      </c>
      <c r="C115" s="8">
        <v>44001</v>
      </c>
      <c r="E115" s="12">
        <v>192342.55128857432</v>
      </c>
      <c r="F115" s="12">
        <v>159087.78951571722</v>
      </c>
      <c r="G115" s="12">
        <v>33254.761772857142</v>
      </c>
      <c r="I115" s="128"/>
      <c r="J115" s="128"/>
      <c r="K115" s="128"/>
      <c r="L115" s="7"/>
      <c r="M115" s="1">
        <v>13</v>
      </c>
      <c r="V115" s="8">
        <v>44001</v>
      </c>
      <c r="Z115" s="9"/>
      <c r="AN115" s="143"/>
      <c r="AO115" s="10" t="str">
        <f t="shared" si="3"/>
        <v>T</v>
      </c>
      <c r="AT115" s="9"/>
      <c r="AU115" s="9"/>
      <c r="AW115" s="7"/>
      <c r="AX115" s="7"/>
      <c r="AY115" s="7"/>
      <c r="AZ115" s="7"/>
      <c r="BA115" s="7"/>
      <c r="BB115" s="7"/>
    </row>
    <row r="116" spans="1:54" x14ac:dyDescent="0.2">
      <c r="A116" s="147"/>
      <c r="B116" s="106" t="s">
        <v>205</v>
      </c>
      <c r="C116" s="8">
        <v>44002</v>
      </c>
      <c r="E116" s="12">
        <v>193798.13517809808</v>
      </c>
      <c r="F116" s="12">
        <v>160406.12787095524</v>
      </c>
      <c r="G116" s="12">
        <v>33392.007307142856</v>
      </c>
      <c r="I116" s="128"/>
      <c r="J116" s="128"/>
      <c r="K116" s="128"/>
      <c r="L116" s="7"/>
      <c r="M116" s="1">
        <v>6</v>
      </c>
      <c r="V116" s="8">
        <v>44002</v>
      </c>
      <c r="Z116" s="9"/>
      <c r="AN116" s="143"/>
      <c r="AO116" s="10" t="str">
        <f t="shared" si="3"/>
        <v>F</v>
      </c>
      <c r="AT116" s="9"/>
      <c r="AU116" s="9"/>
      <c r="AW116" s="7"/>
      <c r="AX116" s="7"/>
      <c r="AY116" s="7"/>
      <c r="AZ116" s="7"/>
      <c r="BA116" s="7"/>
      <c r="BB116" s="7"/>
    </row>
    <row r="117" spans="1:54" x14ac:dyDescent="0.2">
      <c r="A117" s="147"/>
      <c r="B117" s="106" t="s">
        <v>205</v>
      </c>
      <c r="C117" s="8">
        <v>44003</v>
      </c>
      <c r="E117" s="12">
        <v>193929.63202333613</v>
      </c>
      <c r="F117" s="12">
        <v>160405.62199476472</v>
      </c>
      <c r="G117" s="12">
        <v>33524.010028571429</v>
      </c>
      <c r="I117" s="128"/>
      <c r="J117" s="128"/>
      <c r="K117" s="128"/>
      <c r="L117" s="7"/>
      <c r="M117" s="1">
        <v>5</v>
      </c>
      <c r="V117" s="8">
        <v>44003</v>
      </c>
      <c r="Z117" s="9"/>
      <c r="AN117" s="143"/>
      <c r="AO117" s="10" t="str">
        <f t="shared" si="3"/>
        <v>S</v>
      </c>
      <c r="AT117" s="9"/>
      <c r="AU117" s="9"/>
      <c r="AW117" s="7"/>
      <c r="AX117" s="7"/>
      <c r="AY117" s="7"/>
      <c r="AZ117" s="7"/>
      <c r="BA117" s="7"/>
      <c r="BB117" s="7"/>
    </row>
    <row r="118" spans="1:54" x14ac:dyDescent="0.2">
      <c r="A118" s="147"/>
      <c r="B118" s="106" t="s">
        <v>206</v>
      </c>
      <c r="C118" s="8">
        <v>44004</v>
      </c>
      <c r="E118" s="12">
        <v>193722.14858571702</v>
      </c>
      <c r="F118" s="12">
        <v>160330.90438857416</v>
      </c>
      <c r="G118" s="12">
        <v>33391.244197142856</v>
      </c>
      <c r="I118" s="128"/>
      <c r="J118" s="128"/>
      <c r="K118" s="128"/>
      <c r="L118" s="7"/>
      <c r="M118" s="1">
        <v>4</v>
      </c>
      <c r="V118" s="8">
        <v>44004</v>
      </c>
      <c r="Z118" s="9"/>
      <c r="AN118" s="143"/>
      <c r="AO118" s="10" t="str">
        <f t="shared" si="3"/>
        <v>S</v>
      </c>
      <c r="AT118" s="9"/>
      <c r="AU118" s="9"/>
      <c r="AW118" s="7"/>
      <c r="AX118" s="7"/>
      <c r="AY118" s="7"/>
      <c r="AZ118" s="7"/>
      <c r="BA118" s="7"/>
      <c r="BB118" s="7"/>
    </row>
    <row r="119" spans="1:54" x14ac:dyDescent="0.2">
      <c r="A119" s="147"/>
      <c r="B119" s="106" t="s">
        <v>207</v>
      </c>
      <c r="C119" s="8">
        <v>44005</v>
      </c>
      <c r="E119" s="12">
        <v>194871.59050143135</v>
      </c>
      <c r="F119" s="12">
        <v>161649.08017428845</v>
      </c>
      <c r="G119" s="12">
        <v>33222.51032714286</v>
      </c>
      <c r="I119" s="128"/>
      <c r="J119" s="128"/>
      <c r="K119" s="128"/>
      <c r="L119" s="7"/>
      <c r="M119" s="1">
        <v>8</v>
      </c>
      <c r="V119" s="8">
        <v>44005</v>
      </c>
      <c r="Z119" s="9"/>
      <c r="AN119" s="143"/>
      <c r="AO119" s="10" t="str">
        <f t="shared" si="3"/>
        <v>M</v>
      </c>
      <c r="AT119" s="9"/>
      <c r="AU119" s="9"/>
      <c r="AW119" s="7"/>
      <c r="AX119" s="7"/>
      <c r="AY119" s="7"/>
      <c r="AZ119" s="7"/>
      <c r="BA119" s="7"/>
      <c r="BB119" s="7"/>
    </row>
    <row r="120" spans="1:54" x14ac:dyDescent="0.2">
      <c r="A120" s="147"/>
      <c r="B120" s="106" t="s">
        <v>208</v>
      </c>
      <c r="C120" s="8">
        <v>44006</v>
      </c>
      <c r="E120" s="12">
        <v>194327.8351271456</v>
      </c>
      <c r="F120" s="12">
        <v>161519.43130143129</v>
      </c>
      <c r="G120" s="12">
        <v>32808.403825714289</v>
      </c>
      <c r="I120" s="128"/>
      <c r="J120" s="128"/>
      <c r="K120" s="128"/>
      <c r="L120" s="7"/>
      <c r="M120" s="1">
        <v>5</v>
      </c>
      <c r="V120" s="8">
        <v>44006</v>
      </c>
      <c r="Z120" s="9"/>
      <c r="AN120" s="143"/>
      <c r="AO120" s="10" t="str">
        <f t="shared" si="3"/>
        <v>T</v>
      </c>
      <c r="AT120" s="9"/>
      <c r="AU120" s="9"/>
      <c r="AW120" s="7"/>
      <c r="AX120" s="7"/>
      <c r="AY120" s="7"/>
      <c r="AZ120" s="7"/>
      <c r="BA120" s="7"/>
      <c r="BB120" s="7"/>
    </row>
    <row r="121" spans="1:54" x14ac:dyDescent="0.2">
      <c r="A121" s="147"/>
      <c r="B121" s="106" t="s">
        <v>207</v>
      </c>
      <c r="C121" s="8">
        <v>44007</v>
      </c>
      <c r="E121" s="12">
        <v>195130.44976428835</v>
      </c>
      <c r="F121" s="12">
        <v>162068.27984285977</v>
      </c>
      <c r="G121" s="12">
        <v>33062.169921428569</v>
      </c>
      <c r="I121" s="128"/>
      <c r="J121" s="128"/>
      <c r="K121" s="128"/>
      <c r="L121" s="7"/>
      <c r="M121" s="1">
        <v>9</v>
      </c>
      <c r="V121" s="8">
        <v>44007</v>
      </c>
      <c r="Z121" s="9"/>
      <c r="AN121" s="143"/>
      <c r="AO121" s="10" t="str">
        <f t="shared" si="3"/>
        <v>W</v>
      </c>
      <c r="AT121" s="9"/>
      <c r="AU121" s="9"/>
      <c r="AW121" s="7"/>
      <c r="AX121" s="7"/>
      <c r="AY121" s="7"/>
      <c r="AZ121" s="7"/>
      <c r="BA121" s="7"/>
      <c r="BB121" s="7"/>
    </row>
    <row r="122" spans="1:54" x14ac:dyDescent="0.2">
      <c r="A122" s="147"/>
      <c r="B122" s="106" t="s">
        <v>209</v>
      </c>
      <c r="C122" s="8">
        <v>44008</v>
      </c>
      <c r="E122" s="12">
        <v>197358.14829857406</v>
      </c>
      <c r="F122" s="12">
        <v>164014.63048285976</v>
      </c>
      <c r="G122" s="12">
        <v>33343.517815714287</v>
      </c>
      <c r="I122" s="128"/>
      <c r="J122" s="128"/>
      <c r="K122" s="128"/>
      <c r="L122" s="7"/>
      <c r="M122" s="1">
        <v>9</v>
      </c>
      <c r="V122" s="8">
        <v>44008</v>
      </c>
      <c r="Z122" s="9"/>
      <c r="AN122" s="143"/>
      <c r="AO122" s="10" t="str">
        <f t="shared" si="3"/>
        <v>T</v>
      </c>
      <c r="AT122" s="9"/>
      <c r="AU122" s="9"/>
      <c r="AW122" s="7"/>
      <c r="AX122" s="7"/>
      <c r="AY122" s="7"/>
      <c r="AZ122" s="7"/>
      <c r="BA122" s="7"/>
      <c r="BB122" s="7"/>
    </row>
    <row r="123" spans="1:54" x14ac:dyDescent="0.2">
      <c r="A123" s="147"/>
      <c r="B123" s="106" t="s">
        <v>205</v>
      </c>
      <c r="C123" s="8">
        <v>44009</v>
      </c>
      <c r="E123" s="12">
        <v>198499.04804143129</v>
      </c>
      <c r="F123" s="12">
        <v>164870.9324209551</v>
      </c>
      <c r="G123" s="12">
        <v>33628.115620476194</v>
      </c>
      <c r="I123" s="128"/>
      <c r="J123" s="128"/>
      <c r="K123" s="128"/>
      <c r="L123" s="7"/>
      <c r="M123" s="1">
        <v>23</v>
      </c>
      <c r="V123" s="8">
        <v>44009</v>
      </c>
      <c r="Z123" s="9"/>
      <c r="AN123" s="143"/>
      <c r="AO123" s="10" t="str">
        <f t="shared" si="3"/>
        <v>F</v>
      </c>
      <c r="AT123" s="9"/>
      <c r="AU123" s="9"/>
      <c r="AW123" s="7"/>
      <c r="AX123" s="7"/>
      <c r="AY123" s="7"/>
      <c r="AZ123" s="7"/>
      <c r="BA123" s="7"/>
      <c r="BB123" s="7"/>
    </row>
    <row r="124" spans="1:54" x14ac:dyDescent="0.2">
      <c r="A124" s="147"/>
      <c r="B124" s="106" t="s">
        <v>205</v>
      </c>
      <c r="C124" s="8">
        <v>44010</v>
      </c>
      <c r="E124" s="12">
        <v>200356.5459614314</v>
      </c>
      <c r="F124" s="12">
        <v>166488.23888190757</v>
      </c>
      <c r="G124" s="12">
        <v>33868.307079523809</v>
      </c>
      <c r="I124" s="128"/>
      <c r="J124" s="128"/>
      <c r="K124" s="128"/>
      <c r="L124" s="7"/>
      <c r="M124" s="1">
        <v>2</v>
      </c>
      <c r="V124" s="8">
        <v>44010</v>
      </c>
      <c r="Z124" s="9"/>
      <c r="AN124" s="143"/>
      <c r="AO124" s="10" t="str">
        <f t="shared" si="3"/>
        <v>S</v>
      </c>
      <c r="AT124" s="9"/>
      <c r="AU124" s="9"/>
      <c r="AW124" s="7"/>
      <c r="AX124" s="7"/>
      <c r="AY124" s="7"/>
      <c r="AZ124" s="7"/>
      <c r="BA124" s="7"/>
      <c r="BB124" s="7"/>
    </row>
    <row r="125" spans="1:54" ht="14.25" customHeight="1" x14ac:dyDescent="0.2">
      <c r="A125" s="147"/>
      <c r="B125" s="106" t="s">
        <v>206</v>
      </c>
      <c r="C125" s="8">
        <v>44011</v>
      </c>
      <c r="E125" s="12">
        <v>203823.6590700029</v>
      </c>
      <c r="F125" s="12">
        <v>168816.60049857435</v>
      </c>
      <c r="G125" s="12">
        <v>35007.05857142857</v>
      </c>
      <c r="I125" s="128"/>
      <c r="J125" s="128"/>
      <c r="K125" s="128"/>
      <c r="L125" s="7"/>
      <c r="M125" s="1">
        <v>23</v>
      </c>
      <c r="Q125" s="1">
        <v>120</v>
      </c>
      <c r="R125" s="1">
        <v>9000</v>
      </c>
      <c r="S125" s="1">
        <v>400000</v>
      </c>
      <c r="T125" s="1">
        <v>30000</v>
      </c>
      <c r="U125" s="1" t="s">
        <v>216</v>
      </c>
      <c r="V125" s="8">
        <v>44011</v>
      </c>
      <c r="Z125" s="9"/>
      <c r="AN125" s="143"/>
      <c r="AO125" s="10" t="str">
        <f t="shared" si="3"/>
        <v>S</v>
      </c>
      <c r="AP125" s="1" t="s">
        <v>217</v>
      </c>
      <c r="AT125" s="9"/>
      <c r="AU125" s="9"/>
      <c r="AW125" s="7"/>
      <c r="AX125" s="7"/>
      <c r="AY125" s="7"/>
      <c r="AZ125" s="7"/>
      <c r="BA125" s="7"/>
      <c r="BB125" s="7"/>
    </row>
    <row r="126" spans="1:54" x14ac:dyDescent="0.2">
      <c r="A126" s="147"/>
      <c r="B126" s="106" t="s">
        <v>207</v>
      </c>
      <c r="C126" s="8">
        <v>44012</v>
      </c>
      <c r="E126" s="12">
        <v>206590.05674286015</v>
      </c>
      <c r="F126" s="12">
        <v>170242.91292286012</v>
      </c>
      <c r="G126" s="12">
        <v>36347.143819999998</v>
      </c>
      <c r="I126" s="128"/>
      <c r="J126" s="128"/>
      <c r="K126" s="128"/>
      <c r="L126" s="7"/>
      <c r="M126" s="1">
        <v>11</v>
      </c>
      <c r="V126" s="8">
        <v>44012</v>
      </c>
      <c r="Z126" s="9"/>
      <c r="AN126" s="143"/>
      <c r="AO126" s="10" t="str">
        <f t="shared" si="3"/>
        <v>M</v>
      </c>
      <c r="AT126" s="9"/>
      <c r="AU126" s="9"/>
      <c r="AW126" s="7"/>
      <c r="AX126" s="7"/>
      <c r="AY126" s="7"/>
      <c r="AZ126" s="7"/>
      <c r="BA126" s="7"/>
      <c r="BB126" s="7"/>
    </row>
    <row r="127" spans="1:54" x14ac:dyDescent="0.2">
      <c r="A127" s="144" t="s">
        <v>192</v>
      </c>
      <c r="B127" s="106" t="s">
        <v>208</v>
      </c>
      <c r="C127" s="8">
        <v>44013</v>
      </c>
      <c r="E127" s="12">
        <v>211083.66956286036</v>
      </c>
      <c r="F127" s="12">
        <v>173276.34761143176</v>
      </c>
      <c r="G127" s="12">
        <v>37807.321951428581</v>
      </c>
      <c r="I127" s="128"/>
      <c r="J127" s="128"/>
      <c r="K127" s="128"/>
      <c r="L127" s="7"/>
      <c r="M127" s="1">
        <v>4</v>
      </c>
      <c r="O127" s="13">
        <v>0.14285714285714285</v>
      </c>
      <c r="P127" s="13">
        <v>0.8571428571428571</v>
      </c>
      <c r="Q127" s="13"/>
      <c r="R127" s="13"/>
      <c r="S127" s="13"/>
      <c r="T127" s="13"/>
      <c r="V127" s="8">
        <v>44013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143" t="s">
        <v>192</v>
      </c>
      <c r="AO127" s="10" t="str">
        <f t="shared" si="3"/>
        <v>T</v>
      </c>
      <c r="AT127" s="9"/>
      <c r="AU127" s="9"/>
      <c r="AW127" s="7"/>
      <c r="AX127" s="7"/>
      <c r="AY127" s="7"/>
      <c r="AZ127" s="7"/>
      <c r="BA127" s="7"/>
      <c r="BB127" s="7"/>
    </row>
    <row r="128" spans="1:54" x14ac:dyDescent="0.2">
      <c r="A128" s="145"/>
      <c r="B128" s="106" t="s">
        <v>207</v>
      </c>
      <c r="C128" s="8">
        <v>44014</v>
      </c>
      <c r="E128" s="12">
        <v>212577.80799571754</v>
      </c>
      <c r="F128" s="12">
        <v>173914.84983857468</v>
      </c>
      <c r="G128" s="12">
        <v>38662.958157142857</v>
      </c>
      <c r="I128" s="128"/>
      <c r="J128" s="128"/>
      <c r="K128" s="128"/>
      <c r="L128" s="7"/>
      <c r="M128" s="1">
        <v>12</v>
      </c>
      <c r="O128" s="13">
        <v>0.2857142857142857</v>
      </c>
      <c r="P128" s="13">
        <v>0.71428571428571419</v>
      </c>
      <c r="Q128" s="13"/>
      <c r="R128" s="13"/>
      <c r="S128" s="13"/>
      <c r="T128" s="13"/>
      <c r="V128" s="8">
        <v>44014</v>
      </c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143"/>
      <c r="AO128" s="10" t="str">
        <f t="shared" si="3"/>
        <v>W</v>
      </c>
      <c r="AT128" s="9"/>
      <c r="AU128" s="9"/>
      <c r="AW128" s="7"/>
      <c r="AX128" s="7"/>
      <c r="AY128" s="7"/>
      <c r="AZ128" s="7"/>
      <c r="BA128" s="7"/>
      <c r="BB128" s="7"/>
    </row>
    <row r="129" spans="1:54" x14ac:dyDescent="0.2">
      <c r="A129" s="145"/>
      <c r="B129" s="106" t="s">
        <v>209</v>
      </c>
      <c r="C129" s="8">
        <v>44015</v>
      </c>
      <c r="E129" s="12">
        <v>213031.92312143178</v>
      </c>
      <c r="F129" s="12">
        <v>173729.59184571751</v>
      </c>
      <c r="G129" s="12">
        <v>39302.331275714285</v>
      </c>
      <c r="I129" s="128"/>
      <c r="J129" s="128"/>
      <c r="K129" s="128"/>
      <c r="L129" s="7"/>
      <c r="M129" s="1">
        <v>9</v>
      </c>
      <c r="O129" s="13">
        <v>0.42857142857142855</v>
      </c>
      <c r="P129" s="13">
        <v>0.5714285714285714</v>
      </c>
      <c r="Q129" s="13"/>
      <c r="R129" s="13"/>
      <c r="S129" s="13"/>
      <c r="T129" s="13"/>
      <c r="V129" s="8">
        <v>44015</v>
      </c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143"/>
      <c r="AO129" s="10" t="str">
        <f t="shared" si="3"/>
        <v>T</v>
      </c>
      <c r="AT129" s="9"/>
      <c r="AU129" s="9"/>
      <c r="AW129" s="7"/>
      <c r="AX129" s="7"/>
      <c r="AY129" s="7"/>
      <c r="AZ129" s="7"/>
      <c r="BA129" s="7"/>
      <c r="BB129" s="7"/>
    </row>
    <row r="130" spans="1:54" x14ac:dyDescent="0.2">
      <c r="A130" s="145"/>
      <c r="B130" s="106" t="s">
        <v>205</v>
      </c>
      <c r="C130" s="8">
        <v>44016</v>
      </c>
      <c r="E130" s="12">
        <v>213424.45589524135</v>
      </c>
      <c r="F130" s="12">
        <v>173611.14901666989</v>
      </c>
      <c r="G130" s="12">
        <v>39813.306878571435</v>
      </c>
      <c r="I130" s="128"/>
      <c r="J130" s="128"/>
      <c r="K130" s="128"/>
      <c r="L130" s="7"/>
      <c r="M130" s="1">
        <v>11</v>
      </c>
      <c r="O130" s="13">
        <v>0.5714285714285714</v>
      </c>
      <c r="P130" s="13">
        <v>0.42857142857142855</v>
      </c>
      <c r="Q130" s="13"/>
      <c r="R130" s="13"/>
      <c r="S130" s="13"/>
      <c r="T130" s="13"/>
      <c r="V130" s="8">
        <v>44016</v>
      </c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143"/>
      <c r="AO130" s="10" t="str">
        <f t="shared" si="3"/>
        <v>F</v>
      </c>
      <c r="AT130" s="9"/>
      <c r="AU130" s="9"/>
      <c r="AW130" s="7"/>
      <c r="AX130" s="7"/>
      <c r="AY130" s="7"/>
      <c r="AZ130" s="7"/>
      <c r="BA130" s="7"/>
      <c r="BB130" s="7"/>
    </row>
    <row r="131" spans="1:54" x14ac:dyDescent="0.2">
      <c r="A131" s="145"/>
      <c r="B131" s="106" t="s">
        <v>205</v>
      </c>
      <c r="C131" s="8">
        <v>44017</v>
      </c>
      <c r="E131" s="12">
        <v>213617.67608333658</v>
      </c>
      <c r="F131" s="12">
        <v>173638.37429476512</v>
      </c>
      <c r="G131" s="12">
        <v>39979.301788571422</v>
      </c>
      <c r="I131" s="128"/>
      <c r="J131" s="128"/>
      <c r="K131" s="128"/>
      <c r="L131" s="7"/>
      <c r="M131" s="1">
        <v>18</v>
      </c>
      <c r="O131" s="13">
        <v>0.71428571428571419</v>
      </c>
      <c r="P131" s="13">
        <v>0.2857142857142857</v>
      </c>
      <c r="Q131" s="13"/>
      <c r="R131" s="13"/>
      <c r="S131" s="13"/>
      <c r="T131" s="13"/>
      <c r="V131" s="8">
        <v>44017</v>
      </c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143"/>
      <c r="AO131" s="10" t="str">
        <f t="shared" si="3"/>
        <v>S</v>
      </c>
      <c r="AT131" s="9"/>
      <c r="AU131" s="9"/>
      <c r="AW131" s="7"/>
      <c r="AX131" s="7"/>
      <c r="AY131" s="7"/>
      <c r="AZ131" s="7"/>
      <c r="BA131" s="7"/>
      <c r="BB131" s="7"/>
    </row>
    <row r="132" spans="1:54" x14ac:dyDescent="0.2">
      <c r="A132" s="145"/>
      <c r="B132" s="106" t="s">
        <v>206</v>
      </c>
      <c r="C132" s="8">
        <v>44018</v>
      </c>
      <c r="E132" s="12">
        <v>212377.92726286038</v>
      </c>
      <c r="F132" s="12">
        <v>172797.96846286039</v>
      </c>
      <c r="G132" s="12">
        <v>39579.9588</v>
      </c>
      <c r="I132" s="128"/>
      <c r="J132" s="128"/>
      <c r="K132" s="128"/>
      <c r="L132" s="7"/>
      <c r="M132" s="1">
        <v>4</v>
      </c>
      <c r="O132" s="13">
        <v>0.8571428571428571</v>
      </c>
      <c r="P132" s="13">
        <v>0.14285714285714285</v>
      </c>
      <c r="Q132" s="13"/>
      <c r="R132" s="13"/>
      <c r="S132" s="13"/>
      <c r="T132" s="13"/>
      <c r="V132" s="8">
        <v>44018</v>
      </c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143"/>
      <c r="AO132" s="10" t="str">
        <f t="shared" si="3"/>
        <v>S</v>
      </c>
      <c r="AT132" s="9"/>
      <c r="AU132" s="9"/>
      <c r="AW132" s="7"/>
      <c r="AX132" s="7"/>
      <c r="AY132" s="7"/>
      <c r="AZ132" s="7"/>
      <c r="BA132" s="7"/>
      <c r="BB132" s="7"/>
    </row>
    <row r="133" spans="1:54" x14ac:dyDescent="0.2">
      <c r="A133" s="145"/>
      <c r="B133" s="106" t="s">
        <v>207</v>
      </c>
      <c r="C133" s="8">
        <v>44019</v>
      </c>
      <c r="E133" s="12">
        <v>210711.96647714614</v>
      </c>
      <c r="F133" s="12">
        <v>171724.37805000326</v>
      </c>
      <c r="G133" s="12">
        <v>38987.588427142859</v>
      </c>
      <c r="I133" s="128"/>
      <c r="J133" s="128"/>
      <c r="K133" s="128"/>
      <c r="L133" s="7"/>
      <c r="M133" s="1">
        <v>7</v>
      </c>
      <c r="V133" s="8">
        <v>44019</v>
      </c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143"/>
      <c r="AO133" s="10" t="str">
        <f t="shared" ref="AO133:AO153" si="4">B132</f>
        <v>M</v>
      </c>
      <c r="AT133" s="9"/>
      <c r="AU133" s="9"/>
      <c r="AW133" s="7"/>
      <c r="AX133" s="7"/>
      <c r="AY133" s="7"/>
      <c r="AZ133" s="7"/>
      <c r="BA133" s="7"/>
      <c r="BB133" s="7"/>
    </row>
    <row r="134" spans="1:54" x14ac:dyDescent="0.2">
      <c r="A134" s="145"/>
      <c r="B134" s="106" t="s">
        <v>208</v>
      </c>
      <c r="C134" s="8">
        <v>44020</v>
      </c>
      <c r="E134" s="12">
        <v>208027.39026714599</v>
      </c>
      <c r="F134" s="12">
        <v>169998.64002571741</v>
      </c>
      <c r="G134" s="12">
        <v>38028.75024142857</v>
      </c>
      <c r="I134" s="128"/>
      <c r="J134" s="128"/>
      <c r="K134" s="128"/>
      <c r="L134" s="7"/>
      <c r="M134" s="1">
        <v>4</v>
      </c>
      <c r="V134" s="8">
        <v>44020</v>
      </c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143"/>
      <c r="AO134" s="10" t="str">
        <f t="shared" si="4"/>
        <v>T</v>
      </c>
      <c r="AT134" s="9"/>
      <c r="AU134" s="9"/>
      <c r="AW134" s="7"/>
      <c r="AX134" s="7"/>
      <c r="AY134" s="7"/>
      <c r="AZ134" s="7"/>
      <c r="BA134" s="7"/>
      <c r="BB134" s="7"/>
    </row>
    <row r="135" spans="1:54" x14ac:dyDescent="0.2">
      <c r="A135" s="145"/>
      <c r="B135" s="106" t="s">
        <v>207</v>
      </c>
      <c r="C135" s="8">
        <v>44021</v>
      </c>
      <c r="E135" s="12">
        <v>207419.7394928603</v>
      </c>
      <c r="F135" s="12">
        <v>169580.14738714599</v>
      </c>
      <c r="G135" s="12">
        <v>37839.592105714291</v>
      </c>
      <c r="I135" s="128"/>
      <c r="J135" s="128"/>
      <c r="K135" s="128"/>
      <c r="L135" s="7"/>
      <c r="M135" s="1">
        <v>23</v>
      </c>
      <c r="V135" s="8">
        <v>44021</v>
      </c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143"/>
      <c r="AO135" s="10" t="str">
        <f t="shared" si="4"/>
        <v>W</v>
      </c>
      <c r="AT135" s="9"/>
      <c r="AU135" s="9"/>
      <c r="AW135" s="7"/>
      <c r="AX135" s="7"/>
      <c r="AY135" s="7"/>
      <c r="AZ135" s="7"/>
      <c r="BA135" s="7"/>
      <c r="BB135" s="7"/>
    </row>
    <row r="136" spans="1:54" x14ac:dyDescent="0.2">
      <c r="A136" s="145"/>
      <c r="B136" s="106" t="s">
        <v>209</v>
      </c>
      <c r="C136" s="8">
        <v>44022</v>
      </c>
      <c r="E136" s="12">
        <v>205799.38913286026</v>
      </c>
      <c r="F136" s="12">
        <v>168423.15958714596</v>
      </c>
      <c r="G136" s="12">
        <v>37376.22954571429</v>
      </c>
      <c r="I136" s="128"/>
      <c r="J136" s="128"/>
      <c r="K136" s="128"/>
      <c r="L136" s="7"/>
      <c r="M136" s="1">
        <v>24</v>
      </c>
      <c r="V136" s="8">
        <v>44022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143"/>
      <c r="AO136" s="10" t="str">
        <f t="shared" si="4"/>
        <v>T</v>
      </c>
      <c r="AT136" s="9"/>
      <c r="AU136" s="9"/>
      <c r="AW136" s="7"/>
      <c r="AX136" s="7"/>
      <c r="AY136" s="7"/>
      <c r="AZ136" s="7"/>
      <c r="BA136" s="7"/>
      <c r="BB136" s="7"/>
    </row>
    <row r="137" spans="1:54" x14ac:dyDescent="0.2">
      <c r="A137" s="145"/>
      <c r="B137" s="106" t="s">
        <v>205</v>
      </c>
      <c r="C137" s="8">
        <v>44023</v>
      </c>
      <c r="E137" s="12">
        <v>205262.76988762218</v>
      </c>
      <c r="F137" s="12">
        <v>168011.72345857456</v>
      </c>
      <c r="G137" s="12">
        <v>37251.046429047623</v>
      </c>
      <c r="I137" s="128"/>
      <c r="J137" s="128"/>
      <c r="K137" s="128"/>
      <c r="L137" s="7"/>
      <c r="M137" s="1">
        <v>22</v>
      </c>
      <c r="V137" s="8">
        <v>44023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143"/>
      <c r="AO137" s="10" t="str">
        <f t="shared" si="4"/>
        <v>F</v>
      </c>
      <c r="AT137" s="9"/>
      <c r="AU137" s="9"/>
      <c r="AW137" s="7"/>
      <c r="AX137" s="7"/>
      <c r="AY137" s="7"/>
      <c r="AZ137" s="7"/>
      <c r="BA137" s="7"/>
      <c r="BB137" s="7"/>
    </row>
    <row r="138" spans="1:54" x14ac:dyDescent="0.2">
      <c r="A138" s="145"/>
      <c r="B138" s="106" t="s">
        <v>205</v>
      </c>
      <c r="C138" s="8">
        <v>44024</v>
      </c>
      <c r="E138" s="12">
        <v>205123.68657095553</v>
      </c>
      <c r="F138" s="12">
        <v>167878.63224571742</v>
      </c>
      <c r="G138" s="12">
        <v>37245.054325238096</v>
      </c>
      <c r="I138" s="128"/>
      <c r="J138" s="128"/>
      <c r="K138" s="128"/>
      <c r="L138" s="7"/>
      <c r="M138" s="1">
        <v>17</v>
      </c>
      <c r="V138" s="8">
        <v>44024</v>
      </c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143"/>
      <c r="AO138" s="10" t="str">
        <f t="shared" si="4"/>
        <v>S</v>
      </c>
      <c r="AT138" s="9"/>
      <c r="AU138" s="9"/>
      <c r="AW138" s="7"/>
      <c r="AX138" s="7"/>
      <c r="AY138" s="7"/>
      <c r="AZ138" s="7"/>
      <c r="BA138" s="7"/>
      <c r="BB138" s="7"/>
    </row>
    <row r="139" spans="1:54" ht="14.45" customHeight="1" x14ac:dyDescent="0.2">
      <c r="A139" s="145"/>
      <c r="B139" s="106" t="s">
        <v>206</v>
      </c>
      <c r="C139" s="8">
        <v>44025</v>
      </c>
      <c r="E139" s="12">
        <v>205023.66038143172</v>
      </c>
      <c r="F139" s="12">
        <v>167778.62081143176</v>
      </c>
      <c r="G139" s="12">
        <v>37245.039570000001</v>
      </c>
      <c r="I139" s="128"/>
      <c r="J139" s="128"/>
      <c r="K139" s="128"/>
      <c r="L139" s="7"/>
      <c r="M139" s="1">
        <v>10</v>
      </c>
      <c r="V139" s="8">
        <v>44025</v>
      </c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143"/>
      <c r="AO139" s="10" t="str">
        <f t="shared" si="4"/>
        <v>S</v>
      </c>
      <c r="AT139" s="9"/>
      <c r="AU139" s="9"/>
      <c r="AW139" s="7"/>
      <c r="AX139" s="7"/>
      <c r="AY139" s="7"/>
      <c r="AZ139" s="7"/>
      <c r="BA139" s="7"/>
      <c r="BB139" s="7"/>
    </row>
    <row r="140" spans="1:54" x14ac:dyDescent="0.2">
      <c r="A140" s="145"/>
      <c r="B140" s="106" t="s">
        <v>207</v>
      </c>
      <c r="C140" s="8">
        <v>44026</v>
      </c>
      <c r="E140" s="12">
        <v>203547.16974571746</v>
      </c>
      <c r="F140" s="12">
        <v>166732.16809143175</v>
      </c>
      <c r="G140" s="12">
        <v>36815.001654285719</v>
      </c>
      <c r="I140" s="128"/>
      <c r="J140" s="128"/>
      <c r="K140" s="128"/>
      <c r="L140" s="7"/>
      <c r="M140" s="1">
        <v>32</v>
      </c>
      <c r="V140" s="8">
        <v>44026</v>
      </c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O140" s="10" t="str">
        <f t="shared" si="4"/>
        <v>M</v>
      </c>
      <c r="AT140" s="9"/>
      <c r="AU140" s="9"/>
      <c r="AW140" s="7"/>
      <c r="AX140" s="7"/>
      <c r="AY140" s="7"/>
      <c r="AZ140" s="7"/>
      <c r="BA140" s="7"/>
      <c r="BB140" s="7"/>
    </row>
    <row r="141" spans="1:54" x14ac:dyDescent="0.2">
      <c r="A141" s="145"/>
      <c r="B141" s="106" t="s">
        <v>208</v>
      </c>
      <c r="C141" s="8">
        <v>44027</v>
      </c>
      <c r="E141" s="12">
        <v>203711.98186714601</v>
      </c>
      <c r="F141" s="12">
        <v>166385.10023714602</v>
      </c>
      <c r="G141" s="12">
        <v>37326.881630000003</v>
      </c>
      <c r="I141" s="128"/>
      <c r="J141" s="128"/>
      <c r="K141" s="128"/>
      <c r="L141" s="7"/>
      <c r="M141" s="1">
        <v>13</v>
      </c>
      <c r="V141" s="8">
        <v>44027</v>
      </c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O141" s="10" t="str">
        <f t="shared" si="4"/>
        <v>T</v>
      </c>
      <c r="AT141" s="9"/>
      <c r="AU141" s="9"/>
      <c r="AW141" s="7"/>
      <c r="AX141" s="7"/>
      <c r="AY141" s="7"/>
      <c r="AZ141" s="7"/>
      <c r="BA141" s="7"/>
      <c r="BB141" s="7"/>
    </row>
    <row r="142" spans="1:54" x14ac:dyDescent="0.2">
      <c r="A142" s="145"/>
      <c r="B142" s="106" t="s">
        <v>207</v>
      </c>
      <c r="C142" s="8">
        <v>44028</v>
      </c>
      <c r="E142" s="12">
        <v>203206.63802143169</v>
      </c>
      <c r="F142" s="12">
        <v>165990.68984714596</v>
      </c>
      <c r="G142" s="12">
        <v>37215.948174285717</v>
      </c>
      <c r="I142" s="128"/>
      <c r="J142" s="128"/>
      <c r="K142" s="128"/>
      <c r="L142" s="7"/>
      <c r="M142" s="1">
        <v>15</v>
      </c>
      <c r="V142" s="8">
        <v>44028</v>
      </c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O142" s="10" t="str">
        <f t="shared" si="4"/>
        <v>W</v>
      </c>
      <c r="AT142" s="9"/>
      <c r="AU142" s="9"/>
      <c r="AW142" s="7"/>
      <c r="AX142" s="7"/>
      <c r="AY142" s="7"/>
      <c r="AZ142" s="7"/>
      <c r="BA142" s="7"/>
      <c r="BB142" s="7"/>
    </row>
    <row r="143" spans="1:54" x14ac:dyDescent="0.2">
      <c r="A143" s="145"/>
      <c r="B143" s="106" t="s">
        <v>209</v>
      </c>
      <c r="C143" s="8">
        <v>44029</v>
      </c>
      <c r="E143" s="12">
        <v>203773.47101143174</v>
      </c>
      <c r="F143" s="12">
        <v>166191.58812286032</v>
      </c>
      <c r="G143" s="12">
        <v>37581.882888571425</v>
      </c>
      <c r="I143" s="128"/>
      <c r="J143" s="128"/>
      <c r="K143" s="128"/>
      <c r="L143" s="7"/>
      <c r="M143" s="1">
        <v>32</v>
      </c>
      <c r="V143" s="8">
        <v>44029</v>
      </c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O143" s="10" t="str">
        <f t="shared" si="4"/>
        <v>T</v>
      </c>
      <c r="AT143" s="9"/>
      <c r="AU143" s="9"/>
      <c r="AW143" s="7"/>
      <c r="AX143" s="7"/>
      <c r="AY143" s="7"/>
      <c r="AZ143" s="7"/>
      <c r="BA143" s="7"/>
      <c r="BB143" s="7"/>
    </row>
    <row r="144" spans="1:54" x14ac:dyDescent="0.2">
      <c r="A144" s="145"/>
      <c r="B144" s="106" t="s">
        <v>205</v>
      </c>
      <c r="C144" s="8">
        <v>44030</v>
      </c>
      <c r="E144" s="12">
        <v>204014.81881476499</v>
      </c>
      <c r="F144" s="12">
        <v>166378.5293957174</v>
      </c>
      <c r="G144" s="12">
        <v>37636.289419047615</v>
      </c>
      <c r="I144" s="128"/>
      <c r="J144" s="128"/>
      <c r="K144" s="128"/>
      <c r="L144" s="7"/>
      <c r="M144" s="1">
        <v>20</v>
      </c>
      <c r="V144" s="8">
        <v>44030</v>
      </c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O144" s="10" t="str">
        <f t="shared" si="4"/>
        <v>F</v>
      </c>
      <c r="AT144" s="9"/>
      <c r="AU144" s="9"/>
      <c r="AW144" s="7"/>
      <c r="AX144" s="7"/>
      <c r="AY144" s="7"/>
      <c r="AZ144" s="7"/>
      <c r="BA144" s="7"/>
      <c r="BB144" s="7"/>
    </row>
    <row r="145" spans="1:54" x14ac:dyDescent="0.2">
      <c r="A145" s="145"/>
      <c r="B145" s="106" t="s">
        <v>205</v>
      </c>
      <c r="C145" s="8">
        <v>44031</v>
      </c>
      <c r="E145" s="12">
        <v>203713.36635524113</v>
      </c>
      <c r="F145" s="12">
        <v>166102.62029428876</v>
      </c>
      <c r="G145" s="12">
        <v>37610.746060952377</v>
      </c>
      <c r="I145" s="128"/>
      <c r="J145" s="128"/>
      <c r="K145" s="128"/>
      <c r="L145" s="7"/>
      <c r="M145" s="1">
        <v>10</v>
      </c>
      <c r="V145" s="8">
        <v>44031</v>
      </c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O145" s="10" t="str">
        <f t="shared" si="4"/>
        <v>S</v>
      </c>
      <c r="AT145" s="9"/>
      <c r="AU145" s="9"/>
      <c r="AW145" s="7"/>
      <c r="AX145" s="7"/>
      <c r="AY145" s="7"/>
      <c r="AZ145" s="7"/>
      <c r="BA145" s="7"/>
      <c r="BB145" s="7"/>
    </row>
    <row r="146" spans="1:54" x14ac:dyDescent="0.2">
      <c r="A146" s="145"/>
      <c r="B146" s="106" t="s">
        <v>206</v>
      </c>
      <c r="C146" s="8">
        <v>44032</v>
      </c>
      <c r="E146" s="12">
        <v>203285.06695143154</v>
      </c>
      <c r="F146" s="12">
        <v>165753.08501143154</v>
      </c>
      <c r="G146" s="12">
        <v>37531.981939999991</v>
      </c>
      <c r="I146" s="128"/>
      <c r="J146" s="128"/>
      <c r="K146" s="128"/>
      <c r="L146" s="7"/>
      <c r="M146" s="1">
        <v>6</v>
      </c>
      <c r="V146" s="8">
        <v>44032</v>
      </c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O146" s="10" t="str">
        <f t="shared" si="4"/>
        <v>S</v>
      </c>
      <c r="AT146" s="9"/>
      <c r="AU146" s="9"/>
      <c r="AW146" s="7"/>
      <c r="AX146" s="7"/>
      <c r="AY146" s="7"/>
      <c r="AZ146" s="7"/>
      <c r="BA146" s="7"/>
      <c r="BB146" s="7"/>
    </row>
    <row r="147" spans="1:54" x14ac:dyDescent="0.2">
      <c r="A147" s="145"/>
      <c r="B147" s="106" t="s">
        <v>207</v>
      </c>
      <c r="C147" s="8">
        <v>44033</v>
      </c>
      <c r="E147" s="12">
        <v>202936.54542000289</v>
      </c>
      <c r="F147" s="12">
        <v>165409.20411714577</v>
      </c>
      <c r="G147" s="12">
        <v>37527.341302857138</v>
      </c>
      <c r="I147" s="128"/>
      <c r="J147" s="128"/>
      <c r="K147" s="128"/>
      <c r="L147" s="7"/>
      <c r="M147" s="1">
        <v>36</v>
      </c>
      <c r="V147" s="8">
        <v>44033</v>
      </c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O147" s="10" t="str">
        <f t="shared" si="4"/>
        <v>M</v>
      </c>
      <c r="AT147" s="9"/>
      <c r="AU147" s="9"/>
      <c r="AW147" s="7"/>
      <c r="AX147" s="7"/>
      <c r="AY147" s="7"/>
      <c r="AZ147" s="7"/>
      <c r="BA147" s="7"/>
      <c r="BB147" s="7"/>
    </row>
    <row r="148" spans="1:54" x14ac:dyDescent="0.2">
      <c r="A148" s="145"/>
      <c r="B148" s="106" t="s">
        <v>208</v>
      </c>
      <c r="C148" s="8">
        <v>44034</v>
      </c>
      <c r="E148" s="12">
        <v>202337.59172428859</v>
      </c>
      <c r="F148" s="12">
        <v>165370.99364000285</v>
      </c>
      <c r="G148" s="12">
        <v>36966.598084285702</v>
      </c>
      <c r="I148" s="128"/>
      <c r="J148" s="128"/>
      <c r="K148" s="128"/>
      <c r="L148" s="7"/>
      <c r="M148" s="1">
        <v>17</v>
      </c>
      <c r="V148" s="8">
        <v>44034</v>
      </c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O148" s="10" t="str">
        <f t="shared" si="4"/>
        <v>T</v>
      </c>
      <c r="AT148" s="9"/>
      <c r="AU148" s="9"/>
      <c r="AW148" s="7"/>
      <c r="AX148" s="7"/>
      <c r="AY148" s="7"/>
      <c r="AZ148" s="7"/>
      <c r="BA148" s="7"/>
      <c r="BB148" s="7"/>
    </row>
    <row r="149" spans="1:54" x14ac:dyDescent="0.2">
      <c r="A149" s="145"/>
      <c r="B149" s="106" t="s">
        <v>207</v>
      </c>
      <c r="C149" s="8">
        <v>44035</v>
      </c>
      <c r="E149" s="12">
        <v>203457.47173428856</v>
      </c>
      <c r="F149" s="12">
        <v>166390.56344571713</v>
      </c>
      <c r="G149" s="12">
        <v>37066.908288571423</v>
      </c>
      <c r="I149" s="128"/>
      <c r="J149" s="128"/>
      <c r="K149" s="128"/>
      <c r="L149" s="7"/>
      <c r="M149" s="1">
        <v>7</v>
      </c>
      <c r="V149" s="8">
        <v>44035</v>
      </c>
      <c r="AA149" s="9"/>
      <c r="AB149" s="9"/>
      <c r="AO149" s="10" t="str">
        <f t="shared" si="4"/>
        <v>W</v>
      </c>
      <c r="AT149" s="9"/>
      <c r="AU149" s="9"/>
      <c r="AW149" s="7"/>
      <c r="AX149" s="7"/>
      <c r="AY149" s="7"/>
      <c r="AZ149" s="7"/>
      <c r="BA149" s="7"/>
      <c r="BB149" s="7"/>
    </row>
    <row r="150" spans="1:54" x14ac:dyDescent="0.2">
      <c r="A150" s="145"/>
      <c r="B150" s="106" t="s">
        <v>209</v>
      </c>
      <c r="C150" s="8">
        <v>44036</v>
      </c>
      <c r="E150" s="12">
        <v>205180.84713857382</v>
      </c>
      <c r="F150" s="12">
        <v>168265.44719428811</v>
      </c>
      <c r="G150" s="12">
        <v>36915.399944285709</v>
      </c>
      <c r="I150" s="128"/>
      <c r="J150" s="128"/>
      <c r="K150" s="128"/>
      <c r="L150" s="7"/>
      <c r="M150" s="1">
        <v>19</v>
      </c>
      <c r="V150" s="8">
        <v>44036</v>
      </c>
      <c r="AA150" s="9"/>
      <c r="AB150" s="9"/>
      <c r="AO150" s="10" t="str">
        <f t="shared" si="4"/>
        <v>T</v>
      </c>
      <c r="AT150" s="9"/>
      <c r="AU150" s="9"/>
      <c r="AW150" s="7"/>
      <c r="AX150" s="7"/>
      <c r="AY150" s="7"/>
      <c r="AZ150" s="7"/>
      <c r="BA150" s="7"/>
      <c r="BB150" s="7"/>
    </row>
    <row r="151" spans="1:54" x14ac:dyDescent="0.2">
      <c r="A151" s="145"/>
      <c r="B151" s="106" t="s">
        <v>205</v>
      </c>
      <c r="C151" s="8">
        <v>44037</v>
      </c>
      <c r="E151" s="12">
        <v>206478.15623238336</v>
      </c>
      <c r="F151" s="12">
        <v>169382.01497905006</v>
      </c>
      <c r="G151" s="12">
        <v>37096.141253333328</v>
      </c>
      <c r="I151" s="128"/>
      <c r="J151" s="128"/>
      <c r="K151" s="128"/>
      <c r="L151" s="7"/>
      <c r="M151" s="1">
        <v>24</v>
      </c>
      <c r="V151" s="8">
        <v>44037</v>
      </c>
      <c r="AA151" s="9"/>
      <c r="AB151" s="9"/>
      <c r="AO151" s="10" t="str">
        <f t="shared" si="4"/>
        <v>F</v>
      </c>
      <c r="AT151" s="9"/>
      <c r="AU151" s="9"/>
      <c r="AW151" s="7"/>
      <c r="AX151" s="7"/>
      <c r="AY151" s="7"/>
      <c r="AZ151" s="7"/>
      <c r="BA151" s="7"/>
      <c r="BB151" s="7"/>
    </row>
    <row r="152" spans="1:54" x14ac:dyDescent="0.2">
      <c r="A152" s="145"/>
      <c r="B152" s="106" t="s">
        <v>205</v>
      </c>
      <c r="C152" s="8">
        <v>44038</v>
      </c>
      <c r="E152" s="12">
        <v>207913.31499047863</v>
      </c>
      <c r="F152" s="12">
        <v>170635.94101095485</v>
      </c>
      <c r="G152" s="12">
        <v>37277.373979523814</v>
      </c>
      <c r="I152" s="128"/>
      <c r="J152" s="128"/>
      <c r="K152" s="128"/>
      <c r="L152" s="7"/>
      <c r="M152" s="1">
        <v>12</v>
      </c>
      <c r="V152" s="8">
        <v>44038</v>
      </c>
      <c r="AA152" s="9"/>
      <c r="AB152" s="9"/>
      <c r="AO152" s="10" t="str">
        <f t="shared" si="4"/>
        <v>S</v>
      </c>
      <c r="AT152" s="9"/>
      <c r="AU152" s="9"/>
      <c r="AW152" s="7"/>
      <c r="AX152" s="7"/>
      <c r="AY152" s="7"/>
      <c r="AZ152" s="7"/>
      <c r="BA152" s="7"/>
      <c r="BB152" s="7"/>
    </row>
    <row r="153" spans="1:54" x14ac:dyDescent="0.2">
      <c r="A153" s="145"/>
      <c r="B153" s="106" t="s">
        <v>206</v>
      </c>
      <c r="C153" s="8">
        <v>44039</v>
      </c>
      <c r="E153" s="12">
        <v>210046.07457571678</v>
      </c>
      <c r="F153" s="12">
        <v>172513.06819285965</v>
      </c>
      <c r="G153" s="12">
        <v>37533.006382857144</v>
      </c>
      <c r="I153" s="128"/>
      <c r="J153" s="128"/>
      <c r="K153" s="128"/>
      <c r="L153" s="7"/>
      <c r="M153" s="1">
        <v>11</v>
      </c>
      <c r="V153" s="8">
        <v>44039</v>
      </c>
      <c r="AA153" s="9"/>
      <c r="AB153" s="9"/>
      <c r="AO153" s="10" t="str">
        <f t="shared" si="4"/>
        <v>S</v>
      </c>
      <c r="AT153" s="9"/>
      <c r="AU153" s="9"/>
      <c r="AW153" s="7"/>
      <c r="AX153" s="7"/>
      <c r="AY153" s="7"/>
      <c r="AZ153" s="7"/>
      <c r="BA153" s="7"/>
      <c r="BB153" s="7"/>
    </row>
    <row r="154" spans="1:54" x14ac:dyDescent="0.2">
      <c r="A154" s="145"/>
      <c r="B154" s="106" t="s">
        <v>207</v>
      </c>
      <c r="C154" s="8">
        <v>44040</v>
      </c>
      <c r="E154" s="12">
        <v>212161.82004143108</v>
      </c>
      <c r="F154" s="12">
        <v>174237.8301742883</v>
      </c>
      <c r="G154" s="12">
        <v>37923.989867142853</v>
      </c>
      <c r="I154" s="128"/>
      <c r="J154" s="128"/>
      <c r="K154" s="128"/>
      <c r="L154" s="7"/>
      <c r="M154" s="1">
        <v>37</v>
      </c>
      <c r="V154" s="8">
        <v>44040</v>
      </c>
      <c r="AB154" s="9"/>
      <c r="AT154" s="9"/>
      <c r="AU154" s="9"/>
      <c r="AW154" s="7"/>
      <c r="AX154" s="7"/>
      <c r="AY154" s="7"/>
      <c r="AZ154" s="7"/>
      <c r="BA154" s="7"/>
      <c r="BB154" s="7"/>
    </row>
    <row r="155" spans="1:54" x14ac:dyDescent="0.2">
      <c r="A155" s="145"/>
      <c r="B155" s="106" t="s">
        <v>208</v>
      </c>
      <c r="C155" s="8">
        <v>44041</v>
      </c>
      <c r="D155" s="15"/>
      <c r="E155" s="12">
        <v>214361.01559857401</v>
      </c>
      <c r="F155" s="12">
        <v>175605.32449571689</v>
      </c>
      <c r="G155" s="12">
        <v>38755.691102857141</v>
      </c>
      <c r="I155" s="128"/>
      <c r="J155" s="128"/>
      <c r="K155" s="128"/>
      <c r="L155" s="7"/>
      <c r="M155" s="1">
        <v>13</v>
      </c>
      <c r="V155" s="8">
        <v>44041</v>
      </c>
      <c r="AB155" s="9"/>
      <c r="AT155" s="9"/>
      <c r="AU155" s="9"/>
      <c r="AW155" s="7"/>
      <c r="AX155" s="7"/>
      <c r="AY155" s="7"/>
      <c r="AZ155" s="7"/>
      <c r="BA155" s="7"/>
      <c r="BB155" s="7"/>
    </row>
    <row r="156" spans="1:54" x14ac:dyDescent="0.2">
      <c r="A156" s="145"/>
      <c r="B156" s="106" t="s">
        <v>207</v>
      </c>
      <c r="C156" s="8">
        <v>44042</v>
      </c>
      <c r="D156" s="15"/>
      <c r="E156" s="12">
        <v>216956.65300571689</v>
      </c>
      <c r="F156" s="12">
        <v>177449.90368000261</v>
      </c>
      <c r="G156" s="12">
        <v>39506.749325714285</v>
      </c>
      <c r="I156" s="128"/>
      <c r="J156" s="128"/>
      <c r="K156" s="128"/>
      <c r="L156" s="7"/>
      <c r="M156" s="1">
        <v>85</v>
      </c>
      <c r="V156" s="8">
        <v>44042</v>
      </c>
      <c r="AB156" s="9"/>
      <c r="AT156" s="9"/>
      <c r="AU156" s="9"/>
      <c r="AW156" s="7"/>
      <c r="AX156" s="7"/>
      <c r="AY156" s="7"/>
      <c r="AZ156" s="7"/>
      <c r="BA156" s="7"/>
      <c r="BB156" s="7"/>
    </row>
    <row r="157" spans="1:54" x14ac:dyDescent="0.2">
      <c r="A157" s="145"/>
      <c r="B157" s="106" t="s">
        <v>209</v>
      </c>
      <c r="C157" s="8">
        <v>44043</v>
      </c>
      <c r="D157" s="15"/>
      <c r="E157" s="12">
        <v>219926.84002000312</v>
      </c>
      <c r="F157" s="12">
        <v>179119.92243000312</v>
      </c>
      <c r="G157" s="12">
        <v>40806.917590000005</v>
      </c>
      <c r="I157" s="128"/>
      <c r="J157" s="128"/>
      <c r="K157" s="128"/>
      <c r="L157" s="7"/>
      <c r="M157" s="1">
        <v>38</v>
      </c>
      <c r="V157" s="8">
        <v>44043</v>
      </c>
      <c r="AB157" s="9"/>
      <c r="AT157" s="9"/>
      <c r="AU157" s="9"/>
      <c r="AW157" s="7"/>
      <c r="AX157" s="7"/>
      <c r="AY157" s="7"/>
      <c r="AZ157" s="7"/>
      <c r="BA157" s="7"/>
      <c r="BB157" s="7"/>
    </row>
    <row r="158" spans="1:54" x14ac:dyDescent="0.2">
      <c r="A158" s="146" t="s">
        <v>193</v>
      </c>
      <c r="B158" s="106" t="s">
        <v>205</v>
      </c>
      <c r="C158" s="8">
        <v>44044</v>
      </c>
      <c r="D158" s="15"/>
      <c r="E158" s="12">
        <v>221171.24162571738</v>
      </c>
      <c r="F158" s="12">
        <v>179994.01498036023</v>
      </c>
      <c r="G158" s="12">
        <v>41177.226645357143</v>
      </c>
      <c r="I158" s="128"/>
      <c r="J158" s="128"/>
      <c r="K158" s="128"/>
      <c r="L158" s="7"/>
      <c r="M158" s="1">
        <v>44</v>
      </c>
      <c r="O158" s="13">
        <v>0.14285714285714285</v>
      </c>
      <c r="P158" s="13">
        <v>0.8571428571428571</v>
      </c>
      <c r="Q158" s="13"/>
      <c r="R158" s="13"/>
      <c r="S158" s="13"/>
      <c r="T158" s="13"/>
      <c r="V158" s="8">
        <v>44044</v>
      </c>
      <c r="AB158" s="9"/>
      <c r="AT158" s="9"/>
      <c r="AU158" s="9"/>
      <c r="AW158" s="7"/>
      <c r="AX158" s="7"/>
      <c r="AY158" s="7"/>
      <c r="AZ158" s="7"/>
      <c r="BA158" s="7"/>
      <c r="BB158" s="7"/>
    </row>
    <row r="159" spans="1:54" x14ac:dyDescent="0.2">
      <c r="A159" s="147"/>
      <c r="B159" s="106" t="s">
        <v>205</v>
      </c>
      <c r="C159" s="8">
        <v>44045</v>
      </c>
      <c r="E159" s="12">
        <v>221105.09899571733</v>
      </c>
      <c r="F159" s="12">
        <v>179812.6981278602</v>
      </c>
      <c r="G159" s="12">
        <v>41292.400867857148</v>
      </c>
      <c r="I159" s="128"/>
      <c r="J159" s="128"/>
      <c r="K159" s="128"/>
      <c r="L159" s="7"/>
      <c r="M159" s="1">
        <v>53</v>
      </c>
      <c r="O159" s="13">
        <v>0.2857142857142857</v>
      </c>
      <c r="P159" s="13">
        <v>0.71428571428571419</v>
      </c>
      <c r="Q159" s="13"/>
      <c r="R159" s="13"/>
      <c r="S159" s="13"/>
      <c r="T159" s="13"/>
      <c r="V159" s="8">
        <v>44045</v>
      </c>
      <c r="AB159" s="9"/>
      <c r="AT159" s="9"/>
      <c r="AU159" s="9"/>
      <c r="AW159" s="7"/>
      <c r="AX159" s="7"/>
      <c r="AY159" s="7"/>
      <c r="AZ159" s="7"/>
      <c r="BA159" s="7"/>
      <c r="BB159" s="7"/>
    </row>
    <row r="160" spans="1:54" ht="14.25" customHeight="1" x14ac:dyDescent="0.2">
      <c r="A160" s="147"/>
      <c r="B160" s="106" t="s">
        <v>206</v>
      </c>
      <c r="C160" s="8">
        <v>44046</v>
      </c>
      <c r="E160" s="12">
        <v>213099.78945000304</v>
      </c>
      <c r="F160" s="12">
        <v>172771.45452678879</v>
      </c>
      <c r="G160" s="12">
        <v>40328.334923214279</v>
      </c>
      <c r="I160" s="128"/>
      <c r="J160" s="128"/>
      <c r="K160" s="128"/>
      <c r="L160" s="7"/>
      <c r="M160" s="1">
        <v>46</v>
      </c>
      <c r="O160" s="13">
        <v>0.42857142857142855</v>
      </c>
      <c r="P160" s="13">
        <v>0.5714285714285714</v>
      </c>
      <c r="Q160" s="13"/>
      <c r="R160" s="13"/>
      <c r="S160" s="13"/>
      <c r="T160" s="13"/>
      <c r="V160" s="8">
        <v>44046</v>
      </c>
      <c r="AB160" s="9"/>
      <c r="AT160" s="9"/>
      <c r="AU160" s="9"/>
      <c r="AW160" s="7"/>
      <c r="AX160" s="7"/>
      <c r="AY160" s="7"/>
      <c r="AZ160" s="7"/>
      <c r="BA160" s="7"/>
      <c r="BB160" s="7"/>
    </row>
    <row r="161" spans="1:54" x14ac:dyDescent="0.2">
      <c r="A161" s="147"/>
      <c r="B161" s="106" t="s">
        <v>207</v>
      </c>
      <c r="C161" s="8">
        <v>44047</v>
      </c>
      <c r="E161" s="12">
        <v>214129.36635857454</v>
      </c>
      <c r="F161" s="12">
        <v>173632.04757286026</v>
      </c>
      <c r="G161" s="12">
        <v>40497.318785714284</v>
      </c>
      <c r="I161" s="128"/>
      <c r="J161" s="128"/>
      <c r="K161" s="128"/>
      <c r="L161" s="7"/>
      <c r="M161" s="1">
        <v>45</v>
      </c>
      <c r="O161" s="13">
        <v>0.5714285714285714</v>
      </c>
      <c r="P161" s="13">
        <v>0.42857142857142855</v>
      </c>
      <c r="Q161" s="13"/>
      <c r="R161" s="13"/>
      <c r="S161" s="13"/>
      <c r="T161" s="13"/>
      <c r="V161" s="8">
        <v>44047</v>
      </c>
      <c r="AB161" s="9"/>
      <c r="AT161" s="9"/>
      <c r="AU161" s="9"/>
      <c r="AW161" s="7"/>
      <c r="AX161" s="7"/>
      <c r="AY161" s="7"/>
      <c r="AZ161" s="7"/>
      <c r="BA161" s="7"/>
      <c r="BB161" s="7"/>
    </row>
    <row r="162" spans="1:54" x14ac:dyDescent="0.2">
      <c r="A162" s="147"/>
      <c r="B162" s="106" t="s">
        <v>208</v>
      </c>
      <c r="C162" s="8">
        <v>44048</v>
      </c>
      <c r="E162" s="12">
        <v>213681.98442714597</v>
      </c>
      <c r="F162" s="12">
        <v>173406.2735914317</v>
      </c>
      <c r="G162" s="12">
        <v>40275.710835714286</v>
      </c>
      <c r="I162" s="128"/>
      <c r="J162" s="128"/>
      <c r="K162" s="128"/>
      <c r="L162" s="7"/>
      <c r="M162" s="1">
        <v>50</v>
      </c>
      <c r="O162" s="13">
        <v>0.71428571428571419</v>
      </c>
      <c r="P162" s="13">
        <v>0.2857142857142857</v>
      </c>
      <c r="Q162" s="13"/>
      <c r="R162" s="13"/>
      <c r="S162" s="13"/>
      <c r="T162" s="13"/>
      <c r="V162" s="8">
        <v>44048</v>
      </c>
      <c r="AB162" s="9"/>
      <c r="AT162" s="9"/>
      <c r="AU162" s="9"/>
      <c r="AW162" s="7"/>
      <c r="AX162" s="7"/>
      <c r="AY162" s="7"/>
      <c r="AZ162" s="7"/>
      <c r="BA162" s="7"/>
      <c r="BB162" s="7"/>
    </row>
    <row r="163" spans="1:54" x14ac:dyDescent="0.2">
      <c r="A163" s="147"/>
      <c r="B163" s="106" t="s">
        <v>207</v>
      </c>
      <c r="C163" s="8">
        <v>44049</v>
      </c>
      <c r="E163" s="12">
        <v>211695.2950128603</v>
      </c>
      <c r="F163" s="12">
        <v>172015.17700286026</v>
      </c>
      <c r="G163" s="12">
        <v>39680.118009999998</v>
      </c>
      <c r="I163" s="128"/>
      <c r="J163" s="128"/>
      <c r="K163" s="128"/>
      <c r="L163" s="7"/>
      <c r="M163" s="1">
        <v>69</v>
      </c>
      <c r="O163" s="13">
        <v>0.8571428571428571</v>
      </c>
      <c r="P163" s="13">
        <v>0.14285714285714285</v>
      </c>
      <c r="Q163" s="13"/>
      <c r="R163" s="13"/>
      <c r="S163" s="13"/>
      <c r="T163" s="13"/>
      <c r="V163" s="8">
        <v>44049</v>
      </c>
      <c r="AB163" s="9"/>
      <c r="AT163" s="9"/>
      <c r="AU163" s="9"/>
      <c r="AW163" s="7"/>
      <c r="AX163" s="7"/>
      <c r="AY163" s="7"/>
      <c r="AZ163" s="7"/>
      <c r="BA163" s="7"/>
      <c r="BB163" s="7"/>
    </row>
    <row r="164" spans="1:54" x14ac:dyDescent="0.2">
      <c r="A164" s="147"/>
      <c r="B164" s="106" t="s">
        <v>209</v>
      </c>
      <c r="C164" s="8">
        <v>44050</v>
      </c>
      <c r="E164" s="12">
        <v>207671.88285571735</v>
      </c>
      <c r="F164" s="12">
        <v>169205.68486286025</v>
      </c>
      <c r="G164" s="12">
        <v>38466.197992857138</v>
      </c>
      <c r="I164" s="128"/>
      <c r="J164" s="128"/>
      <c r="K164" s="128"/>
      <c r="L164" s="7"/>
      <c r="M164" s="1">
        <v>98</v>
      </c>
      <c r="V164" s="8">
        <v>44050</v>
      </c>
      <c r="AB164" s="9"/>
      <c r="AT164" s="9"/>
      <c r="AU164" s="9"/>
      <c r="AW164" s="7"/>
      <c r="AX164" s="7"/>
      <c r="AY164" s="7"/>
      <c r="AZ164" s="7"/>
      <c r="BA164" s="7"/>
      <c r="BB164" s="7"/>
    </row>
    <row r="165" spans="1:54" x14ac:dyDescent="0.2">
      <c r="A165" s="147"/>
      <c r="B165" s="106" t="s">
        <v>205</v>
      </c>
      <c r="C165" s="8">
        <v>44051</v>
      </c>
      <c r="E165" s="12">
        <v>204365.22047857448</v>
      </c>
      <c r="F165" s="12">
        <v>166543.05119155068</v>
      </c>
      <c r="G165" s="12">
        <v>37822.169287023811</v>
      </c>
      <c r="I165" s="128"/>
      <c r="J165" s="128"/>
      <c r="K165" s="128"/>
      <c r="L165" s="7"/>
      <c r="M165" s="1">
        <v>174</v>
      </c>
      <c r="V165" s="8">
        <v>44051</v>
      </c>
      <c r="AB165" s="9"/>
      <c r="AT165" s="9"/>
      <c r="AU165" s="9"/>
      <c r="AW165" s="7"/>
      <c r="AX165" s="7"/>
      <c r="AY165" s="7"/>
      <c r="AZ165" s="7"/>
      <c r="BA165" s="7"/>
      <c r="BB165" s="7"/>
    </row>
    <row r="166" spans="1:54" x14ac:dyDescent="0.2">
      <c r="A166" s="147"/>
      <c r="B166" s="106" t="s">
        <v>205</v>
      </c>
      <c r="C166" s="8">
        <v>44052</v>
      </c>
      <c r="E166" s="12">
        <v>203422.56540857448</v>
      </c>
      <c r="F166" s="12">
        <v>165835.66508024116</v>
      </c>
      <c r="G166" s="12">
        <v>37586.90032833333</v>
      </c>
      <c r="I166" s="128"/>
      <c r="J166" s="128"/>
      <c r="K166" s="128"/>
      <c r="L166" s="7"/>
      <c r="M166" s="1">
        <v>68</v>
      </c>
      <c r="V166" s="8">
        <v>44052</v>
      </c>
      <c r="AB166" s="9"/>
      <c r="AT166" s="9"/>
      <c r="AU166" s="9"/>
      <c r="AW166" s="7"/>
      <c r="AX166" s="7"/>
      <c r="AY166" s="7"/>
      <c r="AZ166" s="7"/>
      <c r="BA166" s="7"/>
      <c r="BB166" s="7"/>
    </row>
    <row r="167" spans="1:54" x14ac:dyDescent="0.2">
      <c r="A167" s="147"/>
      <c r="B167" s="106" t="s">
        <v>206</v>
      </c>
      <c r="C167" s="8">
        <v>44053</v>
      </c>
      <c r="E167" s="12">
        <v>210224.93999857447</v>
      </c>
      <c r="F167" s="12">
        <v>171834.17098893158</v>
      </c>
      <c r="G167" s="12">
        <v>38390.769009642849</v>
      </c>
      <c r="I167" s="128"/>
      <c r="J167" s="128"/>
      <c r="K167" s="128"/>
      <c r="L167" s="7"/>
      <c r="M167" s="1">
        <v>56</v>
      </c>
      <c r="V167" s="8">
        <v>44053</v>
      </c>
      <c r="AB167" s="9"/>
      <c r="AT167" s="9"/>
      <c r="AU167" s="9"/>
      <c r="AW167" s="7"/>
      <c r="AX167" s="7"/>
      <c r="AY167" s="7"/>
      <c r="AZ167" s="7"/>
      <c r="BA167" s="7"/>
      <c r="BB167" s="7"/>
    </row>
    <row r="168" spans="1:54" x14ac:dyDescent="0.2">
      <c r="A168" s="147"/>
      <c r="B168" s="106" t="s">
        <v>207</v>
      </c>
      <c r="C168" s="8">
        <v>44054</v>
      </c>
      <c r="E168" s="12">
        <v>207179.25985286006</v>
      </c>
      <c r="F168" s="12">
        <v>169470.87360571718</v>
      </c>
      <c r="G168" s="12">
        <v>37708.386247142851</v>
      </c>
      <c r="I168" s="128"/>
      <c r="J168" s="128"/>
      <c r="K168" s="128"/>
      <c r="L168" s="7"/>
      <c r="M168" s="1">
        <v>33</v>
      </c>
      <c r="V168" s="8">
        <v>44054</v>
      </c>
      <c r="AB168" s="9"/>
      <c r="AT168" s="9"/>
      <c r="AU168" s="9"/>
      <c r="AW168" s="7"/>
      <c r="AX168" s="7"/>
      <c r="AY168" s="7"/>
      <c r="AZ168" s="7"/>
      <c r="BA168" s="7"/>
      <c r="BB168" s="7"/>
    </row>
    <row r="169" spans="1:54" x14ac:dyDescent="0.2">
      <c r="A169" s="147"/>
      <c r="B169" s="106" t="s">
        <v>208</v>
      </c>
      <c r="C169" s="8">
        <v>44055</v>
      </c>
      <c r="E169" s="12">
        <v>205597.31538285993</v>
      </c>
      <c r="F169" s="12">
        <v>168198.34581857422</v>
      </c>
      <c r="G169" s="12">
        <v>37398.969564285711</v>
      </c>
      <c r="I169" s="128"/>
      <c r="J169" s="128"/>
      <c r="K169" s="128"/>
      <c r="L169" s="7"/>
      <c r="M169" s="1">
        <v>37</v>
      </c>
      <c r="V169" s="8">
        <v>44055</v>
      </c>
      <c r="AB169" s="9"/>
      <c r="AT169" s="9"/>
      <c r="AU169" s="9"/>
      <c r="AW169" s="7"/>
      <c r="AX169" s="7"/>
      <c r="AY169" s="7"/>
      <c r="AZ169" s="7"/>
      <c r="BA169" s="7"/>
      <c r="BB169" s="7"/>
    </row>
    <row r="170" spans="1:54" x14ac:dyDescent="0.2">
      <c r="A170" s="147"/>
      <c r="B170" s="106" t="s">
        <v>207</v>
      </c>
      <c r="C170" s="8">
        <v>44056</v>
      </c>
      <c r="E170" s="12">
        <v>204543.39340571701</v>
      </c>
      <c r="F170" s="12">
        <v>167408.8022171456</v>
      </c>
      <c r="G170" s="12">
        <v>37134.591188571423</v>
      </c>
      <c r="I170" s="128"/>
      <c r="J170" s="128"/>
      <c r="K170" s="128"/>
      <c r="L170" s="7"/>
      <c r="M170" s="1">
        <v>91</v>
      </c>
      <c r="V170" s="8">
        <v>44056</v>
      </c>
      <c r="AB170" s="9"/>
      <c r="AT170" s="9"/>
      <c r="AU170" s="9"/>
      <c r="AW170" s="7"/>
      <c r="AX170" s="7"/>
      <c r="AY170" s="7"/>
      <c r="AZ170" s="7"/>
      <c r="BA170" s="7"/>
      <c r="BB170" s="7"/>
    </row>
    <row r="171" spans="1:54" x14ac:dyDescent="0.2">
      <c r="A171" s="147"/>
      <c r="B171" s="106" t="s">
        <v>209</v>
      </c>
      <c r="C171" s="8">
        <v>44057</v>
      </c>
      <c r="E171" s="12">
        <v>204937.4449542884</v>
      </c>
      <c r="F171" s="12">
        <v>167490.8259942884</v>
      </c>
      <c r="G171" s="12">
        <v>37446.61896</v>
      </c>
      <c r="I171" s="128"/>
      <c r="J171" s="128"/>
      <c r="K171" s="128"/>
      <c r="L171" s="7"/>
      <c r="M171" s="1">
        <v>66</v>
      </c>
      <c r="V171" s="8">
        <v>44057</v>
      </c>
      <c r="AB171" s="9"/>
      <c r="AT171" s="9"/>
      <c r="AU171" s="9"/>
      <c r="AW171" s="7"/>
      <c r="AX171" s="7"/>
      <c r="AY171" s="7"/>
      <c r="AZ171" s="7"/>
      <c r="BA171" s="7"/>
      <c r="BB171" s="7"/>
    </row>
    <row r="172" spans="1:54" x14ac:dyDescent="0.2">
      <c r="A172" s="147"/>
      <c r="B172" s="106" t="s">
        <v>205</v>
      </c>
      <c r="C172" s="8">
        <v>44058</v>
      </c>
      <c r="E172" s="12">
        <v>205776.3915452408</v>
      </c>
      <c r="F172" s="12">
        <v>168150.18732619323</v>
      </c>
      <c r="G172" s="12">
        <v>37626.20421904762</v>
      </c>
      <c r="I172" s="128"/>
      <c r="J172" s="128"/>
      <c r="K172" s="128"/>
      <c r="L172" s="7"/>
      <c r="M172" s="1">
        <v>196</v>
      </c>
      <c r="V172" s="8">
        <v>44058</v>
      </c>
      <c r="AB172" s="9"/>
      <c r="AT172" s="9"/>
      <c r="AU172" s="9"/>
      <c r="AW172" s="7"/>
      <c r="AX172" s="7"/>
      <c r="AY172" s="7"/>
      <c r="AZ172" s="7"/>
      <c r="BA172" s="7"/>
      <c r="BB172" s="7"/>
    </row>
    <row r="173" spans="1:54" x14ac:dyDescent="0.2">
      <c r="A173" s="147"/>
      <c r="B173" s="106" t="s">
        <v>205</v>
      </c>
      <c r="C173" s="8">
        <v>44059</v>
      </c>
      <c r="E173" s="12">
        <v>206409.88018905037</v>
      </c>
      <c r="F173" s="12">
        <v>168758.08698095515</v>
      </c>
      <c r="G173" s="12">
        <v>37651.793208095245</v>
      </c>
      <c r="I173" s="128"/>
      <c r="J173" s="128"/>
      <c r="K173" s="128"/>
      <c r="L173" s="7"/>
      <c r="M173" s="1">
        <v>66</v>
      </c>
      <c r="V173" s="8">
        <v>44059</v>
      </c>
      <c r="AB173" s="9"/>
      <c r="AT173" s="9"/>
      <c r="AU173" s="9"/>
      <c r="AW173" s="7"/>
      <c r="AX173" s="7"/>
      <c r="AY173" s="7"/>
      <c r="AZ173" s="7"/>
      <c r="BA173" s="7"/>
      <c r="BB173" s="7"/>
    </row>
    <row r="174" spans="1:54" x14ac:dyDescent="0.2">
      <c r="A174" s="147"/>
      <c r="B174" s="106" t="s">
        <v>206</v>
      </c>
      <c r="C174" s="8">
        <v>44060</v>
      </c>
      <c r="E174" s="12">
        <v>206350.95987143132</v>
      </c>
      <c r="F174" s="12">
        <v>168948.09225143134</v>
      </c>
      <c r="G174" s="12">
        <v>37402.867619999997</v>
      </c>
      <c r="I174" s="128"/>
      <c r="J174" s="128"/>
      <c r="K174" s="128"/>
      <c r="L174" s="7"/>
      <c r="M174" s="1">
        <v>56</v>
      </c>
      <c r="V174" s="8">
        <v>44060</v>
      </c>
      <c r="AB174" s="9"/>
      <c r="AT174" s="9"/>
      <c r="AU174" s="9"/>
      <c r="AW174" s="7"/>
      <c r="AX174" s="7"/>
      <c r="AY174" s="7"/>
      <c r="AZ174" s="7"/>
      <c r="BA174" s="7"/>
      <c r="BB174" s="7"/>
    </row>
    <row r="175" spans="1:54" x14ac:dyDescent="0.2">
      <c r="A175" s="147"/>
      <c r="B175" s="106" t="s">
        <v>207</v>
      </c>
      <c r="C175" s="8">
        <v>44061</v>
      </c>
      <c r="E175" s="12">
        <v>206247.37917000285</v>
      </c>
      <c r="F175" s="12">
        <v>168779.40835000281</v>
      </c>
      <c r="G175" s="12">
        <v>37467.970819999995</v>
      </c>
      <c r="I175" s="128"/>
      <c r="J175" s="128"/>
      <c r="K175" s="128"/>
      <c r="L175" s="7"/>
      <c r="M175" s="1">
        <v>186</v>
      </c>
      <c r="V175" s="8">
        <v>44061</v>
      </c>
      <c r="AB175" s="9"/>
      <c r="AT175" s="9"/>
      <c r="AU175" s="9"/>
      <c r="AW175" s="7"/>
      <c r="AX175" s="7"/>
      <c r="AY175" s="7"/>
      <c r="AZ175" s="7"/>
      <c r="BA175" s="7"/>
      <c r="BB175" s="7"/>
    </row>
    <row r="176" spans="1:54" x14ac:dyDescent="0.2">
      <c r="A176" s="147"/>
      <c r="B176" s="106" t="s">
        <v>208</v>
      </c>
      <c r="C176" s="8">
        <v>44062</v>
      </c>
      <c r="E176" s="12">
        <v>205185.83560857433</v>
      </c>
      <c r="F176" s="12">
        <v>168332.05384000295</v>
      </c>
      <c r="G176" s="12">
        <v>36853.781768571425</v>
      </c>
      <c r="I176" s="128"/>
      <c r="J176" s="128"/>
      <c r="K176" s="128"/>
      <c r="L176" s="7"/>
      <c r="M176" s="1">
        <v>48</v>
      </c>
      <c r="V176" s="8">
        <v>44062</v>
      </c>
      <c r="AB176" s="9"/>
      <c r="AT176" s="9"/>
      <c r="AU176" s="9"/>
      <c r="AW176" s="7"/>
      <c r="AX176" s="7"/>
      <c r="AY176" s="7"/>
      <c r="AZ176" s="7"/>
      <c r="BA176" s="7"/>
      <c r="BB176" s="7"/>
    </row>
    <row r="177" spans="1:54" x14ac:dyDescent="0.2">
      <c r="A177" s="147"/>
      <c r="B177" s="106" t="s">
        <v>207</v>
      </c>
      <c r="C177" s="8">
        <v>44063</v>
      </c>
      <c r="E177" s="12">
        <v>203914.86271714585</v>
      </c>
      <c r="F177" s="12">
        <v>167533.85060143159</v>
      </c>
      <c r="G177" s="12">
        <v>36381.012115714286</v>
      </c>
      <c r="I177" s="128"/>
      <c r="J177" s="128"/>
      <c r="K177" s="128"/>
      <c r="L177" s="7"/>
      <c r="M177" s="1">
        <v>129</v>
      </c>
      <c r="V177" s="8">
        <v>44063</v>
      </c>
      <c r="AB177" s="9"/>
      <c r="AT177" s="9"/>
      <c r="AU177" s="9"/>
      <c r="AW177" s="7"/>
      <c r="AX177" s="7"/>
      <c r="AY177" s="7"/>
      <c r="AZ177" s="7"/>
      <c r="BA177" s="7"/>
      <c r="BB177" s="7"/>
    </row>
    <row r="178" spans="1:54" x14ac:dyDescent="0.2">
      <c r="A178" s="147"/>
      <c r="B178" s="106" t="s">
        <v>209</v>
      </c>
      <c r="C178" s="8">
        <v>44064</v>
      </c>
      <c r="E178" s="12">
        <v>203041.49233428875</v>
      </c>
      <c r="F178" s="12">
        <v>167129.60208571731</v>
      </c>
      <c r="G178" s="12">
        <v>35911.890248571428</v>
      </c>
      <c r="I178" s="128"/>
      <c r="J178" s="128"/>
      <c r="K178" s="128"/>
      <c r="L178" s="7"/>
      <c r="M178" s="1">
        <v>79</v>
      </c>
      <c r="V178" s="8">
        <v>44064</v>
      </c>
      <c r="AB178" s="9"/>
      <c r="AT178" s="9"/>
      <c r="AU178" s="9"/>
      <c r="AW178" s="7"/>
      <c r="AX178" s="7"/>
      <c r="AY178" s="7"/>
      <c r="AZ178" s="7"/>
      <c r="BA178" s="7"/>
      <c r="BB178" s="7"/>
    </row>
    <row r="179" spans="1:54" x14ac:dyDescent="0.2">
      <c r="A179" s="147"/>
      <c r="B179" s="106" t="s">
        <v>205</v>
      </c>
      <c r="C179" s="8">
        <v>44065</v>
      </c>
      <c r="E179" s="12">
        <v>203827.19286952683</v>
      </c>
      <c r="F179" s="12">
        <v>167950.06579809825</v>
      </c>
      <c r="G179" s="12">
        <v>35877.127071428571</v>
      </c>
      <c r="I179" s="128"/>
      <c r="J179" s="128"/>
      <c r="K179" s="128"/>
      <c r="L179" s="7"/>
      <c r="M179" s="1">
        <v>153</v>
      </c>
      <c r="V179" s="8">
        <v>44065</v>
      </c>
      <c r="AB179" s="9"/>
      <c r="AT179" s="9"/>
      <c r="AU179" s="9"/>
      <c r="AW179" s="7"/>
      <c r="AX179" s="7"/>
      <c r="AY179" s="7"/>
      <c r="AZ179" s="7"/>
      <c r="BA179" s="7"/>
      <c r="BB179" s="7"/>
    </row>
    <row r="180" spans="1:54" x14ac:dyDescent="0.2">
      <c r="A180" s="147"/>
      <c r="B180" s="106" t="s">
        <v>205</v>
      </c>
      <c r="C180" s="8">
        <v>44066</v>
      </c>
      <c r="E180" s="12">
        <v>203935.81288762207</v>
      </c>
      <c r="F180" s="12">
        <v>168086.54838047922</v>
      </c>
      <c r="G180" s="12">
        <v>35849.264507142856</v>
      </c>
      <c r="I180" s="128"/>
      <c r="J180" s="128"/>
      <c r="K180" s="128"/>
      <c r="L180" s="7"/>
      <c r="M180" s="1">
        <v>61</v>
      </c>
      <c r="V180" s="8">
        <v>44066</v>
      </c>
      <c r="AB180" s="9"/>
      <c r="AT180" s="9"/>
      <c r="AU180" s="9"/>
      <c r="AW180" s="7"/>
      <c r="AX180" s="7"/>
      <c r="AY180" s="7"/>
      <c r="AZ180" s="7"/>
      <c r="BA180" s="7"/>
      <c r="BB180" s="7"/>
    </row>
    <row r="181" spans="1:54" x14ac:dyDescent="0.2">
      <c r="A181" s="147"/>
      <c r="B181" s="106" t="s">
        <v>206</v>
      </c>
      <c r="C181" s="8">
        <v>44067</v>
      </c>
      <c r="E181" s="12">
        <v>204012.26981143162</v>
      </c>
      <c r="F181" s="12">
        <v>168024.518710003</v>
      </c>
      <c r="G181" s="12">
        <v>35987.75110142857</v>
      </c>
      <c r="I181" s="128"/>
      <c r="J181" s="128"/>
      <c r="K181" s="128"/>
      <c r="L181" s="7"/>
      <c r="M181" s="1">
        <v>147</v>
      </c>
      <c r="V181" s="8">
        <v>44067</v>
      </c>
      <c r="AB181" s="9"/>
      <c r="AT181" s="9"/>
      <c r="AU181" s="9"/>
      <c r="AW181" s="7"/>
      <c r="AX181" s="7"/>
      <c r="AY181" s="7"/>
      <c r="AZ181" s="7"/>
      <c r="BA181" s="7"/>
      <c r="BB181" s="7"/>
    </row>
    <row r="182" spans="1:54" x14ac:dyDescent="0.2">
      <c r="A182" s="147"/>
      <c r="B182" s="106" t="s">
        <v>207</v>
      </c>
      <c r="C182" s="8">
        <v>44068</v>
      </c>
      <c r="E182" s="12">
        <v>205150.35207143147</v>
      </c>
      <c r="F182" s="12">
        <v>169501.41175000291</v>
      </c>
      <c r="G182" s="12">
        <v>35648.94032142857</v>
      </c>
      <c r="I182" s="128"/>
      <c r="J182" s="128"/>
      <c r="K182" s="128"/>
      <c r="L182" s="7"/>
      <c r="M182" s="1">
        <v>85</v>
      </c>
      <c r="V182" s="8">
        <v>44068</v>
      </c>
      <c r="AB182" s="9"/>
      <c r="AT182" s="9"/>
      <c r="AU182" s="9"/>
      <c r="AW182" s="7"/>
      <c r="BB182" s="7"/>
    </row>
    <row r="183" spans="1:54" x14ac:dyDescent="0.2">
      <c r="A183" s="147"/>
      <c r="B183" s="106" t="s">
        <v>208</v>
      </c>
      <c r="C183" s="8">
        <v>44069</v>
      </c>
      <c r="E183" s="12">
        <v>207475.37476285995</v>
      </c>
      <c r="F183" s="12">
        <v>170841.2941485742</v>
      </c>
      <c r="G183" s="12">
        <v>36634.080614285711</v>
      </c>
      <c r="I183" s="128"/>
      <c r="J183" s="128"/>
      <c r="K183" s="128"/>
      <c r="L183" s="7"/>
      <c r="M183" s="1">
        <v>162</v>
      </c>
      <c r="V183" s="8">
        <v>44069</v>
      </c>
      <c r="AB183" s="9"/>
      <c r="BB183" s="7"/>
    </row>
    <row r="184" spans="1:54" x14ac:dyDescent="0.2">
      <c r="A184" s="147"/>
      <c r="B184" s="106" t="s">
        <v>207</v>
      </c>
      <c r="C184" s="8">
        <v>44070</v>
      </c>
      <c r="E184" s="12">
        <v>210515.42317857424</v>
      </c>
      <c r="F184" s="12">
        <v>173109.05388000279</v>
      </c>
      <c r="G184" s="12">
        <v>37406.36929857143</v>
      </c>
      <c r="I184" s="128"/>
      <c r="J184" s="128"/>
      <c r="K184" s="128"/>
      <c r="L184" s="7"/>
      <c r="M184" s="1">
        <v>90</v>
      </c>
      <c r="V184" s="8">
        <v>44070</v>
      </c>
      <c r="AB184" s="9"/>
      <c r="BB184" s="7"/>
    </row>
    <row r="185" spans="1:54" x14ac:dyDescent="0.2">
      <c r="A185" s="147"/>
      <c r="B185" s="106" t="s">
        <v>209</v>
      </c>
      <c r="C185" s="8">
        <v>44071</v>
      </c>
      <c r="E185" s="12">
        <v>214023.23219143134</v>
      </c>
      <c r="F185" s="12">
        <v>175428.58395428848</v>
      </c>
      <c r="G185" s="12">
        <v>38594.648237142865</v>
      </c>
      <c r="I185" s="128"/>
      <c r="J185" s="128"/>
      <c r="K185" s="128"/>
      <c r="L185" s="7"/>
      <c r="M185" s="1">
        <v>126</v>
      </c>
      <c r="V185" s="8">
        <v>44071</v>
      </c>
      <c r="AB185" s="9"/>
      <c r="BB185" s="7"/>
    </row>
    <row r="186" spans="1:54" x14ac:dyDescent="0.2">
      <c r="A186" s="147"/>
      <c r="B186" s="106" t="s">
        <v>205</v>
      </c>
      <c r="C186" s="8">
        <v>44072</v>
      </c>
      <c r="E186" s="12">
        <v>216362.58546857428</v>
      </c>
      <c r="F186" s="12">
        <v>177123.20389333618</v>
      </c>
      <c r="G186" s="12">
        <v>39239.381575238091</v>
      </c>
      <c r="I186" s="128"/>
      <c r="J186" s="128"/>
      <c r="K186" s="128"/>
      <c r="L186" s="7"/>
      <c r="M186" s="1">
        <v>141</v>
      </c>
      <c r="V186" s="8">
        <v>44072</v>
      </c>
      <c r="AB186" s="9"/>
      <c r="BB186" s="7"/>
    </row>
    <row r="187" spans="1:54" x14ac:dyDescent="0.2">
      <c r="A187" s="147"/>
      <c r="B187" s="106" t="s">
        <v>205</v>
      </c>
      <c r="C187" s="8">
        <v>44073</v>
      </c>
      <c r="E187" s="12">
        <v>217825.51450000293</v>
      </c>
      <c r="F187" s="12">
        <v>178160.73458095532</v>
      </c>
      <c r="G187" s="12">
        <v>39664.779919047622</v>
      </c>
      <c r="I187" s="128"/>
      <c r="J187" s="128"/>
      <c r="K187" s="128"/>
      <c r="L187" s="7"/>
      <c r="M187" s="1">
        <v>40</v>
      </c>
      <c r="V187" s="8">
        <v>44073</v>
      </c>
      <c r="AB187" s="9"/>
      <c r="BB187" s="7"/>
    </row>
    <row r="188" spans="1:54" ht="14.25" customHeight="1" x14ac:dyDescent="0.2">
      <c r="A188" s="147"/>
      <c r="B188" s="106" t="s">
        <v>206</v>
      </c>
      <c r="C188" s="8">
        <v>44074</v>
      </c>
      <c r="E188" s="12">
        <v>220488.96215428875</v>
      </c>
      <c r="F188" s="12">
        <v>180069.94158286016</v>
      </c>
      <c r="G188" s="12">
        <v>40419.020571428569</v>
      </c>
      <c r="I188" s="128"/>
      <c r="J188" s="128"/>
      <c r="K188" s="128"/>
      <c r="L188" s="7"/>
      <c r="M188" s="1">
        <v>51</v>
      </c>
      <c r="V188" s="8">
        <v>44074</v>
      </c>
      <c r="AB188" s="9"/>
      <c r="AY188" s="7"/>
    </row>
    <row r="189" spans="1:54" x14ac:dyDescent="0.2">
      <c r="A189" s="146" t="s">
        <v>194</v>
      </c>
      <c r="B189" s="106" t="s">
        <v>207</v>
      </c>
      <c r="C189" s="8">
        <v>44075</v>
      </c>
      <c r="E189" s="12">
        <v>223714.64449714593</v>
      </c>
      <c r="F189" s="12">
        <v>181929.34275428878</v>
      </c>
      <c r="G189" s="12">
        <v>41785.30174285714</v>
      </c>
      <c r="I189" s="128"/>
      <c r="J189" s="128"/>
      <c r="K189" s="128"/>
      <c r="L189" s="7"/>
      <c r="M189" s="1">
        <v>214</v>
      </c>
      <c r="O189" s="13">
        <v>0.14285714285714285</v>
      </c>
      <c r="P189" s="13">
        <v>0.8571428571428571</v>
      </c>
      <c r="Q189" s="13"/>
      <c r="R189" s="13"/>
      <c r="S189" s="13"/>
      <c r="T189" s="13"/>
      <c r="V189" s="8">
        <v>44075</v>
      </c>
      <c r="AB189" s="9"/>
      <c r="AC189" s="9"/>
      <c r="AD189" s="9"/>
      <c r="AE189" s="9"/>
      <c r="AF189" s="9"/>
      <c r="AG189" s="9"/>
      <c r="AY189" s="7"/>
    </row>
    <row r="190" spans="1:54" x14ac:dyDescent="0.2">
      <c r="A190" s="147"/>
      <c r="B190" s="106" t="s">
        <v>208</v>
      </c>
      <c r="C190" s="8">
        <v>44076</v>
      </c>
      <c r="E190" s="12">
        <v>223364.34942286025</v>
      </c>
      <c r="F190" s="12">
        <v>182069.12144000313</v>
      </c>
      <c r="G190" s="12">
        <v>41295.227982857148</v>
      </c>
      <c r="I190" s="128"/>
      <c r="J190" s="128"/>
      <c r="K190" s="128"/>
      <c r="L190" s="7"/>
      <c r="M190" s="1">
        <v>89</v>
      </c>
      <c r="O190" s="13">
        <v>0.2857142857142857</v>
      </c>
      <c r="P190" s="13">
        <v>0.71428571428571419</v>
      </c>
      <c r="Q190" s="13"/>
      <c r="R190" s="13"/>
      <c r="S190" s="13"/>
      <c r="T190" s="13"/>
      <c r="V190" s="8">
        <v>44076</v>
      </c>
      <c r="AB190" s="9"/>
      <c r="AC190" s="9"/>
      <c r="AD190" s="9"/>
      <c r="AE190" s="9"/>
      <c r="AF190" s="9"/>
      <c r="AG190" s="9"/>
      <c r="AY190" s="7"/>
    </row>
    <row r="191" spans="1:54" x14ac:dyDescent="0.2">
      <c r="A191" s="147"/>
      <c r="B191" s="106" t="s">
        <v>207</v>
      </c>
      <c r="C191" s="8">
        <v>44077</v>
      </c>
      <c r="E191" s="12">
        <v>222669.72740571733</v>
      </c>
      <c r="F191" s="12">
        <v>181418.06589000302</v>
      </c>
      <c r="G191" s="12">
        <v>41251.661515714288</v>
      </c>
      <c r="I191" s="128"/>
      <c r="J191" s="128"/>
      <c r="K191" s="128"/>
      <c r="L191" s="7"/>
      <c r="M191" s="1">
        <v>92</v>
      </c>
      <c r="O191" s="13">
        <v>0.42857142857142855</v>
      </c>
      <c r="P191" s="13">
        <v>0.5714285714285714</v>
      </c>
      <c r="Q191" s="13"/>
      <c r="R191" s="13"/>
      <c r="S191" s="13"/>
      <c r="T191" s="13"/>
      <c r="V191" s="8">
        <v>44077</v>
      </c>
      <c r="AB191" s="9"/>
      <c r="AC191" s="9"/>
      <c r="AD191" s="9"/>
      <c r="AE191" s="9"/>
      <c r="AF191" s="9"/>
      <c r="AG191" s="9"/>
      <c r="AY191" s="7"/>
    </row>
    <row r="192" spans="1:54" x14ac:dyDescent="0.2">
      <c r="A192" s="147"/>
      <c r="B192" s="106" t="s">
        <v>209</v>
      </c>
      <c r="C192" s="8">
        <v>44078</v>
      </c>
      <c r="E192" s="12">
        <v>220123.06771571725</v>
      </c>
      <c r="F192" s="12">
        <v>179690.47771571725</v>
      </c>
      <c r="G192" s="12">
        <v>40432.589999999989</v>
      </c>
      <c r="I192" s="128"/>
      <c r="J192" s="128"/>
      <c r="K192" s="128"/>
      <c r="L192" s="7"/>
      <c r="M192" s="1">
        <v>97</v>
      </c>
      <c r="O192" s="13">
        <v>0.5714285714285714</v>
      </c>
      <c r="P192" s="13">
        <v>0.42857142857142855</v>
      </c>
      <c r="Q192" s="13"/>
      <c r="R192" s="13"/>
      <c r="S192" s="13"/>
      <c r="T192" s="13"/>
      <c r="V192" s="8">
        <v>44078</v>
      </c>
      <c r="AC192" s="9"/>
      <c r="AD192" s="9"/>
      <c r="AE192" s="9"/>
      <c r="AF192" s="9"/>
      <c r="AG192" s="9"/>
      <c r="AY192" s="7"/>
    </row>
    <row r="193" spans="1:51" x14ac:dyDescent="0.2">
      <c r="A193" s="147"/>
      <c r="B193" s="106" t="s">
        <v>205</v>
      </c>
      <c r="C193" s="8">
        <v>44079</v>
      </c>
      <c r="E193" s="12">
        <v>218617.54346666948</v>
      </c>
      <c r="F193" s="12">
        <v>178542.11696857426</v>
      </c>
      <c r="G193" s="12">
        <v>40075.426498095236</v>
      </c>
      <c r="I193" s="128"/>
      <c r="J193" s="128"/>
      <c r="K193" s="128"/>
      <c r="L193" s="7"/>
      <c r="M193" s="1">
        <v>231</v>
      </c>
      <c r="O193" s="13">
        <v>0.71428571428571419</v>
      </c>
      <c r="P193" s="13">
        <v>0.2857142857142857</v>
      </c>
      <c r="Q193" s="13"/>
      <c r="R193" s="13"/>
      <c r="S193" s="13"/>
      <c r="T193" s="13"/>
      <c r="V193" s="8">
        <v>44079</v>
      </c>
      <c r="AC193" s="9"/>
      <c r="AD193" s="9"/>
      <c r="AE193" s="9"/>
      <c r="AF193" s="9"/>
      <c r="AG193" s="9"/>
      <c r="AY193" s="7"/>
    </row>
    <row r="194" spans="1:51" x14ac:dyDescent="0.2">
      <c r="A194" s="147"/>
      <c r="B194" s="106" t="s">
        <v>205</v>
      </c>
      <c r="C194" s="8">
        <v>44080</v>
      </c>
      <c r="E194" s="12">
        <v>217780.18795190746</v>
      </c>
      <c r="F194" s="12">
        <v>177967.21150714555</v>
      </c>
      <c r="G194" s="12">
        <v>39812.976444761902</v>
      </c>
      <c r="I194" s="128"/>
      <c r="J194" s="128"/>
      <c r="K194" s="128"/>
      <c r="L194" s="7"/>
      <c r="M194" s="1">
        <v>138</v>
      </c>
      <c r="O194" s="13">
        <v>0.8571428571428571</v>
      </c>
      <c r="P194" s="13">
        <v>0.14285714285714285</v>
      </c>
      <c r="Q194" s="13"/>
      <c r="R194" s="13"/>
      <c r="S194" s="13"/>
      <c r="T194" s="13"/>
      <c r="V194" s="8">
        <v>44080</v>
      </c>
      <c r="AC194" s="9"/>
      <c r="AD194" s="9"/>
      <c r="AE194" s="9"/>
      <c r="AF194" s="9"/>
      <c r="AG194" s="9"/>
      <c r="AY194" s="7"/>
    </row>
    <row r="195" spans="1:51" x14ac:dyDescent="0.2">
      <c r="A195" s="147"/>
      <c r="B195" s="106" t="s">
        <v>206</v>
      </c>
      <c r="C195" s="8">
        <v>44081</v>
      </c>
      <c r="E195" s="12">
        <v>215269.64490714538</v>
      </c>
      <c r="F195" s="12">
        <v>176153.63321285968</v>
      </c>
      <c r="G195" s="12">
        <v>39116.011694285713</v>
      </c>
      <c r="I195" s="128"/>
      <c r="J195" s="128"/>
      <c r="K195" s="128"/>
      <c r="L195" s="7"/>
      <c r="M195" s="1">
        <v>102</v>
      </c>
      <c r="V195" s="8">
        <v>44081</v>
      </c>
      <c r="AC195" s="9"/>
      <c r="AD195" s="9"/>
      <c r="AE195" s="9"/>
      <c r="AF195" s="9"/>
      <c r="AG195" s="9"/>
      <c r="AY195" s="7"/>
    </row>
    <row r="196" spans="1:51" x14ac:dyDescent="0.2">
      <c r="A196" s="147"/>
      <c r="B196" s="106" t="s">
        <v>207</v>
      </c>
      <c r="C196" s="8">
        <v>44082</v>
      </c>
      <c r="E196" s="12">
        <v>210354.8422342882</v>
      </c>
      <c r="F196" s="12">
        <v>172414.41290714531</v>
      </c>
      <c r="G196" s="12">
        <v>37940.429327142854</v>
      </c>
      <c r="I196" s="128"/>
      <c r="J196" s="128"/>
      <c r="K196" s="128"/>
      <c r="L196" s="7"/>
      <c r="M196" s="1">
        <v>306</v>
      </c>
      <c r="V196" s="8">
        <v>44082</v>
      </c>
      <c r="AC196" s="9"/>
      <c r="AD196" s="9"/>
      <c r="AE196" s="9"/>
      <c r="AF196" s="9"/>
      <c r="AG196" s="9"/>
      <c r="AY196" s="7"/>
    </row>
    <row r="197" spans="1:51" x14ac:dyDescent="0.2">
      <c r="A197" s="147"/>
      <c r="B197" s="106" t="s">
        <v>208</v>
      </c>
      <c r="C197" s="8">
        <v>44083</v>
      </c>
      <c r="E197" s="12">
        <v>209051.12123428803</v>
      </c>
      <c r="F197" s="12">
        <v>170962.6512614309</v>
      </c>
      <c r="G197" s="12">
        <v>38088.469972857143</v>
      </c>
      <c r="I197" s="128"/>
      <c r="J197" s="128"/>
      <c r="K197" s="128"/>
      <c r="L197" s="7"/>
      <c r="M197" s="1">
        <v>84</v>
      </c>
      <c r="V197" s="8">
        <v>44083</v>
      </c>
      <c r="AC197" s="9"/>
      <c r="AD197" s="9"/>
      <c r="AE197" s="9"/>
      <c r="AF197" s="9"/>
      <c r="AG197" s="9"/>
      <c r="AY197" s="7"/>
    </row>
    <row r="198" spans="1:51" x14ac:dyDescent="0.2">
      <c r="A198" s="147"/>
      <c r="B198" s="106" t="s">
        <v>207</v>
      </c>
      <c r="C198" s="8">
        <v>44084</v>
      </c>
      <c r="E198" s="12">
        <v>208014.70484428815</v>
      </c>
      <c r="F198" s="12">
        <v>170024.54044714529</v>
      </c>
      <c r="G198" s="12">
        <v>37990.164397142849</v>
      </c>
      <c r="I198" s="128"/>
      <c r="J198" s="128"/>
      <c r="K198" s="128"/>
      <c r="L198" s="7"/>
      <c r="M198" s="1">
        <v>196</v>
      </c>
      <c r="V198" s="8">
        <v>44084</v>
      </c>
      <c r="AC198" s="9"/>
      <c r="AD198" s="9"/>
      <c r="AE198" s="9"/>
      <c r="AF198" s="9"/>
      <c r="AG198" s="9"/>
      <c r="AY198" s="7"/>
    </row>
    <row r="199" spans="1:51" x14ac:dyDescent="0.2">
      <c r="A199" s="147"/>
      <c r="B199" s="106" t="s">
        <v>209</v>
      </c>
      <c r="C199" s="8">
        <v>44085</v>
      </c>
      <c r="E199" s="12">
        <v>208066.18273000256</v>
      </c>
      <c r="F199" s="12">
        <v>169798.59831143115</v>
      </c>
      <c r="G199" s="12">
        <v>38267.58441857143</v>
      </c>
      <c r="I199" s="128"/>
      <c r="J199" s="128"/>
      <c r="K199" s="128"/>
      <c r="L199" s="7"/>
      <c r="M199" s="1">
        <v>211</v>
      </c>
      <c r="V199" s="8">
        <v>44085</v>
      </c>
      <c r="AC199" s="9"/>
      <c r="AD199" s="9"/>
      <c r="AE199" s="9"/>
      <c r="AF199" s="9"/>
      <c r="AG199" s="9"/>
      <c r="AY199" s="7"/>
    </row>
    <row r="200" spans="1:51" x14ac:dyDescent="0.2">
      <c r="A200" s="147"/>
      <c r="B200" s="106" t="s">
        <v>205</v>
      </c>
      <c r="C200" s="8">
        <v>44086</v>
      </c>
      <c r="E200" s="12">
        <v>208061.36475666918</v>
      </c>
      <c r="F200" s="12">
        <v>169781.75223762155</v>
      </c>
      <c r="G200" s="12">
        <v>38279.612519047623</v>
      </c>
      <c r="I200" s="128"/>
      <c r="J200" s="128"/>
      <c r="K200" s="128"/>
      <c r="L200" s="7"/>
      <c r="M200" s="1">
        <v>159</v>
      </c>
      <c r="V200" s="8">
        <v>44086</v>
      </c>
      <c r="AC200" s="9"/>
      <c r="AD200" s="9"/>
      <c r="AE200" s="9"/>
      <c r="AF200" s="9"/>
      <c r="AG200" s="9"/>
      <c r="AY200" s="7"/>
    </row>
    <row r="201" spans="1:51" x14ac:dyDescent="0.2">
      <c r="A201" s="147"/>
      <c r="B201" s="106" t="s">
        <v>205</v>
      </c>
      <c r="C201" s="8">
        <v>44087</v>
      </c>
      <c r="E201" s="12">
        <v>208045.90927619295</v>
      </c>
      <c r="F201" s="12">
        <v>169851.65171238343</v>
      </c>
      <c r="G201" s="12">
        <v>38194.257563809522</v>
      </c>
      <c r="I201" s="128"/>
      <c r="J201" s="128"/>
      <c r="K201" s="128"/>
      <c r="L201" s="7"/>
      <c r="M201" s="1">
        <v>255</v>
      </c>
      <c r="V201" s="8">
        <v>44087</v>
      </c>
      <c r="AC201" s="9"/>
      <c r="AD201" s="9"/>
      <c r="AE201" s="9"/>
      <c r="AF201" s="9"/>
      <c r="AG201" s="9"/>
      <c r="AY201" s="7"/>
    </row>
    <row r="202" spans="1:51" x14ac:dyDescent="0.2">
      <c r="A202" s="147"/>
      <c r="B202" s="106" t="s">
        <v>206</v>
      </c>
      <c r="C202" s="8">
        <v>44088</v>
      </c>
      <c r="E202" s="12">
        <v>207532.05488714529</v>
      </c>
      <c r="F202" s="12">
        <v>169471.87970857389</v>
      </c>
      <c r="G202" s="12">
        <v>38060.17517857143</v>
      </c>
      <c r="I202" s="128"/>
      <c r="J202" s="128"/>
      <c r="K202" s="128"/>
      <c r="L202" s="7"/>
      <c r="M202" s="1">
        <v>207</v>
      </c>
      <c r="V202" s="8">
        <v>44088</v>
      </c>
      <c r="AC202" s="9"/>
      <c r="AD202" s="9"/>
      <c r="AE202" s="9"/>
      <c r="AF202" s="9"/>
      <c r="AG202" s="9"/>
      <c r="AY202" s="7"/>
    </row>
    <row r="203" spans="1:51" x14ac:dyDescent="0.2">
      <c r="A203" s="147"/>
      <c r="B203" s="106" t="s">
        <v>207</v>
      </c>
      <c r="C203" s="8">
        <v>44089</v>
      </c>
      <c r="E203" s="12">
        <v>208195.71329285958</v>
      </c>
      <c r="F203" s="12">
        <v>170128.84201428815</v>
      </c>
      <c r="G203" s="12">
        <v>38066.871278571423</v>
      </c>
      <c r="I203" s="128"/>
      <c r="J203" s="128"/>
      <c r="K203" s="128"/>
      <c r="L203" s="7"/>
      <c r="M203" s="1">
        <v>357</v>
      </c>
      <c r="V203" s="8">
        <v>44089</v>
      </c>
      <c r="AC203" s="9"/>
      <c r="AD203" s="9"/>
      <c r="AE203" s="9"/>
      <c r="AF203" s="9"/>
      <c r="AG203" s="9"/>
      <c r="AY203" s="7"/>
    </row>
    <row r="204" spans="1:51" x14ac:dyDescent="0.2">
      <c r="A204" s="147"/>
      <c r="B204" s="106" t="s">
        <v>208</v>
      </c>
      <c r="C204" s="8">
        <v>44090</v>
      </c>
      <c r="E204" s="12">
        <v>208101.35029714531</v>
      </c>
      <c r="F204" s="12">
        <v>170511.82421143103</v>
      </c>
      <c r="G204" s="12">
        <v>37589.526085714286</v>
      </c>
      <c r="I204" s="128"/>
      <c r="J204" s="128"/>
      <c r="K204" s="128"/>
      <c r="L204" s="7"/>
      <c r="M204" s="1">
        <v>250</v>
      </c>
      <c r="V204" s="8">
        <v>44090</v>
      </c>
      <c r="AC204" s="9"/>
      <c r="AD204" s="9"/>
      <c r="AE204" s="9"/>
      <c r="AF204" s="9"/>
      <c r="AG204" s="9"/>
      <c r="AY204" s="7"/>
    </row>
    <row r="205" spans="1:51" x14ac:dyDescent="0.2">
      <c r="A205" s="147"/>
      <c r="B205" s="106" t="s">
        <v>207</v>
      </c>
      <c r="C205" s="8">
        <v>44091</v>
      </c>
      <c r="E205" s="12">
        <v>208522.91775714513</v>
      </c>
      <c r="F205" s="12">
        <v>171078.45766428806</v>
      </c>
      <c r="G205" s="12">
        <v>37444.460092857145</v>
      </c>
      <c r="I205" s="128"/>
      <c r="J205" s="128"/>
      <c r="K205" s="128"/>
      <c r="L205" s="7"/>
      <c r="M205" s="1">
        <v>224</v>
      </c>
      <c r="V205" s="8">
        <v>44091</v>
      </c>
      <c r="AC205" s="9"/>
      <c r="AD205" s="9"/>
      <c r="AE205" s="9"/>
      <c r="AF205" s="9"/>
      <c r="AG205" s="9"/>
      <c r="AY205" s="7"/>
    </row>
    <row r="206" spans="1:51" x14ac:dyDescent="0.2">
      <c r="A206" s="147"/>
      <c r="B206" s="106" t="s">
        <v>209</v>
      </c>
      <c r="C206" s="8">
        <v>44092</v>
      </c>
      <c r="E206" s="12">
        <v>208335.43734857364</v>
      </c>
      <c r="F206" s="12">
        <v>171229.65451143082</v>
      </c>
      <c r="G206" s="12">
        <v>37105.782837142855</v>
      </c>
      <c r="I206" s="128"/>
      <c r="J206" s="128"/>
      <c r="K206" s="128"/>
      <c r="L206" s="7"/>
      <c r="M206" s="1">
        <v>248</v>
      </c>
      <c r="V206" s="8">
        <v>44092</v>
      </c>
      <c r="AC206" s="9"/>
      <c r="AD206" s="9"/>
      <c r="AE206" s="9"/>
      <c r="AF206" s="9"/>
      <c r="AG206" s="9"/>
      <c r="AY206" s="7"/>
    </row>
    <row r="207" spans="1:51" x14ac:dyDescent="0.2">
      <c r="A207" s="147"/>
      <c r="B207" s="106" t="s">
        <v>205</v>
      </c>
      <c r="C207" s="8">
        <v>44093</v>
      </c>
      <c r="E207" s="12">
        <v>207768.10286190695</v>
      </c>
      <c r="F207" s="12">
        <v>170825.26960047841</v>
      </c>
      <c r="G207" s="12">
        <v>36942.833261428568</v>
      </c>
      <c r="I207" s="128"/>
      <c r="J207" s="128"/>
      <c r="K207" s="128"/>
      <c r="L207" s="7"/>
      <c r="M207" s="1">
        <v>267</v>
      </c>
      <c r="V207" s="8">
        <v>44093</v>
      </c>
      <c r="AC207" s="9"/>
      <c r="AD207" s="9"/>
      <c r="AE207" s="9"/>
      <c r="AF207" s="9"/>
      <c r="AG207" s="9"/>
      <c r="AY207" s="7"/>
    </row>
    <row r="208" spans="1:51" x14ac:dyDescent="0.2">
      <c r="A208" s="147"/>
      <c r="B208" s="106" t="s">
        <v>205</v>
      </c>
      <c r="C208" s="8">
        <v>44094</v>
      </c>
      <c r="E208" s="12">
        <v>207679.20741238314</v>
      </c>
      <c r="F208" s="12">
        <v>170817.54027238316</v>
      </c>
      <c r="G208" s="12">
        <v>36861.667139999998</v>
      </c>
      <c r="I208" s="128"/>
      <c r="J208" s="128"/>
      <c r="K208" s="128"/>
      <c r="L208" s="7"/>
      <c r="M208" s="1">
        <v>395</v>
      </c>
      <c r="V208" s="8">
        <v>44094</v>
      </c>
      <c r="AC208" s="9"/>
      <c r="AD208" s="9"/>
      <c r="AE208" s="9"/>
      <c r="AF208" s="9"/>
      <c r="AG208" s="9"/>
      <c r="AY208" s="7"/>
    </row>
    <row r="209" spans="1:51" x14ac:dyDescent="0.2">
      <c r="A209" s="147"/>
      <c r="B209" s="106" t="s">
        <v>206</v>
      </c>
      <c r="C209" s="8">
        <v>44095</v>
      </c>
      <c r="E209" s="12">
        <v>207951.48554714507</v>
      </c>
      <c r="F209" s="12">
        <v>171079.14708285933</v>
      </c>
      <c r="G209" s="12">
        <v>36872.33846428572</v>
      </c>
      <c r="I209" s="128"/>
      <c r="J209" s="128"/>
      <c r="K209" s="128"/>
      <c r="L209" s="7"/>
      <c r="M209" s="1">
        <v>188</v>
      </c>
      <c r="V209" s="8">
        <v>44095</v>
      </c>
      <c r="AC209" s="9"/>
      <c r="AD209" s="9"/>
      <c r="AE209" s="9"/>
      <c r="AF209" s="9"/>
      <c r="AG209" s="9"/>
      <c r="AY209" s="7"/>
    </row>
    <row r="210" spans="1:51" x14ac:dyDescent="0.2">
      <c r="A210" s="147"/>
      <c r="B210" s="106" t="s">
        <v>207</v>
      </c>
      <c r="C210" s="8">
        <v>44096</v>
      </c>
      <c r="E210" s="12">
        <v>207450.06877857356</v>
      </c>
      <c r="F210" s="12">
        <v>170822.48256857359</v>
      </c>
      <c r="G210" s="12">
        <v>36627.586210000001</v>
      </c>
      <c r="I210" s="128"/>
      <c r="J210" s="128"/>
      <c r="K210" s="128"/>
      <c r="L210" s="7"/>
      <c r="M210" s="1">
        <v>323</v>
      </c>
      <c r="V210" s="8">
        <v>44096</v>
      </c>
      <c r="AC210" s="9"/>
      <c r="AD210" s="9"/>
      <c r="AE210" s="9"/>
      <c r="AF210" s="9"/>
      <c r="AG210" s="9"/>
      <c r="AY210" s="7"/>
    </row>
    <row r="211" spans="1:51" x14ac:dyDescent="0.2">
      <c r="A211" s="147"/>
      <c r="B211" s="106" t="s">
        <v>208</v>
      </c>
      <c r="C211" s="8">
        <v>44097</v>
      </c>
      <c r="E211" s="12">
        <v>208956.70571143064</v>
      </c>
      <c r="F211" s="12">
        <v>171804.85896714494</v>
      </c>
      <c r="G211" s="12">
        <v>37151.846744285715</v>
      </c>
      <c r="I211" s="128"/>
      <c r="J211" s="128"/>
      <c r="K211" s="128"/>
      <c r="L211" s="7"/>
      <c r="M211" s="1">
        <v>231</v>
      </c>
      <c r="V211" s="8">
        <v>44097</v>
      </c>
      <c r="AC211" s="9"/>
      <c r="AD211" s="9"/>
      <c r="AE211" s="9"/>
      <c r="AF211" s="9"/>
      <c r="AG211" s="9"/>
      <c r="AY211" s="7"/>
    </row>
    <row r="212" spans="1:51" x14ac:dyDescent="0.2">
      <c r="A212" s="147"/>
      <c r="B212" s="106" t="s">
        <v>207</v>
      </c>
      <c r="C212" s="8">
        <v>44098</v>
      </c>
      <c r="E212" s="12">
        <v>210482.10716143067</v>
      </c>
      <c r="F212" s="12">
        <v>173152.84269143068</v>
      </c>
      <c r="G212" s="12">
        <v>37329.264470000002</v>
      </c>
      <c r="I212" s="128"/>
      <c r="J212" s="128"/>
      <c r="K212" s="128"/>
      <c r="L212" s="7"/>
      <c r="M212" s="1">
        <v>319</v>
      </c>
      <c r="V212" s="8">
        <v>44098</v>
      </c>
      <c r="AC212" s="9"/>
      <c r="AD212" s="9"/>
      <c r="AE212" s="9"/>
      <c r="AF212" s="9"/>
      <c r="AG212" s="9"/>
      <c r="AY212" s="7"/>
    </row>
    <row r="213" spans="1:51" x14ac:dyDescent="0.2">
      <c r="A213" s="147"/>
      <c r="B213" s="106" t="s">
        <v>209</v>
      </c>
      <c r="C213" s="8">
        <v>44099</v>
      </c>
      <c r="E213" s="12">
        <v>214346.92265857352</v>
      </c>
      <c r="F213" s="12">
        <v>176048.99316714492</v>
      </c>
      <c r="G213" s="12">
        <v>38297.929491428564</v>
      </c>
      <c r="I213" s="128"/>
      <c r="J213" s="128"/>
      <c r="K213" s="128"/>
      <c r="L213" s="7"/>
      <c r="M213" s="1">
        <v>321</v>
      </c>
      <c r="V213" s="8">
        <v>44099</v>
      </c>
      <c r="AC213" s="9"/>
      <c r="AD213" s="9"/>
      <c r="AE213" s="9"/>
      <c r="AF213" s="9"/>
      <c r="AG213" s="9"/>
      <c r="AY213" s="7"/>
    </row>
    <row r="214" spans="1:51" x14ac:dyDescent="0.2">
      <c r="A214" s="147"/>
      <c r="B214" s="106" t="s">
        <v>205</v>
      </c>
      <c r="C214" s="8">
        <v>44100</v>
      </c>
      <c r="E214" s="12">
        <v>216066.06763857347</v>
      </c>
      <c r="F214" s="12">
        <v>177348.24218952589</v>
      </c>
      <c r="G214" s="12">
        <v>38717.825449047617</v>
      </c>
      <c r="I214" s="128"/>
      <c r="J214" s="128"/>
      <c r="K214" s="128"/>
      <c r="L214" s="7"/>
      <c r="M214" s="1">
        <v>245</v>
      </c>
      <c r="V214" s="8">
        <v>44100</v>
      </c>
      <c r="AC214" s="9"/>
      <c r="AD214" s="9"/>
      <c r="AE214" s="9"/>
      <c r="AF214" s="9"/>
      <c r="AG214" s="9"/>
      <c r="AY214" s="7"/>
    </row>
    <row r="215" spans="1:51" x14ac:dyDescent="0.2">
      <c r="A215" s="147"/>
      <c r="B215" s="106" t="s">
        <v>205</v>
      </c>
      <c r="C215" s="8">
        <v>44101</v>
      </c>
      <c r="E215" s="12">
        <v>217072.27487000209</v>
      </c>
      <c r="F215" s="12">
        <v>178106.91451904969</v>
      </c>
      <c r="G215" s="12">
        <v>38965.360350952382</v>
      </c>
      <c r="I215" s="128"/>
      <c r="J215" s="128"/>
      <c r="K215" s="128"/>
      <c r="L215" s="7"/>
      <c r="M215" s="1">
        <v>430</v>
      </c>
      <c r="V215" s="8">
        <v>44101</v>
      </c>
      <c r="AC215" s="9"/>
      <c r="AD215" s="9"/>
      <c r="AE215" s="9"/>
      <c r="AF215" s="9"/>
      <c r="AG215" s="9"/>
      <c r="AY215" s="7"/>
    </row>
    <row r="216" spans="1:51" x14ac:dyDescent="0.2">
      <c r="A216" s="147"/>
      <c r="B216" s="106" t="s">
        <v>206</v>
      </c>
      <c r="C216" s="8">
        <v>44102</v>
      </c>
      <c r="E216" s="12">
        <v>218766.72992428782</v>
      </c>
      <c r="F216" s="12">
        <v>179417.44969714497</v>
      </c>
      <c r="G216" s="12">
        <v>39349.280227142852</v>
      </c>
      <c r="I216" s="128"/>
      <c r="J216" s="128"/>
      <c r="K216" s="128"/>
      <c r="L216" s="7"/>
      <c r="M216" s="1">
        <v>388</v>
      </c>
      <c r="V216" s="8">
        <v>44102</v>
      </c>
      <c r="AC216" s="9"/>
      <c r="AD216" s="9"/>
      <c r="AE216" s="9"/>
      <c r="AF216" s="9"/>
      <c r="AG216" s="9"/>
      <c r="AY216" s="7"/>
    </row>
    <row r="217" spans="1:51" x14ac:dyDescent="0.2">
      <c r="A217" s="147"/>
      <c r="B217" s="106" t="s">
        <v>207</v>
      </c>
      <c r="C217" s="8">
        <v>44103</v>
      </c>
      <c r="E217" s="12">
        <v>219954.59933428784</v>
      </c>
      <c r="F217" s="12">
        <v>180093.03170285927</v>
      </c>
      <c r="G217" s="12">
        <v>39861.567631428574</v>
      </c>
      <c r="I217" s="128"/>
      <c r="J217" s="128"/>
      <c r="K217" s="128"/>
      <c r="L217" s="7"/>
      <c r="M217" s="1">
        <v>362</v>
      </c>
      <c r="V217" s="8">
        <v>44103</v>
      </c>
      <c r="AC217" s="9"/>
      <c r="AD217" s="9"/>
      <c r="AE217" s="9"/>
      <c r="AF217" s="9"/>
      <c r="AG217" s="9"/>
      <c r="AY217" s="7"/>
    </row>
    <row r="218" spans="1:51" x14ac:dyDescent="0.2">
      <c r="A218" s="147"/>
      <c r="B218" s="106" t="s">
        <v>208</v>
      </c>
      <c r="C218" s="8">
        <v>44104</v>
      </c>
      <c r="E218" s="12">
        <v>221182.9389414308</v>
      </c>
      <c r="F218" s="12">
        <v>181233.60554285935</v>
      </c>
      <c r="G218" s="12">
        <v>39949.333398571427</v>
      </c>
      <c r="I218" s="128"/>
      <c r="J218" s="128"/>
      <c r="K218" s="128"/>
      <c r="L218" s="7"/>
      <c r="M218" s="16">
        <v>415</v>
      </c>
      <c r="V218" s="8">
        <v>44104</v>
      </c>
      <c r="AC218" s="9"/>
      <c r="AD218" s="9"/>
      <c r="AE218" s="9"/>
      <c r="AF218" s="9"/>
      <c r="AG218" s="9"/>
      <c r="AY218" s="7"/>
    </row>
    <row r="219" spans="1:51" x14ac:dyDescent="0.2">
      <c r="A219" s="146" t="s">
        <v>195</v>
      </c>
      <c r="B219" s="106" t="s">
        <v>207</v>
      </c>
      <c r="C219" s="8">
        <v>44105</v>
      </c>
      <c r="E219" s="12">
        <v>222014.048674288</v>
      </c>
      <c r="F219" s="12">
        <v>181625.08129000227</v>
      </c>
      <c r="G219" s="12">
        <v>40388.967384285708</v>
      </c>
      <c r="I219" s="128"/>
      <c r="J219" s="128"/>
      <c r="K219" s="128"/>
      <c r="L219" s="7"/>
      <c r="M219" s="16">
        <v>442</v>
      </c>
      <c r="O219" s="13">
        <v>0.14285714285714285</v>
      </c>
      <c r="P219" s="13">
        <v>0.8571428571428571</v>
      </c>
      <c r="Q219" s="13"/>
      <c r="R219" s="13"/>
      <c r="S219" s="13"/>
      <c r="T219" s="13"/>
      <c r="V219" s="8">
        <v>44105</v>
      </c>
      <c r="AC219" s="9"/>
      <c r="AD219" s="9" t="e">
        <f>#REF!/#REF!</f>
        <v>#REF!</v>
      </c>
      <c r="AE219" s="9"/>
      <c r="AF219" s="9"/>
      <c r="AG219" s="9"/>
      <c r="AH219" s="9"/>
      <c r="AY219" s="7"/>
    </row>
    <row r="220" spans="1:51" x14ac:dyDescent="0.2">
      <c r="A220" s="147"/>
      <c r="B220" s="106" t="s">
        <v>209</v>
      </c>
      <c r="C220" s="8">
        <v>44106</v>
      </c>
      <c r="E220" s="12">
        <v>218640.84826857378</v>
      </c>
      <c r="F220" s="12">
        <v>178920.08546000236</v>
      </c>
      <c r="G220" s="12">
        <v>39720.762808571431</v>
      </c>
      <c r="I220" s="128"/>
      <c r="J220" s="128"/>
      <c r="K220" s="128"/>
      <c r="L220" s="7"/>
      <c r="M220" s="16">
        <v>466</v>
      </c>
      <c r="O220" s="13">
        <v>0.2857142857142857</v>
      </c>
      <c r="P220" s="13">
        <v>0.71428571428571419</v>
      </c>
      <c r="Q220" s="13"/>
      <c r="R220" s="13"/>
      <c r="S220" s="13"/>
      <c r="T220" s="13"/>
      <c r="V220" s="8">
        <v>44106</v>
      </c>
      <c r="AD220" s="9" t="e">
        <f>#REF!/#REF!</f>
        <v>#REF!</v>
      </c>
      <c r="AE220" s="9"/>
      <c r="AF220" s="9"/>
      <c r="AG220" s="9"/>
      <c r="AY220" s="7"/>
    </row>
    <row r="221" spans="1:51" x14ac:dyDescent="0.2">
      <c r="A221" s="147"/>
      <c r="B221" s="106" t="s">
        <v>205</v>
      </c>
      <c r="C221" s="8">
        <v>44107</v>
      </c>
      <c r="E221" s="12">
        <v>217435.60475238337</v>
      </c>
      <c r="F221" s="12">
        <v>177959.59343714526</v>
      </c>
      <c r="G221" s="12">
        <v>39476.011315238087</v>
      </c>
      <c r="I221" s="128"/>
      <c r="J221" s="128"/>
      <c r="K221" s="128"/>
      <c r="L221" s="7"/>
      <c r="M221" s="16">
        <v>605</v>
      </c>
      <c r="O221" s="13">
        <v>0.42857142857142855</v>
      </c>
      <c r="P221" s="13">
        <v>0.5714285714285714</v>
      </c>
      <c r="Q221" s="13"/>
      <c r="R221" s="13"/>
      <c r="S221" s="13"/>
      <c r="T221" s="13"/>
      <c r="V221" s="8">
        <v>44107</v>
      </c>
      <c r="AD221" s="9" t="e">
        <f>#REF!/#REF!</f>
        <v>#REF!</v>
      </c>
      <c r="AE221" s="9"/>
      <c r="AF221" s="9"/>
      <c r="AG221" s="9"/>
      <c r="AY221" s="7"/>
    </row>
    <row r="222" spans="1:51" x14ac:dyDescent="0.2">
      <c r="A222" s="147"/>
      <c r="B222" s="106" t="s">
        <v>205</v>
      </c>
      <c r="C222" s="8">
        <v>44108</v>
      </c>
      <c r="E222" s="12">
        <v>215966.98006333577</v>
      </c>
      <c r="F222" s="12">
        <v>176921.73817428813</v>
      </c>
      <c r="G222" s="12">
        <v>39045.241889047618</v>
      </c>
      <c r="I222" s="128"/>
      <c r="J222" s="128"/>
      <c r="K222" s="128"/>
      <c r="L222" s="7"/>
      <c r="M222" s="16">
        <v>364</v>
      </c>
      <c r="O222" s="13">
        <v>0.5714285714285714</v>
      </c>
      <c r="P222" s="13">
        <v>0.42857142857142855</v>
      </c>
      <c r="Q222" s="13"/>
      <c r="R222" s="13"/>
      <c r="S222" s="13"/>
      <c r="T222" s="13"/>
      <c r="V222" s="8">
        <v>44108</v>
      </c>
      <c r="AD222" s="9" t="e">
        <f>#REF!/#REF!</f>
        <v>#REF!</v>
      </c>
      <c r="AE222" s="9"/>
      <c r="AF222" s="9"/>
      <c r="AG222" s="9"/>
      <c r="AY222" s="7"/>
    </row>
    <row r="223" spans="1:51" ht="15.75" customHeight="1" x14ac:dyDescent="0.2">
      <c r="A223" s="147"/>
      <c r="B223" s="106" t="s">
        <v>206</v>
      </c>
      <c r="C223" s="8">
        <v>44109</v>
      </c>
      <c r="E223" s="12">
        <v>215226.01066285957</v>
      </c>
      <c r="F223" s="12">
        <v>176297.45431857387</v>
      </c>
      <c r="G223" s="12">
        <v>38928.556344285709</v>
      </c>
      <c r="I223" s="128"/>
      <c r="J223" s="128"/>
      <c r="K223" s="128"/>
      <c r="L223" s="7"/>
      <c r="M223" s="16">
        <v>519</v>
      </c>
      <c r="O223" s="13">
        <v>0.71428571428571419</v>
      </c>
      <c r="P223" s="13">
        <v>0.2857142857142857</v>
      </c>
      <c r="Q223" s="13"/>
      <c r="R223" s="13"/>
      <c r="S223" s="13"/>
      <c r="T223" s="13"/>
      <c r="V223" s="8">
        <v>44109</v>
      </c>
      <c r="AD223" s="9" t="e">
        <f>#REF!/#REF!</f>
        <v>#REF!</v>
      </c>
      <c r="AE223" s="9"/>
      <c r="AF223" s="9"/>
      <c r="AG223" s="9"/>
      <c r="AY223" s="7"/>
    </row>
    <row r="224" spans="1:51" x14ac:dyDescent="0.2">
      <c r="A224" s="147"/>
      <c r="B224" s="106" t="s">
        <v>207</v>
      </c>
      <c r="C224" s="8">
        <v>44110</v>
      </c>
      <c r="E224" s="12">
        <v>216004.41774428816</v>
      </c>
      <c r="F224" s="12">
        <v>176867.37259000246</v>
      </c>
      <c r="G224" s="12">
        <v>39137.045154285712</v>
      </c>
      <c r="I224" s="128"/>
      <c r="J224" s="128"/>
      <c r="K224" s="128"/>
      <c r="L224" s="7"/>
      <c r="M224" s="16">
        <v>424</v>
      </c>
      <c r="O224" s="13">
        <v>0.8571428571428571</v>
      </c>
      <c r="P224" s="13">
        <v>0.14285714285714285</v>
      </c>
      <c r="Q224" s="1">
        <v>120</v>
      </c>
      <c r="R224" s="1">
        <v>9000</v>
      </c>
      <c r="S224" s="1">
        <v>400000</v>
      </c>
      <c r="T224" s="1">
        <v>30000</v>
      </c>
      <c r="U224" s="1" t="s">
        <v>218</v>
      </c>
      <c r="V224" s="8">
        <v>44110</v>
      </c>
      <c r="AD224" s="9" t="e">
        <f>#REF!/#REF!</f>
        <v>#REF!</v>
      </c>
      <c r="AE224" s="9"/>
      <c r="AF224" s="9"/>
      <c r="AG224" s="9"/>
      <c r="AY224" s="7"/>
    </row>
    <row r="225" spans="1:51" x14ac:dyDescent="0.2">
      <c r="A225" s="147"/>
      <c r="B225" s="106" t="s">
        <v>208</v>
      </c>
      <c r="C225" s="8">
        <v>44111</v>
      </c>
      <c r="E225" s="12">
        <v>213492.76703143105</v>
      </c>
      <c r="F225" s="12">
        <v>174703.13810285964</v>
      </c>
      <c r="G225" s="12">
        <v>38789.628928571423</v>
      </c>
      <c r="I225" s="128"/>
      <c r="J225" s="128"/>
      <c r="K225" s="128"/>
      <c r="L225" s="7"/>
      <c r="M225" s="16">
        <v>609</v>
      </c>
      <c r="V225" s="8">
        <v>44111</v>
      </c>
      <c r="AD225" s="9" t="e">
        <f>#REF!/#REF!</f>
        <v>#REF!</v>
      </c>
      <c r="AE225" s="9"/>
      <c r="AF225" s="9"/>
      <c r="AG225" s="9"/>
      <c r="AY225" s="7"/>
    </row>
    <row r="226" spans="1:51" x14ac:dyDescent="0.2">
      <c r="A226" s="147"/>
      <c r="B226" s="106" t="s">
        <v>207</v>
      </c>
      <c r="C226" s="8">
        <v>44112</v>
      </c>
      <c r="E226" s="12">
        <v>210805.27197714528</v>
      </c>
      <c r="F226" s="12">
        <v>172656.78286143098</v>
      </c>
      <c r="G226" s="12">
        <v>38148.489115714285</v>
      </c>
      <c r="I226" s="128"/>
      <c r="J226" s="128"/>
      <c r="K226" s="128"/>
      <c r="L226" s="7"/>
      <c r="M226" s="16">
        <v>502</v>
      </c>
      <c r="V226" s="8">
        <v>44112</v>
      </c>
      <c r="AD226" s="9" t="e">
        <f>#REF!/#REF!</f>
        <v>#REF!</v>
      </c>
      <c r="AE226" s="9"/>
      <c r="AF226" s="9"/>
      <c r="AG226" s="9"/>
      <c r="AY226" s="7"/>
    </row>
    <row r="227" spans="1:51" x14ac:dyDescent="0.2">
      <c r="A227" s="147"/>
      <c r="B227" s="106" t="s">
        <v>209</v>
      </c>
      <c r="C227" s="8">
        <v>44113</v>
      </c>
      <c r="E227" s="12">
        <v>210220.74916571661</v>
      </c>
      <c r="F227" s="12">
        <v>172299.0152971452</v>
      </c>
      <c r="G227" s="12">
        <v>37921.733868571428</v>
      </c>
      <c r="I227" s="128"/>
      <c r="J227" s="128"/>
      <c r="K227" s="128"/>
      <c r="L227" s="7"/>
      <c r="M227" s="16">
        <v>617</v>
      </c>
      <c r="V227" s="8">
        <v>44113</v>
      </c>
      <c r="AD227" s="9" t="e">
        <f>#REF!/#REF!</f>
        <v>#REF!</v>
      </c>
      <c r="AE227" s="9"/>
      <c r="AF227" s="9"/>
      <c r="AG227" s="9"/>
      <c r="AY227" s="7"/>
    </row>
    <row r="228" spans="1:51" x14ac:dyDescent="0.2">
      <c r="A228" s="147"/>
      <c r="B228" s="106" t="s">
        <v>205</v>
      </c>
      <c r="C228" s="8">
        <v>44114</v>
      </c>
      <c r="E228" s="12">
        <v>209666.03693809762</v>
      </c>
      <c r="F228" s="12">
        <v>172157.8451847643</v>
      </c>
      <c r="G228" s="12">
        <v>37508.191753333333</v>
      </c>
      <c r="I228" s="128"/>
      <c r="J228" s="128"/>
      <c r="K228" s="128"/>
      <c r="L228" s="7"/>
      <c r="M228" s="16">
        <v>1011</v>
      </c>
      <c r="V228" s="8">
        <v>44114</v>
      </c>
      <c r="AD228" s="9" t="e">
        <f>#REF!/#REF!</f>
        <v>#REF!</v>
      </c>
      <c r="AE228" s="9"/>
      <c r="AF228" s="9"/>
      <c r="AG228" s="9"/>
      <c r="AY228" s="7"/>
    </row>
    <row r="229" spans="1:51" x14ac:dyDescent="0.2">
      <c r="A229" s="147"/>
      <c r="B229" s="106" t="s">
        <v>205</v>
      </c>
      <c r="C229" s="8">
        <v>44115</v>
      </c>
      <c r="E229" s="12">
        <v>209161.65966333574</v>
      </c>
      <c r="F229" s="12">
        <v>171622.26144095481</v>
      </c>
      <c r="G229" s="12">
        <v>37539.398222380951</v>
      </c>
      <c r="I229" s="128"/>
      <c r="J229" s="128"/>
      <c r="K229" s="128"/>
      <c r="L229" s="7"/>
      <c r="M229" s="16">
        <v>814</v>
      </c>
      <c r="V229" s="8">
        <v>44115</v>
      </c>
      <c r="AD229" s="9" t="e">
        <f>#REF!/#REF!</f>
        <v>#REF!</v>
      </c>
      <c r="AE229" s="9"/>
      <c r="AF229" s="9"/>
      <c r="AG229" s="9"/>
      <c r="AY229" s="7"/>
    </row>
    <row r="230" spans="1:51" x14ac:dyDescent="0.2">
      <c r="A230" s="147"/>
      <c r="B230" s="106" t="s">
        <v>206</v>
      </c>
      <c r="C230" s="8">
        <v>44116</v>
      </c>
      <c r="E230" s="12">
        <v>207727.61389571676</v>
      </c>
      <c r="F230" s="12">
        <v>170651.52157143102</v>
      </c>
      <c r="G230" s="12">
        <v>37076.092324285717</v>
      </c>
      <c r="I230" s="128"/>
      <c r="J230" s="128"/>
      <c r="K230" s="128"/>
      <c r="L230" s="7"/>
      <c r="M230" s="16">
        <v>823</v>
      </c>
      <c r="V230" s="8">
        <v>44116</v>
      </c>
      <c r="AD230" s="9" t="e">
        <f>#REF!/#REF!</f>
        <v>#REF!</v>
      </c>
      <c r="AE230" s="9"/>
      <c r="AF230" s="9"/>
      <c r="AG230" s="9"/>
      <c r="AY230" s="7"/>
    </row>
    <row r="231" spans="1:51" x14ac:dyDescent="0.2">
      <c r="A231" s="147"/>
      <c r="B231" s="106" t="s">
        <v>207</v>
      </c>
      <c r="C231" s="8">
        <v>44117</v>
      </c>
      <c r="E231" s="12">
        <v>205739.34004143113</v>
      </c>
      <c r="F231" s="12">
        <v>169546.75978857398</v>
      </c>
      <c r="G231" s="12">
        <v>36192.580252857144</v>
      </c>
      <c r="I231" s="128"/>
      <c r="J231" s="128"/>
      <c r="K231" s="128"/>
      <c r="L231" s="7"/>
      <c r="M231" s="16">
        <v>808</v>
      </c>
      <c r="V231" s="8">
        <v>44117</v>
      </c>
      <c r="AD231" s="9" t="e">
        <f>#REF!/#REF!</f>
        <v>#REF!</v>
      </c>
      <c r="AE231" s="9"/>
      <c r="AF231" s="9"/>
      <c r="AG231" s="9"/>
      <c r="AY231" s="7"/>
    </row>
    <row r="232" spans="1:51" x14ac:dyDescent="0.2">
      <c r="A232" s="147"/>
      <c r="B232" s="106" t="s">
        <v>208</v>
      </c>
      <c r="C232" s="8">
        <v>44118</v>
      </c>
      <c r="E232" s="12">
        <v>204102.5268000025</v>
      </c>
      <c r="F232" s="12">
        <v>168534.91136714537</v>
      </c>
      <c r="G232" s="12">
        <v>35567.615432857143</v>
      </c>
      <c r="I232" s="128"/>
      <c r="J232" s="128"/>
      <c r="K232" s="128"/>
      <c r="L232" s="7"/>
      <c r="M232" s="16">
        <v>1084</v>
      </c>
      <c r="V232" s="8">
        <v>44118</v>
      </c>
      <c r="AD232" s="9" t="e">
        <f>#REF!/#REF!</f>
        <v>#REF!</v>
      </c>
      <c r="AE232" s="9"/>
      <c r="AF232" s="9"/>
      <c r="AG232" s="9"/>
      <c r="AY232" s="7"/>
    </row>
    <row r="233" spans="1:51" x14ac:dyDescent="0.2">
      <c r="A233" s="147"/>
      <c r="B233" s="106" t="s">
        <v>207</v>
      </c>
      <c r="C233" s="8">
        <v>44119</v>
      </c>
      <c r="E233" s="12">
        <v>203458.73171714536</v>
      </c>
      <c r="F233" s="12">
        <v>168193.17553428822</v>
      </c>
      <c r="G233" s="12">
        <v>35265.556182857144</v>
      </c>
      <c r="I233" s="128"/>
      <c r="J233" s="128"/>
      <c r="K233" s="128"/>
      <c r="L233" s="7"/>
      <c r="M233" s="16">
        <v>1186</v>
      </c>
      <c r="V233" s="8">
        <v>44119</v>
      </c>
      <c r="AD233" s="9" t="e">
        <f>#REF!/#REF!</f>
        <v>#REF!</v>
      </c>
      <c r="AE233" s="9"/>
      <c r="AF233" s="9"/>
      <c r="AG233" s="9"/>
      <c r="AY233" s="7"/>
    </row>
    <row r="234" spans="1:51" x14ac:dyDescent="0.2">
      <c r="A234" s="147"/>
      <c r="B234" s="106" t="s">
        <v>209</v>
      </c>
      <c r="C234" s="8">
        <v>44120</v>
      </c>
      <c r="E234" s="12">
        <v>202684.53665000256</v>
      </c>
      <c r="F234" s="12">
        <v>168086.26493285972</v>
      </c>
      <c r="G234" s="12">
        <v>34598.271717142852</v>
      </c>
      <c r="I234" s="128"/>
      <c r="J234" s="128"/>
      <c r="K234" s="128"/>
      <c r="L234" s="7"/>
      <c r="M234" s="16">
        <v>998</v>
      </c>
      <c r="V234" s="8">
        <v>44120</v>
      </c>
      <c r="AD234" s="9" t="e">
        <f>#REF!/#REF!</f>
        <v>#REF!</v>
      </c>
      <c r="AE234" s="9"/>
      <c r="AF234" s="9"/>
      <c r="AG234" s="9"/>
      <c r="AY234" s="7"/>
    </row>
    <row r="235" spans="1:51" x14ac:dyDescent="0.2">
      <c r="A235" s="147"/>
      <c r="B235" s="106" t="s">
        <v>205</v>
      </c>
      <c r="C235" s="8">
        <v>44121</v>
      </c>
      <c r="E235" s="12">
        <v>203427.44018285972</v>
      </c>
      <c r="F235" s="12">
        <v>168977.00933333588</v>
      </c>
      <c r="G235" s="12">
        <v>34450.430849523807</v>
      </c>
      <c r="I235" s="128"/>
      <c r="J235" s="128"/>
      <c r="K235" s="128"/>
      <c r="L235" s="7"/>
      <c r="M235" s="16">
        <v>1251</v>
      </c>
      <c r="V235" s="8">
        <v>44121</v>
      </c>
      <c r="AD235" s="9" t="e">
        <f>#REF!/#REF!</f>
        <v>#REF!</v>
      </c>
      <c r="AE235" s="9"/>
      <c r="AF235" s="9"/>
      <c r="AG235" s="9"/>
      <c r="AY235" s="7"/>
    </row>
    <row r="236" spans="1:51" x14ac:dyDescent="0.2">
      <c r="A236" s="147"/>
      <c r="B236" s="106" t="s">
        <v>205</v>
      </c>
      <c r="C236" s="8">
        <v>44122</v>
      </c>
      <c r="E236" s="12">
        <v>204027.57860000254</v>
      </c>
      <c r="F236" s="12">
        <v>169644.10865666924</v>
      </c>
      <c r="G236" s="12">
        <v>34383.469943333337</v>
      </c>
      <c r="I236" s="128"/>
      <c r="J236" s="128"/>
      <c r="K236" s="128"/>
      <c r="L236" s="7"/>
      <c r="M236" s="16">
        <v>1284</v>
      </c>
      <c r="V236" s="8">
        <v>44122</v>
      </c>
      <c r="AD236" s="9" t="e">
        <f>#REF!/#REF!</f>
        <v>#REF!</v>
      </c>
      <c r="AE236" s="9"/>
      <c r="AF236" s="9"/>
      <c r="AG236" s="9"/>
      <c r="AY236" s="7"/>
    </row>
    <row r="237" spans="1:51" x14ac:dyDescent="0.2">
      <c r="A237" s="147"/>
      <c r="B237" s="106" t="s">
        <v>206</v>
      </c>
      <c r="C237" s="8">
        <v>44123</v>
      </c>
      <c r="E237" s="12">
        <v>206491.06850571683</v>
      </c>
      <c r="F237" s="12">
        <v>172190.40973714538</v>
      </c>
      <c r="G237" s="12">
        <v>34300.658768571433</v>
      </c>
      <c r="I237" s="128"/>
      <c r="J237" s="128"/>
      <c r="K237" s="128"/>
      <c r="L237" s="7"/>
      <c r="M237" s="16">
        <v>1031</v>
      </c>
      <c r="V237" s="8">
        <v>44123</v>
      </c>
      <c r="AD237" s="9" t="e">
        <f>#REF!/#REF!</f>
        <v>#REF!</v>
      </c>
      <c r="AE237" s="9"/>
      <c r="AF237" s="9"/>
      <c r="AG237" s="9"/>
      <c r="AY237" s="7"/>
    </row>
    <row r="238" spans="1:51" x14ac:dyDescent="0.2">
      <c r="A238" s="147"/>
      <c r="B238" s="106" t="s">
        <v>207</v>
      </c>
      <c r="C238" s="8">
        <v>44124</v>
      </c>
      <c r="E238" s="12">
        <v>211639.44927571682</v>
      </c>
      <c r="F238" s="12">
        <v>176569.40854000254</v>
      </c>
      <c r="G238" s="12">
        <v>35070.04073571429</v>
      </c>
      <c r="I238" s="128"/>
      <c r="J238" s="128"/>
      <c r="K238" s="128"/>
      <c r="L238" s="7"/>
      <c r="M238" s="16">
        <v>1263</v>
      </c>
      <c r="V238" s="8">
        <v>44124</v>
      </c>
      <c r="AD238" s="9" t="e">
        <f>#REF!/#REF!</f>
        <v>#REF!</v>
      </c>
      <c r="AE238" s="9"/>
      <c r="AF238" s="9"/>
      <c r="AG238" s="9"/>
      <c r="AY238" s="7"/>
    </row>
    <row r="239" spans="1:51" x14ac:dyDescent="0.2">
      <c r="A239" s="147"/>
      <c r="B239" s="106" t="s">
        <v>208</v>
      </c>
      <c r="C239" s="8">
        <v>44125</v>
      </c>
      <c r="E239" s="12">
        <v>218978.7641700026</v>
      </c>
      <c r="F239" s="12">
        <v>182372.4454614312</v>
      </c>
      <c r="G239" s="12">
        <v>36606.318708571423</v>
      </c>
      <c r="I239" s="128"/>
      <c r="J239" s="128"/>
      <c r="K239" s="128"/>
      <c r="L239" s="7"/>
      <c r="M239" s="16">
        <v>1166</v>
      </c>
      <c r="Q239" s="1">
        <v>120</v>
      </c>
      <c r="R239" s="1">
        <v>9000</v>
      </c>
      <c r="S239" s="1">
        <v>400000</v>
      </c>
      <c r="T239" s="1">
        <v>30000</v>
      </c>
      <c r="U239" s="1" t="s">
        <v>219</v>
      </c>
      <c r="V239" s="8">
        <v>44125</v>
      </c>
      <c r="AD239" s="9" t="e">
        <f>#REF!/#REF!</f>
        <v>#REF!</v>
      </c>
      <c r="AE239" s="9"/>
      <c r="AF239" s="9"/>
      <c r="AG239" s="9"/>
      <c r="AY239" s="7"/>
    </row>
    <row r="240" spans="1:51" x14ac:dyDescent="0.2">
      <c r="A240" s="147"/>
      <c r="B240" s="106" t="s">
        <v>207</v>
      </c>
      <c r="C240" s="8">
        <v>44126</v>
      </c>
      <c r="E240" s="12">
        <v>216730.45817143127</v>
      </c>
      <c r="F240" s="12">
        <v>180713.55524143131</v>
      </c>
      <c r="G240" s="12">
        <v>36016.902929999997</v>
      </c>
      <c r="I240" s="128"/>
      <c r="J240" s="128"/>
      <c r="K240" s="128"/>
      <c r="L240" s="7"/>
      <c r="M240" s="16">
        <v>1054</v>
      </c>
      <c r="V240" s="8">
        <v>44126</v>
      </c>
      <c r="AD240" s="9" t="e">
        <f>#REF!/#REF!</f>
        <v>#REF!</v>
      </c>
      <c r="AE240" s="9"/>
      <c r="AF240" s="9"/>
      <c r="AG240" s="9"/>
      <c r="AY240" s="7"/>
    </row>
    <row r="241" spans="1:51" x14ac:dyDescent="0.2">
      <c r="A241" s="147"/>
      <c r="B241" s="106" t="s">
        <v>209</v>
      </c>
      <c r="C241" s="8">
        <v>44127</v>
      </c>
      <c r="E241" s="12">
        <v>215474.34870143121</v>
      </c>
      <c r="F241" s="12">
        <v>179559.02587285981</v>
      </c>
      <c r="G241" s="12">
        <v>35915.322828571421</v>
      </c>
      <c r="I241" s="128"/>
      <c r="J241" s="128"/>
      <c r="K241" s="128"/>
      <c r="L241" s="7"/>
      <c r="M241" s="16">
        <v>785</v>
      </c>
      <c r="V241" s="8">
        <v>44127</v>
      </c>
      <c r="AD241" s="9" t="e">
        <f>#REF!/#REF!</f>
        <v>#REF!</v>
      </c>
      <c r="AE241" s="9"/>
      <c r="AF241" s="9"/>
      <c r="AG241" s="9"/>
      <c r="AY241" s="7"/>
    </row>
    <row r="242" spans="1:51" x14ac:dyDescent="0.2">
      <c r="A242" s="147"/>
      <c r="B242" s="106" t="s">
        <v>205</v>
      </c>
      <c r="C242" s="8">
        <v>44128</v>
      </c>
      <c r="E242" s="12">
        <v>210798.59216726449</v>
      </c>
      <c r="F242" s="12">
        <v>175514.91555000257</v>
      </c>
      <c r="G242" s="12">
        <v>35283.676617261903</v>
      </c>
      <c r="I242" s="128"/>
      <c r="J242" s="128"/>
      <c r="K242" s="128"/>
      <c r="L242" s="7"/>
      <c r="M242" s="16">
        <v>847</v>
      </c>
      <c r="V242" s="8">
        <v>44128</v>
      </c>
      <c r="AD242" s="9" t="e">
        <f>#REF!/#REF!</f>
        <v>#REF!</v>
      </c>
      <c r="AE242" s="9"/>
      <c r="AF242" s="9"/>
      <c r="AG242" s="9"/>
      <c r="AY242" s="7"/>
    </row>
    <row r="243" spans="1:51" x14ac:dyDescent="0.2">
      <c r="A243" s="147"/>
      <c r="B243" s="106" t="s">
        <v>205</v>
      </c>
      <c r="C243" s="8">
        <v>44129</v>
      </c>
      <c r="E243" s="12">
        <v>207709.30132738344</v>
      </c>
      <c r="F243" s="12">
        <v>172851.12437571681</v>
      </c>
      <c r="G243" s="12">
        <v>34858.176951666661</v>
      </c>
      <c r="I243" s="128"/>
      <c r="J243" s="128"/>
      <c r="K243" s="128"/>
      <c r="L243" s="7"/>
      <c r="M243" s="16">
        <v>1020</v>
      </c>
      <c r="V243" s="8">
        <v>44129</v>
      </c>
      <c r="AD243" s="9" t="e">
        <f>#REF!/#REF!</f>
        <v>#REF!</v>
      </c>
      <c r="AE243" s="9"/>
      <c r="AF243" s="9"/>
      <c r="AG243" s="9"/>
      <c r="AY243" s="7"/>
    </row>
    <row r="244" spans="1:51" x14ac:dyDescent="0.2">
      <c r="A244" s="147"/>
      <c r="B244" s="106" t="s">
        <v>206</v>
      </c>
      <c r="C244" s="8">
        <v>44130</v>
      </c>
      <c r="E244" s="12">
        <v>195995.5388632167</v>
      </c>
      <c r="F244" s="12">
        <v>162204.18826857387</v>
      </c>
      <c r="G244" s="12">
        <v>33791.350594642856</v>
      </c>
      <c r="I244" s="128"/>
      <c r="J244" s="128"/>
      <c r="K244" s="128"/>
      <c r="L244" s="7"/>
      <c r="M244" s="16">
        <v>939</v>
      </c>
      <c r="V244" s="8">
        <v>44130</v>
      </c>
      <c r="AD244" s="9" t="e">
        <f>#REF!/#REF!</f>
        <v>#REF!</v>
      </c>
      <c r="AE244" s="9"/>
      <c r="AF244" s="9"/>
      <c r="AG244" s="9"/>
      <c r="AY244" s="7"/>
    </row>
    <row r="245" spans="1:51" x14ac:dyDescent="0.2">
      <c r="A245" s="147"/>
      <c r="B245" s="106" t="s">
        <v>207</v>
      </c>
      <c r="C245" s="8">
        <v>44131</v>
      </c>
      <c r="E245" s="12">
        <v>189996.84466714525</v>
      </c>
      <c r="F245" s="12">
        <v>157485.59858571662</v>
      </c>
      <c r="G245" s="12">
        <v>32511.246081428573</v>
      </c>
      <c r="I245" s="128"/>
      <c r="J245" s="128"/>
      <c r="K245" s="128"/>
      <c r="L245" s="7"/>
      <c r="M245" s="16">
        <v>700</v>
      </c>
      <c r="V245" s="8">
        <v>44131</v>
      </c>
      <c r="AD245" s="9" t="e">
        <f>#REF!/#REF!</f>
        <v>#REF!</v>
      </c>
      <c r="AE245" s="9"/>
      <c r="AF245" s="9"/>
      <c r="AG245" s="9"/>
      <c r="AY245" s="7"/>
    </row>
    <row r="246" spans="1:51" x14ac:dyDescent="0.2">
      <c r="A246" s="147"/>
      <c r="B246" s="106" t="s">
        <v>208</v>
      </c>
      <c r="C246" s="8">
        <v>44132</v>
      </c>
      <c r="E246" s="12">
        <v>183755.17319143077</v>
      </c>
      <c r="F246" s="12">
        <v>152801.2375942879</v>
      </c>
      <c r="G246" s="12">
        <v>30953.935597142852</v>
      </c>
      <c r="I246" s="128"/>
      <c r="J246" s="128"/>
      <c r="K246" s="128"/>
      <c r="L246" s="7"/>
      <c r="M246" s="16">
        <v>667</v>
      </c>
      <c r="V246" s="8">
        <v>44132</v>
      </c>
      <c r="AD246" s="9" t="e">
        <f>#REF!/#REF!</f>
        <v>#REF!</v>
      </c>
      <c r="AE246" s="9"/>
      <c r="AF246" s="9"/>
      <c r="AG246" s="9"/>
      <c r="AY246" s="7"/>
    </row>
    <row r="247" spans="1:51" x14ac:dyDescent="0.2">
      <c r="A247" s="147"/>
      <c r="B247" s="106" t="s">
        <v>207</v>
      </c>
      <c r="C247" s="8">
        <v>44133</v>
      </c>
      <c r="E247" s="12">
        <v>186679.84373428786</v>
      </c>
      <c r="F247" s="12">
        <v>155663.07193143069</v>
      </c>
      <c r="G247" s="12">
        <v>31016.771802857143</v>
      </c>
      <c r="I247" s="128"/>
      <c r="J247" s="128"/>
      <c r="K247" s="128"/>
      <c r="L247" s="7"/>
      <c r="M247" s="1">
        <v>863</v>
      </c>
      <c r="V247" s="8">
        <v>44133</v>
      </c>
      <c r="AD247" s="9" t="e">
        <f>#REF!/#REF!</f>
        <v>#REF!</v>
      </c>
      <c r="AE247" s="9"/>
      <c r="AF247" s="9"/>
      <c r="AG247" s="9"/>
      <c r="AY247" s="7"/>
    </row>
    <row r="248" spans="1:51" x14ac:dyDescent="0.2">
      <c r="A248" s="147"/>
      <c r="B248" s="106" t="s">
        <v>209</v>
      </c>
      <c r="C248" s="8">
        <v>44134</v>
      </c>
      <c r="E248" s="12">
        <v>189474.50163571647</v>
      </c>
      <c r="F248" s="12">
        <v>158000.41993714502</v>
      </c>
      <c r="G248" s="12">
        <v>31474.081698571426</v>
      </c>
      <c r="I248" s="128"/>
      <c r="J248" s="128"/>
      <c r="K248" s="128"/>
      <c r="L248" s="7"/>
      <c r="M248" s="1">
        <v>762</v>
      </c>
      <c r="V248" s="8">
        <v>44134</v>
      </c>
      <c r="AD248" s="9" t="e">
        <f>#REF!/#REF!</f>
        <v>#REF!</v>
      </c>
      <c r="AE248" s="9"/>
      <c r="AF248" s="9"/>
      <c r="AG248" s="9"/>
      <c r="AY248" s="7"/>
    </row>
    <row r="249" spans="1:51" x14ac:dyDescent="0.2">
      <c r="A249" s="147"/>
      <c r="B249" s="106" t="s">
        <v>205</v>
      </c>
      <c r="C249" s="8">
        <v>44135</v>
      </c>
      <c r="E249" s="12">
        <v>189621.83191274034</v>
      </c>
      <c r="F249" s="12">
        <v>158077.09534285939</v>
      </c>
      <c r="G249" s="12">
        <v>31544.736569880952</v>
      </c>
      <c r="I249" s="128"/>
      <c r="J249" s="128"/>
      <c r="K249" s="128"/>
      <c r="L249" s="7"/>
      <c r="M249" s="1">
        <v>397</v>
      </c>
      <c r="V249" s="8">
        <v>44135</v>
      </c>
      <c r="AD249" s="9" t="e">
        <f>#REF!/#REF!</f>
        <v>#REF!</v>
      </c>
      <c r="AE249" s="9"/>
      <c r="AF249" s="9"/>
      <c r="AG249" s="9"/>
      <c r="AY249" s="7"/>
    </row>
    <row r="250" spans="1:51" x14ac:dyDescent="0.2">
      <c r="A250" s="146" t="s">
        <v>196</v>
      </c>
      <c r="B250" s="106" t="s">
        <v>205</v>
      </c>
      <c r="C250" s="8">
        <v>44136</v>
      </c>
      <c r="E250" s="12">
        <v>191066.93748690709</v>
      </c>
      <c r="F250" s="12">
        <v>159353.2117400023</v>
      </c>
      <c r="G250" s="12">
        <v>31713.725746904762</v>
      </c>
      <c r="I250" s="128"/>
      <c r="J250" s="128"/>
      <c r="K250" s="128"/>
      <c r="L250" s="7"/>
      <c r="M250" s="1">
        <v>546</v>
      </c>
      <c r="O250" s="13">
        <v>0.14285714285714285</v>
      </c>
      <c r="P250" s="13">
        <v>0.8571428571428571</v>
      </c>
      <c r="Q250" s="13"/>
      <c r="R250" s="13"/>
      <c r="S250" s="13"/>
      <c r="T250" s="13"/>
      <c r="V250" s="8">
        <v>44136</v>
      </c>
      <c r="AD250" s="9"/>
      <c r="AE250" s="9" t="e">
        <f>#REF!/#REF!</f>
        <v>#REF!</v>
      </c>
      <c r="AF250" s="9"/>
      <c r="AG250" s="9"/>
      <c r="AY250" s="7"/>
    </row>
    <row r="251" spans="1:51" x14ac:dyDescent="0.2">
      <c r="A251" s="147"/>
      <c r="B251" s="106" t="s">
        <v>206</v>
      </c>
      <c r="C251" s="8">
        <v>44137</v>
      </c>
      <c r="E251" s="12">
        <v>199758.38868821666</v>
      </c>
      <c r="F251" s="12">
        <v>166936.29212000241</v>
      </c>
      <c r="G251" s="12">
        <v>32822.096568214285</v>
      </c>
      <c r="I251" s="128"/>
      <c r="J251" s="128"/>
      <c r="K251" s="128"/>
      <c r="L251" s="7"/>
      <c r="M251" s="1">
        <v>748</v>
      </c>
      <c r="O251" s="13">
        <v>0.2857142857142857</v>
      </c>
      <c r="P251" s="13">
        <v>0.71428571428571419</v>
      </c>
      <c r="Q251" s="13"/>
      <c r="R251" s="13"/>
      <c r="S251" s="13"/>
      <c r="T251" s="13"/>
      <c r="V251" s="8">
        <v>44137</v>
      </c>
      <c r="AD251" s="9"/>
      <c r="AE251" s="9" t="e">
        <f>#REF!/#REF!</f>
        <v>#REF!</v>
      </c>
      <c r="AF251" s="9"/>
      <c r="AG251" s="9"/>
      <c r="AY251" s="7"/>
    </row>
    <row r="252" spans="1:51" x14ac:dyDescent="0.2">
      <c r="A252" s="147"/>
      <c r="B252" s="106" t="s">
        <v>207</v>
      </c>
      <c r="C252" s="8">
        <v>44138</v>
      </c>
      <c r="E252" s="12">
        <v>201966.41116000238</v>
      </c>
      <c r="F252" s="12">
        <v>168139.75007143096</v>
      </c>
      <c r="G252" s="12">
        <v>33826.661088571433</v>
      </c>
      <c r="I252" s="128"/>
      <c r="J252" s="128"/>
      <c r="K252" s="128"/>
      <c r="L252" s="7"/>
      <c r="M252" s="1">
        <v>298</v>
      </c>
      <c r="O252" s="13">
        <v>0.42857142857142855</v>
      </c>
      <c r="P252" s="13">
        <v>0.5714285714285714</v>
      </c>
      <c r="Q252" s="13"/>
      <c r="R252" s="13"/>
      <c r="S252" s="13"/>
      <c r="T252" s="13"/>
      <c r="V252" s="8">
        <v>44138</v>
      </c>
      <c r="AE252" s="9" t="e">
        <f>#REF!/#REF!</f>
        <v>#REF!</v>
      </c>
      <c r="AF252" s="9"/>
      <c r="AG252" s="9"/>
      <c r="AY252" s="7"/>
    </row>
    <row r="253" spans="1:51" x14ac:dyDescent="0.2">
      <c r="A253" s="147"/>
      <c r="B253" s="106" t="s">
        <v>208</v>
      </c>
      <c r="C253" s="8">
        <v>44139</v>
      </c>
      <c r="E253" s="12">
        <v>200884.05119857387</v>
      </c>
      <c r="F253" s="12">
        <v>166849.14467857388</v>
      </c>
      <c r="G253" s="12">
        <v>34034.906519999997</v>
      </c>
      <c r="I253" s="128"/>
      <c r="J253" s="128"/>
      <c r="K253" s="128"/>
      <c r="L253" s="7"/>
      <c r="M253" s="1">
        <v>435</v>
      </c>
      <c r="O253" s="13">
        <v>0.5714285714285714</v>
      </c>
      <c r="P253" s="13">
        <v>0.42857142857142855</v>
      </c>
      <c r="Q253" s="13"/>
      <c r="R253" s="13"/>
      <c r="S253" s="13"/>
      <c r="T253" s="13"/>
      <c r="V253" s="8">
        <v>44139</v>
      </c>
      <c r="AE253" s="9" t="e">
        <f>#REF!/#REF!</f>
        <v>#REF!</v>
      </c>
      <c r="AF253" s="9"/>
      <c r="AG253" s="9"/>
      <c r="AY253" s="7"/>
    </row>
    <row r="254" spans="1:51" x14ac:dyDescent="0.2">
      <c r="A254" s="147"/>
      <c r="B254" s="106" t="s">
        <v>207</v>
      </c>
      <c r="C254" s="8">
        <v>44140</v>
      </c>
      <c r="E254" s="12">
        <v>199368.80075285956</v>
      </c>
      <c r="F254" s="12">
        <v>165141.82596285961</v>
      </c>
      <c r="G254" s="12">
        <v>34226.97479</v>
      </c>
      <c r="I254" s="128"/>
      <c r="J254" s="128"/>
      <c r="K254" s="128"/>
      <c r="L254" s="7"/>
      <c r="M254" s="1">
        <v>563</v>
      </c>
      <c r="O254" s="13">
        <v>0.71428571428571419</v>
      </c>
      <c r="P254" s="13">
        <v>0.2857142857142857</v>
      </c>
      <c r="Q254" s="13"/>
      <c r="R254" s="13"/>
      <c r="S254" s="13"/>
      <c r="T254" s="13"/>
      <c r="V254" s="8">
        <v>44140</v>
      </c>
      <c r="AE254" s="9" t="e">
        <f>#REF!/#REF!</f>
        <v>#REF!</v>
      </c>
      <c r="AF254" s="9"/>
      <c r="AG254" s="9"/>
      <c r="AY254" s="7"/>
    </row>
    <row r="255" spans="1:51" x14ac:dyDescent="0.2">
      <c r="A255" s="147"/>
      <c r="B255" s="106" t="s">
        <v>209</v>
      </c>
      <c r="C255" s="8">
        <v>44141</v>
      </c>
      <c r="E255" s="12">
        <v>196781.95400285957</v>
      </c>
      <c r="F255" s="12">
        <v>163051.49723714529</v>
      </c>
      <c r="G255" s="12">
        <v>33730.456765714283</v>
      </c>
      <c r="I255" s="128"/>
      <c r="J255" s="128"/>
      <c r="K255" s="128"/>
      <c r="L255" s="7"/>
      <c r="M255" s="1">
        <v>492</v>
      </c>
      <c r="O255" s="13">
        <v>0.8571428571428571</v>
      </c>
      <c r="P255" s="13">
        <v>0.14285714285714285</v>
      </c>
      <c r="Q255" s="13"/>
      <c r="R255" s="13"/>
      <c r="S255" s="13"/>
      <c r="T255" s="13"/>
      <c r="V255" s="8">
        <v>44141</v>
      </c>
      <c r="AE255" s="9" t="e">
        <f>#REF!/#REF!</f>
        <v>#REF!</v>
      </c>
      <c r="AF255" s="9"/>
      <c r="AG255" s="9"/>
      <c r="AY255" s="7"/>
    </row>
    <row r="256" spans="1:51" x14ac:dyDescent="0.2">
      <c r="A256" s="147"/>
      <c r="B256" s="106" t="s">
        <v>205</v>
      </c>
      <c r="C256" s="8">
        <v>44142</v>
      </c>
      <c r="E256" s="12">
        <v>197319.29167000242</v>
      </c>
      <c r="F256" s="12">
        <v>163588.93390047859</v>
      </c>
      <c r="G256" s="12">
        <v>33730.357769523813</v>
      </c>
      <c r="I256" s="128"/>
      <c r="J256" s="128"/>
      <c r="K256" s="128"/>
      <c r="L256" s="7"/>
      <c r="M256" s="1">
        <v>317</v>
      </c>
      <c r="V256" s="8">
        <v>44142</v>
      </c>
      <c r="AE256" s="9" t="e">
        <f>#REF!/#REF!</f>
        <v>#REF!</v>
      </c>
      <c r="AF256" s="9"/>
      <c r="AG256" s="9"/>
      <c r="AY256" s="7"/>
    </row>
    <row r="257" spans="1:51" x14ac:dyDescent="0.2">
      <c r="A257" s="147"/>
      <c r="B257" s="106" t="s">
        <v>205</v>
      </c>
      <c r="C257" s="8">
        <v>44143</v>
      </c>
      <c r="E257" s="12">
        <v>197056.88450571665</v>
      </c>
      <c r="F257" s="12">
        <v>163359.06172381187</v>
      </c>
      <c r="G257" s="12">
        <v>33697.822781904761</v>
      </c>
      <c r="I257" s="128"/>
      <c r="J257" s="128"/>
      <c r="K257" s="128"/>
      <c r="L257" s="7"/>
      <c r="M257" s="1">
        <v>539</v>
      </c>
      <c r="V257" s="8">
        <v>44143</v>
      </c>
      <c r="AE257" s="9" t="e">
        <f>#REF!/#REF!</f>
        <v>#REF!</v>
      </c>
      <c r="AF257" s="9"/>
      <c r="AG257" s="9"/>
      <c r="AY257" s="7"/>
    </row>
    <row r="258" spans="1:51" x14ac:dyDescent="0.2">
      <c r="A258" s="147"/>
      <c r="B258" s="106" t="s">
        <v>206</v>
      </c>
      <c r="C258" s="8">
        <v>44144</v>
      </c>
      <c r="E258" s="12">
        <v>196838.95535857373</v>
      </c>
      <c r="F258" s="12">
        <v>163445.60575857377</v>
      </c>
      <c r="G258" s="12">
        <v>33393.349600000001</v>
      </c>
      <c r="I258" s="128"/>
      <c r="J258" s="128"/>
      <c r="K258" s="128"/>
      <c r="L258" s="7"/>
      <c r="M258" s="1">
        <v>265</v>
      </c>
      <c r="V258" s="8">
        <v>44144</v>
      </c>
      <c r="AE258" s="9" t="e">
        <f>#REF!/#REF!</f>
        <v>#REF!</v>
      </c>
      <c r="AF258" s="9"/>
      <c r="AG258" s="9"/>
      <c r="AY258" s="7"/>
    </row>
    <row r="259" spans="1:51" x14ac:dyDescent="0.2">
      <c r="A259" s="147"/>
      <c r="B259" s="106" t="s">
        <v>207</v>
      </c>
      <c r="C259" s="8">
        <v>44145</v>
      </c>
      <c r="E259" s="12">
        <v>195290.98861571678</v>
      </c>
      <c r="F259" s="12">
        <v>162631.74532714536</v>
      </c>
      <c r="G259" s="12">
        <v>32659.243288571426</v>
      </c>
      <c r="I259" s="128"/>
      <c r="J259" s="128"/>
      <c r="K259" s="128"/>
      <c r="L259" s="7"/>
      <c r="M259" s="1">
        <v>230</v>
      </c>
      <c r="V259" s="8">
        <v>44145</v>
      </c>
      <c r="AE259" s="9" t="e">
        <f>#REF!/#REF!</f>
        <v>#REF!</v>
      </c>
      <c r="AF259" s="9"/>
      <c r="AG259" s="9"/>
      <c r="AY259" s="7"/>
    </row>
    <row r="260" spans="1:51" x14ac:dyDescent="0.2">
      <c r="A260" s="147"/>
      <c r="B260" s="106" t="s">
        <v>208</v>
      </c>
      <c r="C260" s="8">
        <v>44146</v>
      </c>
      <c r="E260" s="12">
        <v>195545.26399428822</v>
      </c>
      <c r="F260" s="12">
        <v>163579.79476714539</v>
      </c>
      <c r="G260" s="12">
        <v>31965.469227142858</v>
      </c>
      <c r="I260" s="128"/>
      <c r="J260" s="128"/>
      <c r="K260" s="128"/>
      <c r="L260" s="7"/>
      <c r="M260" s="1">
        <v>358</v>
      </c>
      <c r="V260" s="8">
        <v>44146</v>
      </c>
      <c r="AE260" s="9" t="e">
        <f>#REF!/#REF!</f>
        <v>#REF!</v>
      </c>
      <c r="AF260" s="9"/>
      <c r="AG260" s="9"/>
      <c r="AY260" s="7"/>
    </row>
    <row r="261" spans="1:51" x14ac:dyDescent="0.2">
      <c r="A261" s="147"/>
      <c r="B261" s="106" t="s">
        <v>207</v>
      </c>
      <c r="C261" s="8">
        <v>44147</v>
      </c>
      <c r="E261" s="12">
        <v>195893.56514857389</v>
      </c>
      <c r="F261" s="12">
        <v>164053.66913000253</v>
      </c>
      <c r="G261" s="12">
        <v>31839.896018571428</v>
      </c>
      <c r="I261" s="128"/>
      <c r="J261" s="128"/>
      <c r="K261" s="128"/>
      <c r="L261" s="7"/>
      <c r="M261" s="1">
        <v>385</v>
      </c>
      <c r="V261" s="8">
        <v>44147</v>
      </c>
      <c r="AE261" s="9" t="e">
        <f>#REF!/#REF!</f>
        <v>#REF!</v>
      </c>
      <c r="AF261" s="9"/>
      <c r="AG261" s="9"/>
      <c r="AY261" s="7"/>
    </row>
    <row r="262" spans="1:51" x14ac:dyDescent="0.2">
      <c r="A262" s="147"/>
      <c r="B262" s="106" t="s">
        <v>209</v>
      </c>
      <c r="C262" s="8">
        <v>44148</v>
      </c>
      <c r="E262" s="12">
        <v>196454.5222157168</v>
      </c>
      <c r="F262" s="12">
        <v>164749.91653857398</v>
      </c>
      <c r="G262" s="12">
        <v>31704.605677142856</v>
      </c>
      <c r="I262" s="128"/>
      <c r="J262" s="128"/>
      <c r="K262" s="128"/>
      <c r="L262" s="7"/>
      <c r="M262" s="1">
        <v>467</v>
      </c>
      <c r="V262" s="8">
        <v>44148</v>
      </c>
      <c r="AE262" s="9" t="e">
        <f>#REF!/#REF!</f>
        <v>#REF!</v>
      </c>
      <c r="AF262" s="9"/>
      <c r="AG262" s="9"/>
      <c r="AY262" s="7"/>
    </row>
    <row r="263" spans="1:51" x14ac:dyDescent="0.2">
      <c r="A263" s="147"/>
      <c r="B263" s="106" t="s">
        <v>205</v>
      </c>
      <c r="C263" s="8">
        <v>44149</v>
      </c>
      <c r="E263" s="12">
        <v>197364.83606190732</v>
      </c>
      <c r="F263" s="12">
        <v>165863.63169095499</v>
      </c>
      <c r="G263" s="12">
        <v>31501.204370952382</v>
      </c>
      <c r="I263" s="128"/>
      <c r="J263" s="128"/>
      <c r="K263" s="128"/>
      <c r="L263" s="7"/>
      <c r="M263" s="1">
        <v>427</v>
      </c>
      <c r="V263" s="8">
        <v>44149</v>
      </c>
      <c r="AE263" s="9" t="e">
        <f>#REF!/#REF!</f>
        <v>#REF!</v>
      </c>
      <c r="AF263" s="9"/>
      <c r="AG263" s="9"/>
      <c r="AY263" s="7"/>
    </row>
    <row r="264" spans="1:51" x14ac:dyDescent="0.2">
      <c r="A264" s="147"/>
      <c r="B264" s="106" t="s">
        <v>205</v>
      </c>
      <c r="C264" s="8">
        <v>44150</v>
      </c>
      <c r="E264" s="12">
        <v>197784.42276809784</v>
      </c>
      <c r="F264" s="12">
        <v>166358.80453333599</v>
      </c>
      <c r="G264" s="12">
        <v>31425.618234761903</v>
      </c>
      <c r="I264" s="128"/>
      <c r="J264" s="128"/>
      <c r="K264" s="128"/>
      <c r="L264" s="7"/>
      <c r="M264" s="1">
        <v>377</v>
      </c>
      <c r="V264" s="8">
        <v>44150</v>
      </c>
      <c r="AE264" s="9" t="e">
        <f>#REF!/#REF!</f>
        <v>#REF!</v>
      </c>
      <c r="AF264" s="9"/>
      <c r="AG264" s="9"/>
      <c r="AY264" s="7"/>
    </row>
    <row r="265" spans="1:51" x14ac:dyDescent="0.2">
      <c r="A265" s="147"/>
      <c r="B265" s="106" t="s">
        <v>206</v>
      </c>
      <c r="C265" s="8">
        <v>44151</v>
      </c>
      <c r="E265" s="12">
        <v>197875.60353000261</v>
      </c>
      <c r="F265" s="12">
        <v>166582.27764714553</v>
      </c>
      <c r="G265" s="12">
        <v>31293.325882857142</v>
      </c>
      <c r="I265" s="128"/>
      <c r="J265" s="128"/>
      <c r="K265" s="128"/>
      <c r="L265" s="7"/>
      <c r="M265" s="1">
        <v>453</v>
      </c>
      <c r="V265" s="8">
        <v>44151</v>
      </c>
      <c r="AE265" s="9" t="e">
        <f>#REF!/#REF!</f>
        <v>#REF!</v>
      </c>
      <c r="AF265" s="9"/>
      <c r="AG265" s="9"/>
      <c r="AY265" s="7"/>
    </row>
    <row r="266" spans="1:51" x14ac:dyDescent="0.2">
      <c r="A266" s="147"/>
      <c r="B266" s="106" t="s">
        <v>207</v>
      </c>
      <c r="C266" s="8">
        <v>44152</v>
      </c>
      <c r="E266" s="12">
        <v>198015.72557714535</v>
      </c>
      <c r="F266" s="12">
        <v>166667.60907000251</v>
      </c>
      <c r="G266" s="12">
        <v>31348.116507142859</v>
      </c>
      <c r="I266" s="128"/>
      <c r="J266" s="128"/>
      <c r="K266" s="128"/>
      <c r="L266" s="7"/>
      <c r="M266" s="1">
        <v>330</v>
      </c>
      <c r="V266" s="8">
        <v>44152</v>
      </c>
      <c r="AE266" s="9" t="e">
        <f>#REF!/#REF!</f>
        <v>#REF!</v>
      </c>
      <c r="AF266" s="9"/>
      <c r="AG266" s="9"/>
      <c r="AY266" s="7"/>
    </row>
    <row r="267" spans="1:51" x14ac:dyDescent="0.2">
      <c r="A267" s="147"/>
      <c r="B267" s="106" t="s">
        <v>208</v>
      </c>
      <c r="C267" s="8">
        <v>44153</v>
      </c>
      <c r="E267" s="12">
        <v>198607.27142143092</v>
      </c>
      <c r="F267" s="12">
        <v>166944.86792571665</v>
      </c>
      <c r="G267" s="12">
        <v>31662.403495714283</v>
      </c>
      <c r="I267" s="128"/>
      <c r="J267" s="128"/>
      <c r="K267" s="128"/>
      <c r="L267" s="7"/>
      <c r="M267" s="1">
        <v>372</v>
      </c>
      <c r="V267" s="8">
        <v>44153</v>
      </c>
      <c r="AE267" s="9" t="e">
        <f>#REF!/#REF!</f>
        <v>#REF!</v>
      </c>
      <c r="AF267" s="9"/>
      <c r="AG267" s="9"/>
      <c r="AY267" s="7"/>
    </row>
    <row r="268" spans="1:51" x14ac:dyDescent="0.2">
      <c r="A268" s="147"/>
      <c r="B268" s="106" t="s">
        <v>207</v>
      </c>
      <c r="C268" s="8">
        <v>44154</v>
      </c>
      <c r="E268" s="12">
        <v>198698.88033000237</v>
      </c>
      <c r="F268" s="12">
        <v>167115.45510428809</v>
      </c>
      <c r="G268" s="12">
        <v>31583.425225714283</v>
      </c>
      <c r="I268" s="128"/>
      <c r="J268" s="128"/>
      <c r="K268" s="128"/>
      <c r="L268" s="7"/>
      <c r="M268" s="1">
        <v>415</v>
      </c>
      <c r="V268" s="8">
        <v>44154</v>
      </c>
      <c r="AE268" s="9" t="e">
        <f>#REF!/#REF!</f>
        <v>#REF!</v>
      </c>
      <c r="AF268" s="9"/>
      <c r="AG268" s="9"/>
      <c r="AY268" s="7"/>
    </row>
    <row r="269" spans="1:51" x14ac:dyDescent="0.2">
      <c r="A269" s="147"/>
      <c r="B269" s="106" t="s">
        <v>209</v>
      </c>
      <c r="C269" s="8">
        <v>44155</v>
      </c>
      <c r="E269" s="12">
        <v>199521.79329714528</v>
      </c>
      <c r="F269" s="12">
        <v>167995.76225428816</v>
      </c>
      <c r="G269" s="12">
        <v>31526.031042857143</v>
      </c>
      <c r="I269" s="128"/>
      <c r="J269" s="128"/>
      <c r="K269" s="128"/>
      <c r="L269" s="7"/>
      <c r="M269" s="1">
        <v>329</v>
      </c>
      <c r="V269" s="8">
        <v>44155</v>
      </c>
      <c r="AE269" s="9" t="e">
        <f>#REF!/#REF!</f>
        <v>#REF!</v>
      </c>
      <c r="AF269" s="9"/>
      <c r="AG269" s="9"/>
      <c r="AY269" s="7"/>
    </row>
    <row r="270" spans="1:51" x14ac:dyDescent="0.2">
      <c r="A270" s="147"/>
      <c r="B270" s="106" t="s">
        <v>205</v>
      </c>
      <c r="C270" s="8">
        <v>44156</v>
      </c>
      <c r="E270" s="12">
        <v>200216.54376190723</v>
      </c>
      <c r="F270" s="12">
        <v>168549.31498476441</v>
      </c>
      <c r="G270" s="12">
        <v>31667.228777142856</v>
      </c>
      <c r="I270" s="128"/>
      <c r="J270" s="128"/>
      <c r="K270" s="128"/>
      <c r="L270" s="7"/>
      <c r="M270" s="1">
        <v>341</v>
      </c>
      <c r="V270" s="8">
        <v>44156</v>
      </c>
      <c r="AE270" s="9" t="e">
        <f>#REF!/#REF!</f>
        <v>#REF!</v>
      </c>
      <c r="AF270" s="9"/>
      <c r="AG270" s="9"/>
      <c r="AY270" s="7"/>
    </row>
    <row r="271" spans="1:51" x14ac:dyDescent="0.2">
      <c r="A271" s="147"/>
      <c r="B271" s="106" t="s">
        <v>205</v>
      </c>
      <c r="C271" s="8">
        <v>44157</v>
      </c>
      <c r="E271" s="12">
        <v>201865.94928666917</v>
      </c>
      <c r="F271" s="12">
        <v>170131.17740381203</v>
      </c>
      <c r="G271" s="12">
        <v>31734.771882857141</v>
      </c>
      <c r="I271" s="128"/>
      <c r="J271" s="128"/>
      <c r="K271" s="128"/>
      <c r="L271" s="7"/>
      <c r="M271" s="1">
        <v>318</v>
      </c>
      <c r="V271" s="8">
        <v>44157</v>
      </c>
      <c r="AE271" s="9" t="e">
        <f>#REF!/#REF!</f>
        <v>#REF!</v>
      </c>
      <c r="AF271" s="9"/>
      <c r="AG271" s="9"/>
      <c r="AY271" s="7"/>
    </row>
    <row r="272" spans="1:51" x14ac:dyDescent="0.2">
      <c r="A272" s="147"/>
      <c r="B272" s="106" t="s">
        <v>206</v>
      </c>
      <c r="C272" s="8">
        <v>44158</v>
      </c>
      <c r="E272" s="12">
        <v>204082.7260714311</v>
      </c>
      <c r="F272" s="12">
        <v>172202.99589000252</v>
      </c>
      <c r="G272" s="12">
        <v>31879.730181428567</v>
      </c>
      <c r="I272" s="128"/>
      <c r="J272" s="128"/>
      <c r="K272" s="128"/>
      <c r="L272" s="7"/>
      <c r="M272" s="1">
        <v>250</v>
      </c>
      <c r="V272" s="8">
        <v>44158</v>
      </c>
      <c r="AE272" s="9" t="e">
        <f>#REF!/#REF!</f>
        <v>#REF!</v>
      </c>
      <c r="AF272" s="9"/>
      <c r="AG272" s="9"/>
      <c r="AY272" s="7"/>
    </row>
    <row r="273" spans="1:51" x14ac:dyDescent="0.2">
      <c r="A273" s="147"/>
      <c r="B273" s="106" t="s">
        <v>207</v>
      </c>
      <c r="C273" s="8">
        <v>44159</v>
      </c>
      <c r="E273" s="12">
        <v>206594.19457000252</v>
      </c>
      <c r="F273" s="12">
        <v>174810.41296857395</v>
      </c>
      <c r="G273" s="12">
        <v>31783.781601428571</v>
      </c>
      <c r="I273" s="128"/>
      <c r="J273" s="128"/>
      <c r="K273" s="128"/>
      <c r="L273" s="7"/>
      <c r="M273" s="1">
        <v>219</v>
      </c>
      <c r="V273" s="8">
        <v>44159</v>
      </c>
      <c r="AE273" s="9" t="e">
        <f>#REF!/#REF!</f>
        <v>#REF!</v>
      </c>
      <c r="AF273" s="9"/>
      <c r="AG273" s="9"/>
      <c r="AY273" s="7"/>
    </row>
    <row r="274" spans="1:51" x14ac:dyDescent="0.2">
      <c r="A274" s="147"/>
      <c r="B274" s="106" t="s">
        <v>208</v>
      </c>
      <c r="C274" s="8">
        <v>44160</v>
      </c>
      <c r="E274" s="12">
        <v>210493.11898571692</v>
      </c>
      <c r="F274" s="12">
        <v>178184.82431571692</v>
      </c>
      <c r="G274" s="12">
        <v>32308.294669999999</v>
      </c>
      <c r="I274" s="128"/>
      <c r="J274" s="128"/>
      <c r="K274" s="128"/>
      <c r="L274" s="7"/>
      <c r="M274" s="1">
        <v>257</v>
      </c>
      <c r="V274" s="8">
        <v>44160</v>
      </c>
      <c r="AE274" s="9" t="e">
        <f>#REF!/#REF!</f>
        <v>#REF!</v>
      </c>
      <c r="AF274" s="9"/>
      <c r="AG274" s="9"/>
      <c r="AY274" s="7"/>
    </row>
    <row r="275" spans="1:51" x14ac:dyDescent="0.2">
      <c r="A275" s="147"/>
      <c r="B275" s="106" t="s">
        <v>207</v>
      </c>
      <c r="C275" s="8">
        <v>44161</v>
      </c>
      <c r="E275" s="12">
        <v>216543.54865571702</v>
      </c>
      <c r="F275" s="12">
        <v>183692.5077771456</v>
      </c>
      <c r="G275" s="12">
        <v>32851.040878571432</v>
      </c>
      <c r="I275" s="128"/>
      <c r="J275" s="128"/>
      <c r="K275" s="128"/>
      <c r="L275" s="7"/>
      <c r="M275" s="1">
        <v>307</v>
      </c>
      <c r="V275" s="8">
        <v>44161</v>
      </c>
      <c r="AE275" s="9" t="e">
        <f>#REF!/#REF!</f>
        <v>#REF!</v>
      </c>
      <c r="AF275" s="9"/>
      <c r="AG275" s="9"/>
      <c r="AY275" s="7"/>
    </row>
    <row r="276" spans="1:51" x14ac:dyDescent="0.2">
      <c r="A276" s="147"/>
      <c r="B276" s="106" t="s">
        <v>209</v>
      </c>
      <c r="C276" s="8">
        <v>44162</v>
      </c>
      <c r="E276" s="12">
        <v>229054.8478514314</v>
      </c>
      <c r="F276" s="12">
        <v>195335.98817428853</v>
      </c>
      <c r="G276" s="12">
        <v>33718.859677142857</v>
      </c>
      <c r="I276" s="128"/>
      <c r="J276" s="128"/>
      <c r="K276" s="128"/>
      <c r="L276" s="7"/>
      <c r="M276" s="1">
        <v>205</v>
      </c>
      <c r="V276" s="8">
        <v>44162</v>
      </c>
      <c r="AE276" s="9" t="e">
        <f>#REF!/#REF!</f>
        <v>#REF!</v>
      </c>
      <c r="AF276" s="9"/>
      <c r="AG276" s="9"/>
      <c r="AY276" s="7"/>
    </row>
    <row r="277" spans="1:51" x14ac:dyDescent="0.2">
      <c r="A277" s="147"/>
      <c r="B277" s="106" t="s">
        <v>205</v>
      </c>
      <c r="C277" s="8">
        <v>44163</v>
      </c>
      <c r="E277" s="12">
        <v>233947.75455333624</v>
      </c>
      <c r="F277" s="12">
        <v>199621.66748714578</v>
      </c>
      <c r="G277" s="12">
        <v>34326.087066190477</v>
      </c>
      <c r="I277" s="128"/>
      <c r="J277" s="128"/>
      <c r="K277" s="128"/>
      <c r="L277" s="7"/>
      <c r="M277" s="1">
        <v>243</v>
      </c>
      <c r="V277" s="8">
        <v>44163</v>
      </c>
      <c r="AE277" s="9" t="e">
        <f>#REF!/#REF!</f>
        <v>#REF!</v>
      </c>
      <c r="AF277" s="9"/>
      <c r="AG277" s="9"/>
      <c r="AY277" s="7"/>
    </row>
    <row r="278" spans="1:51" x14ac:dyDescent="0.2">
      <c r="A278" s="147"/>
      <c r="B278" s="106" t="s">
        <v>205</v>
      </c>
      <c r="C278" s="8">
        <v>44164</v>
      </c>
      <c r="E278" s="12">
        <v>237453.63722524117</v>
      </c>
      <c r="F278" s="12">
        <v>202611.96582714588</v>
      </c>
      <c r="G278" s="12">
        <v>34841.671398095241</v>
      </c>
      <c r="I278" s="128"/>
      <c r="J278" s="128"/>
      <c r="K278" s="128"/>
      <c r="L278" s="7"/>
      <c r="M278" s="1">
        <v>299</v>
      </c>
      <c r="V278" s="8">
        <v>44164</v>
      </c>
      <c r="AE278" s="9" t="e">
        <f>#REF!/#REF!</f>
        <v>#REF!</v>
      </c>
      <c r="AF278" s="9"/>
      <c r="AG278" s="9"/>
      <c r="AY278" s="7"/>
    </row>
    <row r="279" spans="1:51" x14ac:dyDescent="0.2">
      <c r="A279" s="147"/>
      <c r="B279" s="106" t="s">
        <v>206</v>
      </c>
      <c r="C279" s="8">
        <v>44165</v>
      </c>
      <c r="E279" s="12">
        <v>243633.76392714601</v>
      </c>
      <c r="F279" s="12">
        <v>207772.28003571741</v>
      </c>
      <c r="G279" s="12">
        <v>35861.483891428572</v>
      </c>
      <c r="I279" s="128"/>
      <c r="J279" s="128"/>
      <c r="K279" s="128"/>
      <c r="L279" s="7"/>
      <c r="M279" s="1">
        <v>303</v>
      </c>
      <c r="V279" s="8">
        <v>44165</v>
      </c>
      <c r="AE279" s="9" t="e">
        <f>#REF!/#REF!</f>
        <v>#REF!</v>
      </c>
      <c r="AF279" s="9"/>
      <c r="AG279" s="9"/>
      <c r="AY279" s="7"/>
    </row>
    <row r="280" spans="1:51" x14ac:dyDescent="0.2">
      <c r="A280" s="146" t="s">
        <v>197</v>
      </c>
      <c r="B280" s="106" t="s">
        <v>207</v>
      </c>
      <c r="C280" s="8">
        <v>44166</v>
      </c>
      <c r="E280" s="12">
        <v>254412.97039714619</v>
      </c>
      <c r="F280" s="12">
        <v>216168.23088000328</v>
      </c>
      <c r="G280" s="12">
        <v>38244.739517142858</v>
      </c>
      <c r="I280" s="128"/>
      <c r="J280" s="128"/>
      <c r="K280" s="128"/>
      <c r="L280" s="7"/>
      <c r="M280" s="1">
        <v>269</v>
      </c>
      <c r="O280" s="13">
        <v>0.14285714285714285</v>
      </c>
      <c r="P280" s="13">
        <v>0.8571428571428571</v>
      </c>
      <c r="Q280" s="1">
        <v>120</v>
      </c>
      <c r="R280" s="1">
        <v>9000</v>
      </c>
      <c r="S280" s="1">
        <v>400000</v>
      </c>
      <c r="T280" s="1">
        <v>30000</v>
      </c>
      <c r="U280" s="1" t="s">
        <v>220</v>
      </c>
      <c r="V280" s="8">
        <v>44166</v>
      </c>
      <c r="AE280" s="9"/>
      <c r="AF280" s="9" t="e">
        <f>#REF!/#REF!</f>
        <v>#REF!</v>
      </c>
      <c r="AG280" s="9"/>
      <c r="AY280" s="7"/>
    </row>
    <row r="281" spans="1:51" x14ac:dyDescent="0.2">
      <c r="A281" s="147"/>
      <c r="B281" s="106" t="s">
        <v>208</v>
      </c>
      <c r="C281" s="8">
        <v>44167</v>
      </c>
      <c r="E281" s="12">
        <v>261169.1144600035</v>
      </c>
      <c r="F281" s="12">
        <v>221718.45404571781</v>
      </c>
      <c r="G281" s="12">
        <v>39450.660414285718</v>
      </c>
      <c r="I281" s="128"/>
      <c r="J281" s="128"/>
      <c r="K281" s="128"/>
      <c r="L281" s="7"/>
      <c r="M281" s="1">
        <v>270</v>
      </c>
      <c r="O281" s="13">
        <v>0.2857142857142857</v>
      </c>
      <c r="P281" s="13">
        <v>0.71428571428571419</v>
      </c>
      <c r="Q281" s="13"/>
      <c r="R281" s="13"/>
      <c r="S281" s="13"/>
      <c r="T281" s="13"/>
      <c r="V281" s="8">
        <v>44167</v>
      </c>
      <c r="AE281" s="9"/>
      <c r="AF281" s="9" t="e">
        <f>#REF!/#REF!</f>
        <v>#REF!</v>
      </c>
      <c r="AG281" s="9"/>
      <c r="AY281" s="7"/>
    </row>
    <row r="282" spans="1:51" x14ac:dyDescent="0.2">
      <c r="A282" s="147"/>
      <c r="B282" s="106" t="s">
        <v>207</v>
      </c>
      <c r="C282" s="8">
        <v>44168</v>
      </c>
      <c r="E282" s="12">
        <v>264508.51086857502</v>
      </c>
      <c r="F282" s="12">
        <v>224268.82112286074</v>
      </c>
      <c r="G282" s="12">
        <v>40239.689745714291</v>
      </c>
      <c r="I282" s="128"/>
      <c r="J282" s="128"/>
      <c r="K282" s="128"/>
      <c r="L282" s="7"/>
      <c r="M282" s="1">
        <v>183</v>
      </c>
      <c r="O282" s="13">
        <v>0.42857142857142855</v>
      </c>
      <c r="P282" s="13">
        <v>0.5714285714285714</v>
      </c>
      <c r="Q282" s="13"/>
      <c r="R282" s="13"/>
      <c r="S282" s="13"/>
      <c r="T282" s="13"/>
      <c r="V282" s="8">
        <v>44168</v>
      </c>
      <c r="AE282" s="9"/>
      <c r="AF282" s="9" t="e">
        <f>#REF!/#REF!</f>
        <v>#REF!</v>
      </c>
      <c r="AG282" s="9"/>
      <c r="AY282" s="7"/>
    </row>
    <row r="283" spans="1:51" x14ac:dyDescent="0.2">
      <c r="A283" s="147"/>
      <c r="B283" s="106" t="s">
        <v>209</v>
      </c>
      <c r="C283" s="8">
        <v>44169</v>
      </c>
      <c r="E283" s="12">
        <v>260312.60650857506</v>
      </c>
      <c r="F283" s="12">
        <v>219865.04183428927</v>
      </c>
      <c r="G283" s="12">
        <v>40447.564674285713</v>
      </c>
      <c r="I283" s="128"/>
      <c r="J283" s="128"/>
      <c r="K283" s="128"/>
      <c r="L283" s="7"/>
      <c r="M283" s="1">
        <v>265</v>
      </c>
      <c r="O283" s="13">
        <v>0.5714285714285714</v>
      </c>
      <c r="P283" s="13">
        <v>0.42857142857142855</v>
      </c>
      <c r="Q283" s="13"/>
      <c r="R283" s="13"/>
      <c r="S283" s="13"/>
      <c r="T283" s="13"/>
      <c r="V283" s="8">
        <v>44169</v>
      </c>
      <c r="AE283" s="9"/>
      <c r="AF283" s="9" t="e">
        <f>#REF!/#REF!</f>
        <v>#REF!</v>
      </c>
      <c r="AG283" s="9"/>
      <c r="AY283" s="7"/>
    </row>
    <row r="284" spans="1:51" x14ac:dyDescent="0.2">
      <c r="A284" s="147"/>
      <c r="B284" s="106" t="s">
        <v>205</v>
      </c>
      <c r="C284" s="8">
        <v>44170</v>
      </c>
      <c r="E284" s="12">
        <v>264404.53702571796</v>
      </c>
      <c r="F284" s="12">
        <v>223022.17352333691</v>
      </c>
      <c r="G284" s="12">
        <v>41382.363502380955</v>
      </c>
      <c r="I284" s="128"/>
      <c r="J284" s="128"/>
      <c r="K284" s="128"/>
      <c r="L284" s="7"/>
      <c r="M284" s="1">
        <v>456</v>
      </c>
      <c r="O284" s="13">
        <v>0.71428571428571419</v>
      </c>
      <c r="P284" s="13">
        <v>0.2857142857142857</v>
      </c>
      <c r="Q284" s="13"/>
      <c r="R284" s="13"/>
      <c r="S284" s="13"/>
      <c r="T284" s="13"/>
      <c r="V284" s="8">
        <v>44170</v>
      </c>
      <c r="AE284" s="9"/>
      <c r="AF284" s="9" t="e">
        <f>#REF!/#REF!</f>
        <v>#REF!</v>
      </c>
      <c r="AG284" s="9"/>
      <c r="AY284" s="7"/>
    </row>
    <row r="285" spans="1:51" x14ac:dyDescent="0.2">
      <c r="A285" s="147"/>
      <c r="B285" s="106" t="s">
        <v>205</v>
      </c>
      <c r="C285" s="8">
        <v>44171</v>
      </c>
      <c r="E285" s="12">
        <v>266637.69633714657</v>
      </c>
      <c r="F285" s="12">
        <v>224977.39247809895</v>
      </c>
      <c r="G285" s="12">
        <v>41660.303859047628</v>
      </c>
      <c r="I285" s="128"/>
      <c r="J285" s="128"/>
      <c r="K285" s="128"/>
      <c r="L285" s="7"/>
      <c r="M285" s="1">
        <v>301</v>
      </c>
      <c r="O285" s="13">
        <v>0.8571428571428571</v>
      </c>
      <c r="P285" s="13">
        <v>0.14285714285714285</v>
      </c>
      <c r="Q285" s="13"/>
      <c r="R285" s="13"/>
      <c r="S285" s="13"/>
      <c r="T285" s="13"/>
      <c r="V285" s="8">
        <v>44171</v>
      </c>
      <c r="AE285" s="9"/>
      <c r="AF285" s="9" t="e">
        <f>#REF!/#REF!</f>
        <v>#REF!</v>
      </c>
      <c r="AG285" s="9"/>
      <c r="AY285" s="7"/>
    </row>
    <row r="286" spans="1:51" x14ac:dyDescent="0.2">
      <c r="A286" s="147"/>
      <c r="B286" s="106" t="s">
        <v>206</v>
      </c>
      <c r="C286" s="8">
        <v>44172</v>
      </c>
      <c r="E286" s="12">
        <v>266366.23447000381</v>
      </c>
      <c r="F286" s="12">
        <v>224685.40278143232</v>
      </c>
      <c r="G286" s="12">
        <v>41680.83168857143</v>
      </c>
      <c r="I286" s="128"/>
      <c r="J286" s="128"/>
      <c r="K286" s="128"/>
      <c r="L286" s="7"/>
      <c r="M286" s="1">
        <v>242</v>
      </c>
      <c r="V286" s="8">
        <v>44172</v>
      </c>
      <c r="AE286" s="9"/>
      <c r="AF286" s="9" t="e">
        <f>#REF!/#REF!</f>
        <v>#REF!</v>
      </c>
      <c r="AG286" s="9"/>
      <c r="AY286" s="7"/>
    </row>
    <row r="287" spans="1:51" x14ac:dyDescent="0.2">
      <c r="A287" s="147"/>
      <c r="B287" s="106" t="s">
        <v>207</v>
      </c>
      <c r="C287" s="8">
        <v>44173</v>
      </c>
      <c r="E287" s="12">
        <v>262526.31105428946</v>
      </c>
      <c r="F287" s="12">
        <v>221566.80322857518</v>
      </c>
      <c r="G287" s="12">
        <v>40959.507825714289</v>
      </c>
      <c r="I287" s="128"/>
      <c r="J287" s="128"/>
      <c r="K287" s="128"/>
      <c r="M287" s="1">
        <v>215</v>
      </c>
      <c r="V287" s="8">
        <v>44173</v>
      </c>
      <c r="AE287" s="9"/>
      <c r="AF287" s="9" t="e">
        <f>#REF!/#REF!</f>
        <v>#REF!</v>
      </c>
      <c r="AG287" s="9"/>
      <c r="AY287" s="7"/>
    </row>
    <row r="288" spans="1:51" x14ac:dyDescent="0.2">
      <c r="A288" s="147"/>
      <c r="B288" s="106" t="s">
        <v>208</v>
      </c>
      <c r="C288" s="8">
        <v>44174</v>
      </c>
      <c r="E288" s="12">
        <v>260925.4909542895</v>
      </c>
      <c r="F288" s="12">
        <v>220223.22100571805</v>
      </c>
      <c r="G288" s="12">
        <v>40702.269948571433</v>
      </c>
      <c r="I288" s="128"/>
      <c r="J288" s="128"/>
      <c r="K288" s="128"/>
      <c r="M288" s="1">
        <v>227</v>
      </c>
      <c r="V288" s="8">
        <v>44174</v>
      </c>
      <c r="AE288" s="9"/>
      <c r="AF288" s="9" t="e">
        <f>#REF!/#REF!</f>
        <v>#REF!</v>
      </c>
      <c r="AG288" s="9"/>
      <c r="AY288" s="7"/>
    </row>
    <row r="289" spans="1:51" x14ac:dyDescent="0.2">
      <c r="A289" s="147"/>
      <c r="B289" s="106" t="s">
        <v>207</v>
      </c>
      <c r="C289" s="8">
        <v>44175</v>
      </c>
      <c r="E289" s="12">
        <v>262483.3982585753</v>
      </c>
      <c r="F289" s="12">
        <v>221332.79699143241</v>
      </c>
      <c r="G289" s="12">
        <v>41150.601267142854</v>
      </c>
      <c r="I289" s="128"/>
      <c r="J289" s="128"/>
      <c r="K289" s="128"/>
      <c r="M289" s="1">
        <v>310</v>
      </c>
      <c r="V289" s="8">
        <v>44175</v>
      </c>
      <c r="AE289" s="9"/>
      <c r="AF289" s="9" t="e">
        <f>#REF!/#REF!</f>
        <v>#REF!</v>
      </c>
      <c r="AG289" s="9"/>
      <c r="AY289" s="7"/>
    </row>
    <row r="290" spans="1:51" x14ac:dyDescent="0.2">
      <c r="A290" s="147"/>
      <c r="B290" s="106" t="s">
        <v>209</v>
      </c>
      <c r="C290" s="8">
        <v>44176</v>
      </c>
      <c r="E290" s="12">
        <v>264028.36204143241</v>
      </c>
      <c r="F290" s="12">
        <v>221864.57005857531</v>
      </c>
      <c r="G290" s="12">
        <v>42163.791982857147</v>
      </c>
      <c r="I290" s="128"/>
      <c r="J290" s="128"/>
      <c r="K290" s="128"/>
      <c r="M290" s="1">
        <v>313</v>
      </c>
      <c r="V290" s="8">
        <v>44176</v>
      </c>
      <c r="AE290" s="9"/>
      <c r="AF290" s="9" t="e">
        <f>#REF!/#REF!</f>
        <v>#REF!</v>
      </c>
      <c r="AG290" s="9"/>
      <c r="AY290" s="7"/>
    </row>
    <row r="291" spans="1:51" x14ac:dyDescent="0.2">
      <c r="A291" s="147"/>
      <c r="B291" s="106" t="s">
        <v>205</v>
      </c>
      <c r="C291" s="8">
        <v>44177</v>
      </c>
      <c r="E291" s="12">
        <v>264235.38889047998</v>
      </c>
      <c r="F291" s="12">
        <v>221822.54308952761</v>
      </c>
      <c r="G291" s="12">
        <v>42412.845800952389</v>
      </c>
      <c r="I291" s="128"/>
      <c r="J291" s="128"/>
      <c r="K291" s="128"/>
      <c r="M291" s="1">
        <v>248</v>
      </c>
      <c r="V291" s="8">
        <v>44177</v>
      </c>
      <c r="AE291" s="9"/>
      <c r="AF291" s="9" t="e">
        <f>#REF!/#REF!</f>
        <v>#REF!</v>
      </c>
      <c r="AG291" s="9"/>
      <c r="AY291" s="7"/>
    </row>
    <row r="292" spans="1:51" x14ac:dyDescent="0.2">
      <c r="A292" s="147"/>
      <c r="B292" s="106" t="s">
        <v>205</v>
      </c>
      <c r="C292" s="8">
        <v>44178</v>
      </c>
      <c r="E292" s="12">
        <v>264125.0527438132</v>
      </c>
      <c r="F292" s="12">
        <v>221581.36192619413</v>
      </c>
      <c r="G292" s="12">
        <v>42543.690817619048</v>
      </c>
      <c r="I292" s="128"/>
      <c r="J292" s="128"/>
      <c r="K292" s="128"/>
      <c r="M292" s="16">
        <v>429</v>
      </c>
      <c r="V292" s="8">
        <v>44178</v>
      </c>
      <c r="AE292" s="9"/>
      <c r="AF292" s="9" t="e">
        <f>#REF!/#REF!</f>
        <v>#REF!</v>
      </c>
      <c r="AG292" s="9"/>
      <c r="AY292" s="7"/>
    </row>
    <row r="293" spans="1:51" x14ac:dyDescent="0.2">
      <c r="A293" s="147"/>
      <c r="B293" s="106" t="s">
        <v>206</v>
      </c>
      <c r="C293" s="8">
        <v>44179</v>
      </c>
      <c r="E293" s="12">
        <v>264860.30109286075</v>
      </c>
      <c r="F293" s="12">
        <v>221816.57116143219</v>
      </c>
      <c r="G293" s="12">
        <v>43043.729931428577</v>
      </c>
      <c r="I293" s="128"/>
      <c r="J293" s="128"/>
      <c r="K293" s="128"/>
      <c r="M293" s="16">
        <v>264</v>
      </c>
      <c r="V293" s="8">
        <v>44179</v>
      </c>
      <c r="AE293" s="9"/>
      <c r="AF293" s="9" t="e">
        <f>#REF!/#REF!</f>
        <v>#REF!</v>
      </c>
      <c r="AG293" s="9"/>
      <c r="AY293" s="7"/>
    </row>
    <row r="294" spans="1:51" x14ac:dyDescent="0.2">
      <c r="A294" s="147"/>
      <c r="B294" s="106" t="s">
        <v>207</v>
      </c>
      <c r="C294" s="8">
        <v>44180</v>
      </c>
      <c r="E294" s="12">
        <v>265236.79927143216</v>
      </c>
      <c r="F294" s="12">
        <v>221957.86814286071</v>
      </c>
      <c r="G294" s="12">
        <v>43278.931128571436</v>
      </c>
      <c r="I294" s="128"/>
      <c r="J294" s="128"/>
      <c r="K294" s="128"/>
      <c r="M294" s="16">
        <v>329</v>
      </c>
      <c r="V294" s="8">
        <v>44180</v>
      </c>
      <c r="AE294" s="9"/>
      <c r="AF294" s="9" t="e">
        <f>#REF!/#REF!</f>
        <v>#REF!</v>
      </c>
      <c r="AG294" s="9"/>
      <c r="AY294" s="7"/>
    </row>
    <row r="295" spans="1:51" x14ac:dyDescent="0.2">
      <c r="A295" s="147"/>
      <c r="B295" s="106" t="s">
        <v>208</v>
      </c>
      <c r="C295" s="8">
        <v>44181</v>
      </c>
      <c r="E295" s="12">
        <v>265725.53045286064</v>
      </c>
      <c r="F295" s="12">
        <v>222038.60141143209</v>
      </c>
      <c r="G295" s="12">
        <v>43686.929041428564</v>
      </c>
      <c r="I295" s="128"/>
      <c r="J295" s="128"/>
      <c r="K295" s="128"/>
      <c r="M295" s="16">
        <v>431</v>
      </c>
      <c r="V295" s="8">
        <v>44181</v>
      </c>
      <c r="AE295" s="9"/>
      <c r="AF295" s="9" t="e">
        <f>#REF!/#REF!</f>
        <v>#REF!</v>
      </c>
      <c r="AG295" s="9"/>
      <c r="AY295" s="7"/>
    </row>
    <row r="296" spans="1:51" x14ac:dyDescent="0.2">
      <c r="A296" s="147"/>
      <c r="B296" s="106" t="s">
        <v>207</v>
      </c>
      <c r="C296" s="8">
        <v>44182</v>
      </c>
      <c r="E296" s="12">
        <v>265843.01195286057</v>
      </c>
      <c r="F296" s="12">
        <v>221787.38562286063</v>
      </c>
      <c r="G296" s="12">
        <v>44055.626329999999</v>
      </c>
      <c r="I296" s="128"/>
      <c r="J296" s="128"/>
      <c r="K296" s="128"/>
      <c r="M296" s="16">
        <v>484</v>
      </c>
      <c r="V296" s="8">
        <v>44182</v>
      </c>
      <c r="AE296" s="9"/>
      <c r="AF296" s="9" t="e">
        <f>#REF!/#REF!</f>
        <v>#REF!</v>
      </c>
      <c r="AG296" s="9"/>
      <c r="AY296" s="7"/>
    </row>
    <row r="297" spans="1:51" x14ac:dyDescent="0.2">
      <c r="A297" s="147"/>
      <c r="B297" s="106" t="s">
        <v>209</v>
      </c>
      <c r="C297" s="8">
        <v>44183</v>
      </c>
      <c r="E297" s="12">
        <v>269037.98656714638</v>
      </c>
      <c r="F297" s="12">
        <v>224090.10153286066</v>
      </c>
      <c r="G297" s="12">
        <v>44947.885034285719</v>
      </c>
      <c r="I297" s="128"/>
      <c r="J297" s="128"/>
      <c r="K297" s="128"/>
      <c r="M297" s="16">
        <v>582</v>
      </c>
      <c r="V297" s="8">
        <v>44183</v>
      </c>
      <c r="AE297" s="9"/>
      <c r="AF297" s="9" t="e">
        <f>#REF!/#REF!</f>
        <v>#REF!</v>
      </c>
      <c r="AG297" s="9"/>
      <c r="AY297" s="7"/>
    </row>
    <row r="298" spans="1:51" x14ac:dyDescent="0.2">
      <c r="A298" s="147"/>
      <c r="B298" s="106" t="s">
        <v>205</v>
      </c>
      <c r="C298" s="8">
        <v>44184</v>
      </c>
      <c r="E298" s="12">
        <v>271233.63808000361</v>
      </c>
      <c r="F298" s="12">
        <v>225502.89820905126</v>
      </c>
      <c r="G298" s="12">
        <v>45730.739870952377</v>
      </c>
      <c r="I298" s="128"/>
      <c r="J298" s="128"/>
      <c r="K298" s="128"/>
      <c r="M298" s="16">
        <v>527</v>
      </c>
      <c r="V298" s="8">
        <v>44184</v>
      </c>
      <c r="AE298" s="9"/>
      <c r="AF298" s="9" t="e">
        <f>#REF!/#REF!</f>
        <v>#REF!</v>
      </c>
      <c r="AG298" s="9"/>
      <c r="AY298" s="7"/>
    </row>
    <row r="299" spans="1:51" x14ac:dyDescent="0.2">
      <c r="A299" s="147"/>
      <c r="B299" s="106" t="s">
        <v>205</v>
      </c>
      <c r="C299" s="8">
        <v>44185</v>
      </c>
      <c r="E299" s="12">
        <v>273720.76718286081</v>
      </c>
      <c r="F299" s="12">
        <v>227001.23663809896</v>
      </c>
      <c r="G299" s="12">
        <v>46719.530544761903</v>
      </c>
      <c r="I299" s="128"/>
      <c r="J299" s="128"/>
      <c r="K299" s="128"/>
      <c r="M299" s="16">
        <v>764</v>
      </c>
      <c r="V299" s="8">
        <v>44185</v>
      </c>
      <c r="AE299" s="9"/>
      <c r="AF299" s="9" t="e">
        <f>#REF!/#REF!</f>
        <v>#REF!</v>
      </c>
      <c r="AG299" s="9"/>
      <c r="AY299" s="7"/>
    </row>
    <row r="300" spans="1:51" x14ac:dyDescent="0.2">
      <c r="A300" s="147"/>
      <c r="B300" s="106" t="s">
        <v>206</v>
      </c>
      <c r="C300" s="8">
        <v>44186</v>
      </c>
      <c r="E300" s="12">
        <v>281577.6432800038</v>
      </c>
      <c r="F300" s="12">
        <v>232881.8902071467</v>
      </c>
      <c r="G300" s="12">
        <v>48695.753072857144</v>
      </c>
      <c r="I300" s="128"/>
      <c r="J300" s="128"/>
      <c r="K300" s="128"/>
      <c r="M300" s="16">
        <v>727</v>
      </c>
      <c r="V300" s="8">
        <v>44186</v>
      </c>
      <c r="AE300" s="9"/>
      <c r="AF300" s="9" t="e">
        <f>#REF!/#REF!</f>
        <v>#REF!</v>
      </c>
      <c r="AG300" s="9"/>
      <c r="AY300" s="7"/>
    </row>
    <row r="301" spans="1:51" x14ac:dyDescent="0.2">
      <c r="A301" s="147"/>
      <c r="B301" s="106" t="s">
        <v>207</v>
      </c>
      <c r="C301" s="8">
        <v>44187</v>
      </c>
      <c r="E301" s="12">
        <v>295477.55575714674</v>
      </c>
      <c r="F301" s="12">
        <v>242753.17047571825</v>
      </c>
      <c r="G301" s="12">
        <v>52724.385281428564</v>
      </c>
      <c r="I301" s="128"/>
      <c r="J301" s="128"/>
      <c r="K301" s="128"/>
      <c r="M301" s="16">
        <v>970</v>
      </c>
      <c r="V301" s="8">
        <v>44187</v>
      </c>
      <c r="AE301" s="9"/>
      <c r="AF301" s="9" t="e">
        <f>#REF!/#REF!</f>
        <v>#REF!</v>
      </c>
      <c r="AG301" s="9"/>
      <c r="AY301" s="7"/>
    </row>
    <row r="302" spans="1:51" x14ac:dyDescent="0.2">
      <c r="A302" s="147"/>
      <c r="B302" s="106" t="s">
        <v>208</v>
      </c>
      <c r="C302" s="8">
        <v>44188</v>
      </c>
      <c r="E302" s="12">
        <v>312858.80027428985</v>
      </c>
      <c r="F302" s="12">
        <v>255111.18453000419</v>
      </c>
      <c r="G302" s="12">
        <v>57747.615744285715</v>
      </c>
      <c r="I302" s="128"/>
      <c r="J302" s="128"/>
      <c r="K302" s="128"/>
      <c r="M302" s="16">
        <v>938</v>
      </c>
      <c r="V302" s="8">
        <v>44188</v>
      </c>
      <c r="AE302" s="9"/>
      <c r="AF302" s="9" t="e">
        <f>#REF!/#REF!</f>
        <v>#REF!</v>
      </c>
      <c r="AG302" s="9"/>
      <c r="AY302" s="7"/>
    </row>
    <row r="303" spans="1:51" x14ac:dyDescent="0.2">
      <c r="A303" s="147"/>
      <c r="B303" s="106" t="s">
        <v>207</v>
      </c>
      <c r="C303" s="8">
        <v>44189</v>
      </c>
      <c r="E303" s="12">
        <v>307723.77672429016</v>
      </c>
      <c r="F303" s="12">
        <v>249153.21731286164</v>
      </c>
      <c r="G303" s="12">
        <v>58570.559411428578</v>
      </c>
      <c r="I303" s="128"/>
      <c r="J303" s="128"/>
      <c r="K303" s="128"/>
      <c r="M303" s="16">
        <v>922</v>
      </c>
      <c r="V303" s="8">
        <v>44189</v>
      </c>
      <c r="AE303" s="9"/>
      <c r="AF303" s="9" t="e">
        <f>#REF!/#REF!</f>
        <v>#REF!</v>
      </c>
      <c r="AG303" s="9"/>
      <c r="AY303" s="7"/>
    </row>
    <row r="304" spans="1:51" x14ac:dyDescent="0.2">
      <c r="A304" s="147"/>
      <c r="B304" s="106" t="s">
        <v>209</v>
      </c>
      <c r="C304" s="8">
        <v>44190</v>
      </c>
      <c r="E304" s="12">
        <v>263938.53737357556</v>
      </c>
      <c r="F304" s="12">
        <v>214445.8459685756</v>
      </c>
      <c r="G304" s="12">
        <v>49492.69140499999</v>
      </c>
      <c r="I304" s="128"/>
      <c r="J304" s="128"/>
      <c r="K304" s="128"/>
      <c r="M304" s="16">
        <v>1025</v>
      </c>
      <c r="V304" s="8">
        <v>44190</v>
      </c>
      <c r="AE304" s="9"/>
      <c r="AF304" s="9" t="e">
        <f>#REF!/#REF!</f>
        <v>#REF!</v>
      </c>
      <c r="AG304" s="9"/>
      <c r="AY304" s="7"/>
    </row>
    <row r="305" spans="1:51" x14ac:dyDescent="0.2">
      <c r="A305" s="147"/>
      <c r="B305" s="106" t="s">
        <v>205</v>
      </c>
      <c r="C305" s="8">
        <v>44191</v>
      </c>
      <c r="E305" s="12">
        <v>236366.8411514324</v>
      </c>
      <c r="F305" s="12">
        <v>192076.9161247657</v>
      </c>
      <c r="G305" s="12">
        <v>44289.925026666664</v>
      </c>
      <c r="I305" s="128"/>
      <c r="J305" s="128"/>
      <c r="K305" s="128"/>
      <c r="M305" s="16">
        <v>1296</v>
      </c>
      <c r="Q305" s="1">
        <v>120</v>
      </c>
      <c r="R305" s="1">
        <v>9000</v>
      </c>
      <c r="S305" s="1">
        <v>400000</v>
      </c>
      <c r="T305" s="1">
        <v>30000</v>
      </c>
      <c r="U305" s="1" t="s">
        <v>221</v>
      </c>
      <c r="V305" s="8">
        <v>44191</v>
      </c>
      <c r="AE305" s="9"/>
      <c r="AF305" s="9" t="e">
        <f>#REF!/#REF!</f>
        <v>#REF!</v>
      </c>
      <c r="AG305" s="9"/>
      <c r="AY305" s="7"/>
    </row>
    <row r="306" spans="1:51" x14ac:dyDescent="0.2">
      <c r="A306" s="147"/>
      <c r="B306" s="106" t="s">
        <v>205</v>
      </c>
      <c r="C306" s="8">
        <v>44192</v>
      </c>
      <c r="E306" s="12">
        <v>222976.38104357492</v>
      </c>
      <c r="F306" s="12">
        <v>181203.69418238444</v>
      </c>
      <c r="G306" s="12">
        <v>41772.686861190472</v>
      </c>
      <c r="I306" s="128"/>
      <c r="J306" s="128"/>
      <c r="K306" s="128"/>
      <c r="M306" s="16">
        <v>744</v>
      </c>
      <c r="V306" s="8">
        <v>44192</v>
      </c>
      <c r="AE306" s="9"/>
      <c r="AF306" s="9" t="e">
        <f>#REF!/#REF!</f>
        <v>#REF!</v>
      </c>
      <c r="AG306" s="9"/>
      <c r="AY306" s="7"/>
    </row>
    <row r="307" spans="1:51" x14ac:dyDescent="0.2">
      <c r="A307" s="147"/>
      <c r="B307" s="106" t="s">
        <v>206</v>
      </c>
      <c r="C307" s="8">
        <v>44193</v>
      </c>
      <c r="E307" s="12">
        <v>197897.79610428886</v>
      </c>
      <c r="F307" s="12">
        <v>160573.31536857458</v>
      </c>
      <c r="G307" s="12">
        <v>37324.480735714285</v>
      </c>
      <c r="I307" s="128"/>
      <c r="J307" s="128"/>
      <c r="K307" s="128"/>
      <c r="M307" s="16">
        <v>765</v>
      </c>
      <c r="V307" s="8">
        <v>44193</v>
      </c>
      <c r="AF307" s="9" t="e">
        <f>#REF!/#REF!</f>
        <v>#REF!</v>
      </c>
      <c r="AG307" s="9"/>
      <c r="AY307" s="7"/>
    </row>
    <row r="308" spans="1:51" x14ac:dyDescent="0.2">
      <c r="A308" s="147"/>
      <c r="B308" s="106" t="s">
        <v>207</v>
      </c>
      <c r="C308" s="8">
        <v>44194</v>
      </c>
      <c r="E308" s="12">
        <v>167865.64443643144</v>
      </c>
      <c r="F308" s="12">
        <v>137512.16578000292</v>
      </c>
      <c r="G308" s="12">
        <v>30353.478656428571</v>
      </c>
      <c r="I308" s="128"/>
      <c r="J308" s="128"/>
      <c r="K308" s="128"/>
      <c r="M308" s="16">
        <v>1546</v>
      </c>
      <c r="V308" s="8">
        <v>44194</v>
      </c>
      <c r="AF308" s="9" t="e">
        <f>#REF!/#REF!</f>
        <v>#REF!</v>
      </c>
      <c r="AG308" s="9"/>
      <c r="AY308" s="7"/>
    </row>
    <row r="309" spans="1:51" x14ac:dyDescent="0.2">
      <c r="A309" s="147"/>
      <c r="B309" s="106" t="s">
        <v>208</v>
      </c>
      <c r="C309" s="8">
        <v>44195</v>
      </c>
      <c r="E309" s="12">
        <v>140108.20689000245</v>
      </c>
      <c r="F309" s="12">
        <v>116550.29618143101</v>
      </c>
      <c r="G309" s="12">
        <v>23557.910708571431</v>
      </c>
      <c r="I309" s="128"/>
      <c r="J309" s="128"/>
      <c r="K309" s="128"/>
      <c r="M309" s="16">
        <v>1718</v>
      </c>
      <c r="V309" s="8">
        <v>44195</v>
      </c>
      <c r="AF309" s="9" t="e">
        <f>#REF!/#REF!</f>
        <v>#REF!</v>
      </c>
      <c r="AG309" s="9"/>
      <c r="AY309" s="7"/>
    </row>
    <row r="310" spans="1:51" x14ac:dyDescent="0.2">
      <c r="A310" s="147"/>
      <c r="B310" s="106" t="s">
        <v>207</v>
      </c>
      <c r="C310" s="8">
        <v>44196</v>
      </c>
      <c r="E310" s="12">
        <v>131315.69960714495</v>
      </c>
      <c r="F310" s="12">
        <v>111653.89141714496</v>
      </c>
      <c r="G310" s="12">
        <v>19661.80819</v>
      </c>
      <c r="I310" s="128"/>
      <c r="J310" s="128"/>
      <c r="K310" s="128"/>
      <c r="M310" s="16">
        <v>1620</v>
      </c>
      <c r="V310" s="8">
        <v>44196</v>
      </c>
      <c r="AF310" s="9" t="e">
        <f>#REF!/#REF!</f>
        <v>#REF!</v>
      </c>
      <c r="AG310" s="9"/>
      <c r="AY310" s="7"/>
    </row>
    <row r="311" spans="1:51" ht="14.25" customHeight="1" x14ac:dyDescent="0.2">
      <c r="A311" s="148" t="s">
        <v>222</v>
      </c>
      <c r="B311" s="106" t="s">
        <v>209</v>
      </c>
      <c r="C311" s="8">
        <v>44197</v>
      </c>
      <c r="E311" s="12">
        <v>136971.00672607351</v>
      </c>
      <c r="F311" s="12">
        <v>116777.54304071635</v>
      </c>
      <c r="G311" s="12">
        <v>20193.463685357146</v>
      </c>
      <c r="I311" s="128"/>
      <c r="J311" s="128"/>
      <c r="K311" s="128"/>
      <c r="M311" s="16">
        <v>1754</v>
      </c>
      <c r="O311" s="13">
        <v>0.14285714285714285</v>
      </c>
      <c r="P311" s="13">
        <v>0.8571428571428571</v>
      </c>
      <c r="V311" s="8">
        <v>44197</v>
      </c>
      <c r="AG311" s="9" t="e">
        <f>#REF!/#REF!</f>
        <v>#REF!</v>
      </c>
    </row>
    <row r="312" spans="1:51" x14ac:dyDescent="0.2">
      <c r="A312" s="147"/>
      <c r="B312" s="106" t="s">
        <v>205</v>
      </c>
      <c r="C312" s="8">
        <v>44198</v>
      </c>
      <c r="E312" s="12">
        <v>143949.35509262112</v>
      </c>
      <c r="F312" s="12">
        <v>122647.0051633354</v>
      </c>
      <c r="G312" s="12">
        <v>21302.34992928572</v>
      </c>
      <c r="I312" s="128"/>
      <c r="J312" s="128"/>
      <c r="K312" s="128"/>
      <c r="M312" s="16">
        <v>3394</v>
      </c>
      <c r="O312" s="13">
        <v>0.2857142857142857</v>
      </c>
      <c r="P312" s="13">
        <v>0.71428571428571419</v>
      </c>
      <c r="V312" s="8">
        <v>44198</v>
      </c>
      <c r="AG312" s="9" t="e">
        <f>#REF!/#REF!</f>
        <v>#REF!</v>
      </c>
      <c r="AY312" s="7"/>
    </row>
    <row r="313" spans="1:51" x14ac:dyDescent="0.2">
      <c r="A313" s="147"/>
      <c r="B313" s="106" t="s">
        <v>205</v>
      </c>
      <c r="C313" s="8">
        <v>44199</v>
      </c>
      <c r="E313" s="12">
        <v>143622.69884774013</v>
      </c>
      <c r="F313" s="12">
        <v>122381.14479881155</v>
      </c>
      <c r="G313" s="12">
        <v>21241.554048928574</v>
      </c>
      <c r="I313" s="128"/>
      <c r="J313" s="128"/>
      <c r="K313" s="128"/>
      <c r="M313" s="16">
        <v>4962</v>
      </c>
      <c r="O313" s="13">
        <v>0.42857142857142855</v>
      </c>
      <c r="P313" s="13">
        <v>0.5714285714285714</v>
      </c>
      <c r="V313" s="8">
        <v>44199</v>
      </c>
      <c r="AG313" s="9" t="e">
        <f>#REF!/#REF!</f>
        <v>#REF!</v>
      </c>
      <c r="AY313" s="7"/>
    </row>
    <row r="314" spans="1:51" x14ac:dyDescent="0.2">
      <c r="A314" s="147"/>
      <c r="B314" s="106" t="s">
        <v>206</v>
      </c>
      <c r="C314" s="8">
        <v>44200</v>
      </c>
      <c r="E314" s="12">
        <v>150509.85782428776</v>
      </c>
      <c r="F314" s="12">
        <v>128749.52398143057</v>
      </c>
      <c r="G314" s="12">
        <v>21760.333842857141</v>
      </c>
      <c r="I314" s="128"/>
      <c r="J314" s="128"/>
      <c r="K314" s="128"/>
      <c r="M314" s="16">
        <v>6110</v>
      </c>
      <c r="O314" s="13">
        <v>0.5714285714285714</v>
      </c>
      <c r="P314" s="13">
        <v>0.42857142857142855</v>
      </c>
      <c r="V314" s="8">
        <v>44200</v>
      </c>
      <c r="AG314" s="9" t="e">
        <f>#REF!/#REF!</f>
        <v>#REF!</v>
      </c>
      <c r="AY314" s="7"/>
    </row>
    <row r="315" spans="1:51" x14ac:dyDescent="0.2">
      <c r="A315" s="147"/>
      <c r="B315" s="106" t="s">
        <v>207</v>
      </c>
      <c r="C315" s="8">
        <v>44201</v>
      </c>
      <c r="E315" s="12">
        <v>156799.95532357346</v>
      </c>
      <c r="F315" s="12">
        <v>134033.22021000201</v>
      </c>
      <c r="G315" s="12">
        <v>22766.735113571431</v>
      </c>
      <c r="I315" s="128"/>
      <c r="J315" s="128"/>
      <c r="K315" s="128"/>
      <c r="M315" s="16">
        <v>5325</v>
      </c>
      <c r="O315" s="13">
        <v>0.71428571428571419</v>
      </c>
      <c r="P315" s="13">
        <v>0.2857142857142857</v>
      </c>
      <c r="V315" s="8">
        <v>44201</v>
      </c>
      <c r="AG315" s="9" t="e">
        <f>#REF!/#REF!</f>
        <v>#REF!</v>
      </c>
      <c r="AY315" s="7"/>
    </row>
    <row r="316" spans="1:51" x14ac:dyDescent="0.2">
      <c r="A316" s="147"/>
      <c r="B316" s="106" t="s">
        <v>208</v>
      </c>
      <c r="C316" s="8">
        <v>44202</v>
      </c>
      <c r="E316" s="12">
        <v>156613.0970085735</v>
      </c>
      <c r="F316" s="12">
        <v>134313.00820000208</v>
      </c>
      <c r="G316" s="12">
        <v>22300.088808571429</v>
      </c>
      <c r="I316" s="128"/>
      <c r="J316" s="128"/>
      <c r="K316" s="128"/>
      <c r="M316" s="16">
        <v>7832</v>
      </c>
      <c r="O316" s="13">
        <v>0.8571428571428571</v>
      </c>
      <c r="P316" s="13">
        <v>0.14285714285714285</v>
      </c>
      <c r="V316" s="8">
        <v>44202</v>
      </c>
      <c r="AG316" s="9" t="e">
        <f>#REF!/#REF!</f>
        <v>#REF!</v>
      </c>
      <c r="AY316" s="7"/>
    </row>
    <row r="317" spans="1:51" x14ac:dyDescent="0.2">
      <c r="A317" s="147"/>
      <c r="B317" s="106" t="s">
        <v>207</v>
      </c>
      <c r="C317" s="8">
        <v>44203</v>
      </c>
      <c r="E317" s="12">
        <v>155809.27628285903</v>
      </c>
      <c r="F317" s="12">
        <v>133856.96312714476</v>
      </c>
      <c r="G317" s="12">
        <v>21952.313155714284</v>
      </c>
      <c r="I317" s="128"/>
      <c r="J317" s="128"/>
      <c r="K317" s="128"/>
      <c r="M317" s="16">
        <v>6503</v>
      </c>
      <c r="V317" s="8">
        <v>44203</v>
      </c>
      <c r="AG317" s="9" t="e">
        <f>#REF!/#REF!</f>
        <v>#REF!</v>
      </c>
      <c r="AY317" s="7"/>
    </row>
    <row r="318" spans="1:51" x14ac:dyDescent="0.2">
      <c r="A318" s="147"/>
      <c r="B318" s="106" t="s">
        <v>209</v>
      </c>
      <c r="C318" s="8">
        <v>44204</v>
      </c>
      <c r="E318" s="12">
        <v>175127.68927035909</v>
      </c>
      <c r="F318" s="12">
        <v>149045.12635214481</v>
      </c>
      <c r="G318" s="12">
        <v>26082.562918214284</v>
      </c>
      <c r="I318" s="128"/>
      <c r="J318" s="128"/>
      <c r="K318" s="128"/>
      <c r="M318" s="16">
        <v>8227</v>
      </c>
      <c r="V318" s="8">
        <v>44204</v>
      </c>
      <c r="AG318" s="9" t="e">
        <f>#REF!/#REF!</f>
        <v>#REF!</v>
      </c>
      <c r="AY318" s="7"/>
    </row>
    <row r="319" spans="1:51" x14ac:dyDescent="0.2">
      <c r="A319" s="147"/>
      <c r="B319" s="106" t="s">
        <v>205</v>
      </c>
      <c r="C319" s="8">
        <v>44205</v>
      </c>
      <c r="E319" s="12">
        <v>178241.25740309726</v>
      </c>
      <c r="F319" s="12">
        <v>151611.72867000199</v>
      </c>
      <c r="G319" s="12">
        <v>26629.528733095238</v>
      </c>
      <c r="I319" s="128"/>
      <c r="J319" s="128"/>
      <c r="K319" s="128"/>
      <c r="M319" s="16">
        <v>4843</v>
      </c>
      <c r="V319" s="8">
        <v>44205</v>
      </c>
      <c r="AG319" s="9" t="e">
        <f>#REF!/#REF!</f>
        <v>#REF!</v>
      </c>
      <c r="AY319" s="7"/>
    </row>
    <row r="320" spans="1:51" x14ac:dyDescent="0.2">
      <c r="A320" s="147"/>
      <c r="B320" s="106" t="s">
        <v>205</v>
      </c>
      <c r="C320" s="8">
        <v>44206</v>
      </c>
      <c r="E320" s="12">
        <v>179362.02262583538</v>
      </c>
      <c r="F320" s="12">
        <v>152531.33532357347</v>
      </c>
      <c r="G320" s="12">
        <v>26830.687302261907</v>
      </c>
      <c r="I320" s="128"/>
      <c r="J320" s="128"/>
      <c r="K320" s="128"/>
      <c r="M320" s="16">
        <v>6886</v>
      </c>
      <c r="V320" s="8">
        <v>44206</v>
      </c>
      <c r="AG320" s="9" t="e">
        <f>#REF!/#REF!</f>
        <v>#REF!</v>
      </c>
      <c r="AY320" s="7"/>
    </row>
    <row r="321" spans="1:51" x14ac:dyDescent="0.2">
      <c r="A321" s="147"/>
      <c r="B321" s="106" t="s">
        <v>206</v>
      </c>
      <c r="C321" s="8">
        <v>44207</v>
      </c>
      <c r="E321" s="12">
        <v>178041.11453571633</v>
      </c>
      <c r="F321" s="12">
        <v>151397.73502143062</v>
      </c>
      <c r="G321" s="12">
        <v>26643.379514285716</v>
      </c>
      <c r="I321" s="128"/>
      <c r="J321" s="128"/>
      <c r="K321" s="128"/>
      <c r="M321" s="16">
        <v>4926</v>
      </c>
      <c r="V321" s="8">
        <v>44207</v>
      </c>
      <c r="AG321" s="9" t="e">
        <f>#REF!/#REF!</f>
        <v>#REF!</v>
      </c>
      <c r="AY321" s="7"/>
    </row>
    <row r="322" spans="1:51" x14ac:dyDescent="0.2">
      <c r="A322" s="147"/>
      <c r="B322" s="106" t="s">
        <v>207</v>
      </c>
      <c r="C322" s="8">
        <v>44208</v>
      </c>
      <c r="E322" s="12">
        <v>174511.28414000201</v>
      </c>
      <c r="F322" s="12">
        <v>148366.43728285914</v>
      </c>
      <c r="G322" s="12">
        <v>26144.846857142857</v>
      </c>
      <c r="I322" s="128"/>
      <c r="J322" s="128"/>
      <c r="K322" s="128"/>
      <c r="M322" s="16">
        <v>3052</v>
      </c>
      <c r="V322" s="8">
        <v>44208</v>
      </c>
      <c r="AG322" s="9" t="e">
        <f>#REF!/#REF!</f>
        <v>#REF!</v>
      </c>
      <c r="AY322" s="7"/>
    </row>
    <row r="323" spans="1:51" x14ac:dyDescent="0.2">
      <c r="A323" s="147"/>
      <c r="B323" s="106" t="s">
        <v>208</v>
      </c>
      <c r="C323" s="8">
        <v>44209</v>
      </c>
      <c r="E323" s="12">
        <v>171138.42560285906</v>
      </c>
      <c r="F323" s="12">
        <v>145268.73111143048</v>
      </c>
      <c r="G323" s="12">
        <v>25869.694491428567</v>
      </c>
      <c r="I323" s="128"/>
      <c r="J323" s="128"/>
      <c r="K323" s="128"/>
      <c r="M323" s="16">
        <v>3553</v>
      </c>
      <c r="V323" s="8">
        <v>44209</v>
      </c>
      <c r="AG323" s="9" t="e">
        <f>#REF!/#REF!</f>
        <v>#REF!</v>
      </c>
      <c r="AY323" s="7"/>
    </row>
    <row r="324" spans="1:51" x14ac:dyDescent="0.2">
      <c r="A324" s="147"/>
      <c r="B324" s="106" t="s">
        <v>207</v>
      </c>
      <c r="C324" s="8">
        <v>44210</v>
      </c>
      <c r="E324" s="12">
        <v>170044.42397571617</v>
      </c>
      <c r="F324" s="12">
        <v>143871.48736143045</v>
      </c>
      <c r="G324" s="12">
        <v>26172.936614285714</v>
      </c>
      <c r="I324" s="128"/>
      <c r="J324" s="128"/>
      <c r="K324" s="128"/>
      <c r="M324" s="16">
        <v>3913</v>
      </c>
      <c r="V324" s="8">
        <v>44210</v>
      </c>
      <c r="AG324" s="9" t="e">
        <f>#REF!/#REF!</f>
        <v>#REF!</v>
      </c>
      <c r="AY324" s="7"/>
    </row>
    <row r="325" spans="1:51" x14ac:dyDescent="0.2">
      <c r="A325" s="147"/>
      <c r="B325" s="106" t="s">
        <v>209</v>
      </c>
      <c r="C325" s="8">
        <v>44211</v>
      </c>
      <c r="E325" s="12">
        <v>169161.6726757162</v>
      </c>
      <c r="F325" s="12">
        <v>142933.56862714476</v>
      </c>
      <c r="G325" s="12">
        <v>26228.104048571433</v>
      </c>
      <c r="I325" s="128"/>
      <c r="J325" s="128"/>
      <c r="K325" s="128"/>
      <c r="M325" s="16">
        <v>3491</v>
      </c>
      <c r="V325" s="8">
        <v>44211</v>
      </c>
      <c r="AG325" s="9" t="e">
        <f>#REF!/#REF!</f>
        <v>#REF!</v>
      </c>
      <c r="AY325" s="7"/>
    </row>
    <row r="326" spans="1:51" x14ac:dyDescent="0.2">
      <c r="A326" s="147"/>
      <c r="B326" s="106" t="s">
        <v>205</v>
      </c>
      <c r="C326" s="8">
        <v>44212</v>
      </c>
      <c r="E326" s="12">
        <v>169853.64001952572</v>
      </c>
      <c r="F326" s="12">
        <v>143404.78667904949</v>
      </c>
      <c r="G326" s="12">
        <v>26448.853340476195</v>
      </c>
      <c r="I326" s="128"/>
      <c r="J326" s="128"/>
      <c r="K326" s="128"/>
      <c r="M326" s="16">
        <v>3232</v>
      </c>
      <c r="V326" s="8">
        <v>44212</v>
      </c>
      <c r="AG326" s="9" t="e">
        <f>#REF!/#REF!</f>
        <v>#REF!</v>
      </c>
      <c r="AY326" s="7"/>
    </row>
    <row r="327" spans="1:51" x14ac:dyDescent="0.2">
      <c r="A327" s="147"/>
      <c r="B327" s="106" t="s">
        <v>205</v>
      </c>
      <c r="C327" s="8">
        <v>44213</v>
      </c>
      <c r="E327" s="12">
        <v>169288.04058190662</v>
      </c>
      <c r="F327" s="12">
        <v>142896.72793952565</v>
      </c>
      <c r="G327" s="12">
        <v>26391.312642380955</v>
      </c>
      <c r="I327" s="128"/>
      <c r="J327" s="128"/>
      <c r="K327" s="128"/>
      <c r="M327" s="16">
        <v>2946</v>
      </c>
      <c r="V327" s="8">
        <v>44213</v>
      </c>
      <c r="AG327" s="9" t="e">
        <f>#REF!/#REF!</f>
        <v>#REF!</v>
      </c>
      <c r="AY327" s="7"/>
    </row>
    <row r="328" spans="1:51" x14ac:dyDescent="0.2">
      <c r="A328" s="147"/>
      <c r="B328" s="106" t="s">
        <v>206</v>
      </c>
      <c r="C328" s="8">
        <v>44214</v>
      </c>
      <c r="E328" s="12">
        <v>168665.58979143039</v>
      </c>
      <c r="F328" s="12">
        <v>142299.74386428756</v>
      </c>
      <c r="G328" s="12">
        <v>26365.845927142858</v>
      </c>
      <c r="I328" s="128"/>
      <c r="J328" s="128"/>
      <c r="K328" s="128"/>
      <c r="M328" s="16">
        <v>2117</v>
      </c>
      <c r="V328" s="8">
        <v>44214</v>
      </c>
      <c r="AG328" s="9" t="e">
        <f>#REF!/#REF!</f>
        <v>#REF!</v>
      </c>
      <c r="AY328" s="7"/>
    </row>
    <row r="329" spans="1:51" x14ac:dyDescent="0.2">
      <c r="A329" s="147"/>
      <c r="B329" s="106" t="s">
        <v>207</v>
      </c>
      <c r="C329" s="8">
        <v>44215</v>
      </c>
      <c r="E329" s="12">
        <v>169096.61605143058</v>
      </c>
      <c r="F329" s="12">
        <v>142731.52852571628</v>
      </c>
      <c r="G329" s="12">
        <v>26365.087525714287</v>
      </c>
      <c r="I329" s="128"/>
      <c r="J329" s="128"/>
      <c r="K329" s="128"/>
      <c r="M329" s="16">
        <v>1996</v>
      </c>
      <c r="V329" s="8">
        <v>44215</v>
      </c>
      <c r="AG329" s="9" t="e">
        <f>#REF!/#REF!</f>
        <v>#REF!</v>
      </c>
      <c r="AY329" s="7"/>
    </row>
    <row r="330" spans="1:51" x14ac:dyDescent="0.2">
      <c r="A330" s="147"/>
      <c r="B330" s="106" t="s">
        <v>208</v>
      </c>
      <c r="C330" s="8">
        <v>44216</v>
      </c>
      <c r="E330" s="12">
        <v>170174.31333143063</v>
      </c>
      <c r="F330" s="12">
        <v>143638.16407143068</v>
      </c>
      <c r="G330" s="12">
        <v>26536.149260000006</v>
      </c>
      <c r="I330" s="128"/>
      <c r="J330" s="128"/>
      <c r="K330" s="128"/>
      <c r="M330" s="16">
        <v>2485</v>
      </c>
      <c r="V330" s="8">
        <v>44216</v>
      </c>
      <c r="AG330" s="9" t="e">
        <f>#REF!/#REF!</f>
        <v>#REF!</v>
      </c>
      <c r="AY330" s="7"/>
    </row>
    <row r="331" spans="1:51" x14ac:dyDescent="0.2">
      <c r="A331" s="147"/>
      <c r="B331" s="106" t="s">
        <v>207</v>
      </c>
      <c r="C331" s="8">
        <v>44217</v>
      </c>
      <c r="E331" s="12">
        <v>171145.91531285923</v>
      </c>
      <c r="F331" s="12">
        <v>144392.96672000209</v>
      </c>
      <c r="G331" s="12">
        <v>26752.948592857148</v>
      </c>
      <c r="I331" s="128"/>
      <c r="J331" s="128"/>
      <c r="K331" s="128"/>
      <c r="M331" s="16">
        <v>2598</v>
      </c>
      <c r="V331" s="8">
        <v>44217</v>
      </c>
      <c r="AG331" s="9" t="e">
        <f>#REF!/#REF!</f>
        <v>#REF!</v>
      </c>
      <c r="AY331" s="7"/>
    </row>
    <row r="332" spans="1:51" x14ac:dyDescent="0.2">
      <c r="A332" s="147"/>
      <c r="B332" s="106" t="s">
        <v>209</v>
      </c>
      <c r="C332" s="8">
        <v>44218</v>
      </c>
      <c r="E332" s="12">
        <v>173109.84360428774</v>
      </c>
      <c r="F332" s="12">
        <v>146033.16290428775</v>
      </c>
      <c r="G332" s="12">
        <v>27076.680700000001</v>
      </c>
      <c r="I332" s="128"/>
      <c r="J332" s="128"/>
      <c r="K332" s="128"/>
      <c r="M332" s="16">
        <v>2357</v>
      </c>
      <c r="V332" s="8">
        <v>44218</v>
      </c>
      <c r="AG332" s="9" t="e">
        <f>#REF!/#REF!</f>
        <v>#REF!</v>
      </c>
      <c r="AY332" s="7"/>
    </row>
    <row r="333" spans="1:51" x14ac:dyDescent="0.2">
      <c r="A333" s="147"/>
      <c r="B333" s="106" t="s">
        <v>205</v>
      </c>
      <c r="C333" s="8">
        <v>44219</v>
      </c>
      <c r="E333" s="12">
        <v>174724.09699095445</v>
      </c>
      <c r="F333" s="12">
        <v>147504.00279952592</v>
      </c>
      <c r="G333" s="12">
        <v>27220.094191428572</v>
      </c>
      <c r="I333" s="128"/>
      <c r="J333" s="128"/>
      <c r="K333" s="128"/>
      <c r="M333" s="16">
        <v>1905</v>
      </c>
      <c r="V333" s="8">
        <v>44219</v>
      </c>
      <c r="AG333" s="9" t="e">
        <f>#REF!/#REF!</f>
        <v>#REF!</v>
      </c>
      <c r="AY333" s="7"/>
    </row>
    <row r="334" spans="1:51" x14ac:dyDescent="0.2">
      <c r="A334" s="147"/>
      <c r="B334" s="106" t="s">
        <v>205</v>
      </c>
      <c r="C334" s="8">
        <v>44220</v>
      </c>
      <c r="E334" s="12">
        <v>175485.9580519069</v>
      </c>
      <c r="F334" s="12">
        <v>148309.33052333546</v>
      </c>
      <c r="G334" s="12">
        <v>27176.627528571429</v>
      </c>
      <c r="I334" s="128"/>
      <c r="J334" s="128"/>
      <c r="K334" s="128"/>
      <c r="M334" s="16">
        <v>1370</v>
      </c>
      <c r="V334" s="8">
        <v>44220</v>
      </c>
      <c r="AG334" s="9" t="e">
        <f>#REF!/#REF!</f>
        <v>#REF!</v>
      </c>
      <c r="AY334" s="7"/>
    </row>
    <row r="335" spans="1:51" x14ac:dyDescent="0.2">
      <c r="A335" s="147"/>
      <c r="B335" s="106" t="s">
        <v>206</v>
      </c>
      <c r="C335" s="8">
        <v>44221</v>
      </c>
      <c r="E335" s="12">
        <v>177250.51733000219</v>
      </c>
      <c r="F335" s="12">
        <v>149869.13020714506</v>
      </c>
      <c r="G335" s="12">
        <v>27381.387122857144</v>
      </c>
      <c r="I335" s="128"/>
      <c r="J335" s="128"/>
      <c r="K335" s="128"/>
      <c r="M335" s="16">
        <v>1369</v>
      </c>
      <c r="V335" s="8">
        <v>44221</v>
      </c>
      <c r="AG335" s="9" t="e">
        <f>#REF!/#REF!</f>
        <v>#REF!</v>
      </c>
      <c r="AY335" s="7"/>
    </row>
    <row r="336" spans="1:51" x14ac:dyDescent="0.2">
      <c r="A336" s="147"/>
      <c r="B336" s="106" t="s">
        <v>207</v>
      </c>
      <c r="C336" s="8">
        <v>44222</v>
      </c>
      <c r="E336" s="12">
        <v>179364.91714000204</v>
      </c>
      <c r="F336" s="12">
        <v>151455.759000002</v>
      </c>
      <c r="G336" s="12">
        <v>27909.158139999996</v>
      </c>
      <c r="I336" s="128"/>
      <c r="J336" s="128"/>
      <c r="K336" s="128"/>
      <c r="M336" s="16">
        <v>928</v>
      </c>
      <c r="V336" s="8">
        <v>44222</v>
      </c>
      <c r="AG336" s="9" t="e">
        <f>#REF!/#REF!</f>
        <v>#REF!</v>
      </c>
      <c r="AY336" s="7"/>
    </row>
    <row r="337" spans="1:51" x14ac:dyDescent="0.2">
      <c r="A337" s="147"/>
      <c r="B337" s="106" t="s">
        <v>208</v>
      </c>
      <c r="C337" s="8">
        <v>44223</v>
      </c>
      <c r="E337" s="12">
        <v>181816.57612143058</v>
      </c>
      <c r="F337" s="12">
        <v>153566.97355143056</v>
      </c>
      <c r="G337" s="12">
        <v>28249.602569999999</v>
      </c>
      <c r="I337" s="128"/>
      <c r="J337" s="128"/>
      <c r="K337" s="128"/>
      <c r="M337" s="16">
        <v>1331</v>
      </c>
      <c r="V337" s="8">
        <v>44223</v>
      </c>
      <c r="AG337" s="9" t="e">
        <f>#REF!/#REF!</f>
        <v>#REF!</v>
      </c>
      <c r="AY337" s="7"/>
    </row>
    <row r="338" spans="1:51" x14ac:dyDescent="0.2">
      <c r="A338" s="147"/>
      <c r="B338" s="106" t="s">
        <v>207</v>
      </c>
      <c r="C338" s="8">
        <v>44224</v>
      </c>
      <c r="E338" s="12">
        <v>185505.45367857348</v>
      </c>
      <c r="F338" s="12">
        <v>156803.52674428778</v>
      </c>
      <c r="G338" s="12">
        <v>28701.926934285711</v>
      </c>
      <c r="I338" s="128"/>
      <c r="J338" s="128"/>
      <c r="K338" s="128"/>
      <c r="M338" s="1">
        <v>2463</v>
      </c>
      <c r="V338" s="8">
        <v>44224</v>
      </c>
      <c r="AG338" s="9" t="e">
        <f>#REF!/#REF!</f>
        <v>#REF!</v>
      </c>
      <c r="AY338" s="7"/>
    </row>
    <row r="339" spans="1:51" x14ac:dyDescent="0.2">
      <c r="A339" s="147"/>
      <c r="B339" s="106" t="s">
        <v>209</v>
      </c>
      <c r="C339" s="8">
        <v>44225</v>
      </c>
      <c r="E339" s="12">
        <v>189769.57112857353</v>
      </c>
      <c r="F339" s="12">
        <v>160249.85648714498</v>
      </c>
      <c r="G339" s="12">
        <v>29519.714641428571</v>
      </c>
      <c r="I339" s="128"/>
      <c r="J339" s="128"/>
      <c r="K339" s="128"/>
      <c r="M339" s="1">
        <v>247</v>
      </c>
      <c r="V339" s="8">
        <v>44225</v>
      </c>
      <c r="AG339" s="9" t="e">
        <f>#REF!/#REF!</f>
        <v>#REF!</v>
      </c>
      <c r="AY339" s="7"/>
    </row>
    <row r="340" spans="1:51" x14ac:dyDescent="0.2">
      <c r="A340" s="147"/>
      <c r="B340" s="106" t="s">
        <v>205</v>
      </c>
      <c r="C340" s="8">
        <v>44226</v>
      </c>
      <c r="E340" s="12">
        <v>191481.37319619226</v>
      </c>
      <c r="F340" s="12">
        <v>161724.39046047805</v>
      </c>
      <c r="G340" s="12">
        <v>29756.982735714282</v>
      </c>
      <c r="I340" s="128"/>
      <c r="J340" s="128"/>
      <c r="K340" s="128"/>
      <c r="M340" s="1">
        <v>1411</v>
      </c>
      <c r="V340" s="8">
        <v>44226</v>
      </c>
      <c r="AG340" s="9" t="e">
        <f>#REF!/#REF!</f>
        <v>#REF!</v>
      </c>
      <c r="AY340" s="7"/>
    </row>
    <row r="341" spans="1:51" x14ac:dyDescent="0.2">
      <c r="A341" s="147"/>
      <c r="B341" s="106" t="s">
        <v>205</v>
      </c>
      <c r="C341" s="8">
        <v>44227</v>
      </c>
      <c r="E341" s="12">
        <v>193919.33125523958</v>
      </c>
      <c r="F341" s="12">
        <v>163718.01962381107</v>
      </c>
      <c r="G341" s="12">
        <v>30201.311631428569</v>
      </c>
      <c r="I341" s="128"/>
      <c r="J341" s="128"/>
      <c r="K341" s="128"/>
      <c r="M341" s="1">
        <v>1244</v>
      </c>
      <c r="V341" s="8">
        <v>44227</v>
      </c>
      <c r="AG341" s="9" t="e">
        <f>#REF!/#REF!</f>
        <v>#REF!</v>
      </c>
      <c r="AY341" s="7"/>
    </row>
    <row r="342" spans="1:51" x14ac:dyDescent="0.2">
      <c r="A342" s="146" t="s">
        <v>188</v>
      </c>
      <c r="B342" s="106" t="s">
        <v>206</v>
      </c>
      <c r="C342" s="8">
        <v>44228</v>
      </c>
      <c r="E342" s="12">
        <v>196033.08651714405</v>
      </c>
      <c r="F342" s="12">
        <v>165305.84256571552</v>
      </c>
      <c r="G342" s="12">
        <v>30727.243951428569</v>
      </c>
      <c r="I342" s="128"/>
      <c r="J342" s="128"/>
      <c r="K342" s="128"/>
      <c r="M342" s="1">
        <v>1006</v>
      </c>
      <c r="O342" s="13">
        <v>0.14285714285714285</v>
      </c>
      <c r="P342" s="13">
        <v>0.8571428571428571</v>
      </c>
      <c r="Q342" s="13"/>
      <c r="R342" s="13"/>
      <c r="S342" s="13"/>
      <c r="T342" s="13"/>
      <c r="V342" s="8">
        <v>44228</v>
      </c>
      <c r="AG342" s="9"/>
      <c r="AH342" s="9" t="e">
        <f>#REF!/#REF!</f>
        <v>#REF!</v>
      </c>
    </row>
    <row r="343" spans="1:51" x14ac:dyDescent="0.2">
      <c r="A343" s="147"/>
      <c r="B343" s="106" t="s">
        <v>207</v>
      </c>
      <c r="C343" s="8">
        <v>44229</v>
      </c>
      <c r="E343" s="12">
        <v>197567.41994428667</v>
      </c>
      <c r="F343" s="12">
        <v>166286.75000857239</v>
      </c>
      <c r="G343" s="12">
        <v>31280.669935714286</v>
      </c>
      <c r="I343" s="128"/>
      <c r="J343" s="128"/>
      <c r="K343" s="128"/>
      <c r="M343" s="1">
        <v>871</v>
      </c>
      <c r="O343" s="13">
        <v>0.2857142857142857</v>
      </c>
      <c r="P343" s="13">
        <v>0.71428571428571419</v>
      </c>
      <c r="Q343" s="13"/>
      <c r="R343" s="13"/>
      <c r="S343" s="13"/>
      <c r="T343" s="13"/>
      <c r="V343" s="8">
        <v>44229</v>
      </c>
      <c r="AG343" s="9"/>
      <c r="AH343" s="9" t="e">
        <f>#REF!/#REF!</f>
        <v>#REF!</v>
      </c>
    </row>
    <row r="344" spans="1:51" x14ac:dyDescent="0.2">
      <c r="A344" s="147"/>
      <c r="B344" s="106" t="s">
        <v>208</v>
      </c>
      <c r="C344" s="8">
        <v>44230</v>
      </c>
      <c r="E344" s="12">
        <v>197059.23427000066</v>
      </c>
      <c r="F344" s="12">
        <v>165493.40099857209</v>
      </c>
      <c r="G344" s="12">
        <v>31565.833271428572</v>
      </c>
      <c r="I344" s="128"/>
      <c r="J344" s="128"/>
      <c r="K344" s="128"/>
      <c r="M344" s="1">
        <v>1006</v>
      </c>
      <c r="O344" s="13">
        <v>0.42857142857142855</v>
      </c>
      <c r="P344" s="13">
        <v>0.5714285714285714</v>
      </c>
      <c r="Q344" s="13"/>
      <c r="R344" s="13"/>
      <c r="S344" s="13"/>
      <c r="T344" s="13"/>
      <c r="V344" s="8">
        <v>44230</v>
      </c>
      <c r="AH344" s="9" t="e">
        <f>#REF!/#REF!</f>
        <v>#REF!</v>
      </c>
    </row>
    <row r="345" spans="1:51" x14ac:dyDescent="0.2">
      <c r="A345" s="147"/>
      <c r="B345" s="106" t="s">
        <v>207</v>
      </c>
      <c r="C345" s="8">
        <v>44231</v>
      </c>
      <c r="E345" s="12">
        <v>194965.7048571432</v>
      </c>
      <c r="F345" s="12">
        <v>163442.84820285748</v>
      </c>
      <c r="G345" s="12">
        <v>31522.856654285712</v>
      </c>
      <c r="I345" s="128"/>
      <c r="J345" s="128"/>
      <c r="K345" s="128"/>
      <c r="M345" s="1">
        <v>1314</v>
      </c>
      <c r="O345" s="13">
        <v>0.5714285714285714</v>
      </c>
      <c r="P345" s="13">
        <v>0.42857142857142855</v>
      </c>
      <c r="Q345" s="13"/>
      <c r="R345" s="13"/>
      <c r="S345" s="13"/>
      <c r="T345" s="13"/>
      <c r="V345" s="8">
        <v>44231</v>
      </c>
      <c r="AH345" s="9" t="e">
        <f>#REF!/#REF!</f>
        <v>#REF!</v>
      </c>
    </row>
    <row r="346" spans="1:51" x14ac:dyDescent="0.2">
      <c r="A346" s="147"/>
      <c r="B346" s="106" t="s">
        <v>209</v>
      </c>
      <c r="C346" s="8">
        <v>44232</v>
      </c>
      <c r="E346" s="12">
        <v>192320.96184428572</v>
      </c>
      <c r="F346" s="12">
        <v>161180.17208285717</v>
      </c>
      <c r="G346" s="12">
        <v>31140.789761428572</v>
      </c>
      <c r="I346" s="128"/>
      <c r="J346" s="128"/>
      <c r="K346" s="128"/>
      <c r="M346" s="1">
        <v>1019</v>
      </c>
      <c r="O346" s="13">
        <v>0.71428571428571419</v>
      </c>
      <c r="P346" s="13">
        <v>0.2857142857142857</v>
      </c>
      <c r="Q346" s="13"/>
      <c r="R346" s="13"/>
      <c r="S346" s="13"/>
      <c r="T346" s="13"/>
      <c r="V346" s="8">
        <v>44232</v>
      </c>
      <c r="AH346" s="9" t="e">
        <f>#REF!/#REF!</f>
        <v>#REF!</v>
      </c>
    </row>
    <row r="347" spans="1:51" x14ac:dyDescent="0.2">
      <c r="A347" s="147"/>
      <c r="B347" s="106" t="s">
        <v>205</v>
      </c>
      <c r="C347" s="8">
        <v>44233</v>
      </c>
      <c r="E347" s="12">
        <v>191597.05871047618</v>
      </c>
      <c r="F347" s="12">
        <v>160501.52153095236</v>
      </c>
      <c r="G347" s="12">
        <v>31095.53717952381</v>
      </c>
      <c r="I347" s="128"/>
      <c r="J347" s="128"/>
      <c r="K347" s="128"/>
      <c r="M347" s="1">
        <v>785</v>
      </c>
      <c r="O347" s="13">
        <v>0.8571428571428571</v>
      </c>
      <c r="P347" s="13">
        <v>0.14285714285714285</v>
      </c>
      <c r="Q347" s="13"/>
      <c r="R347" s="13"/>
      <c r="S347" s="13"/>
      <c r="T347" s="13"/>
      <c r="V347" s="8">
        <v>44233</v>
      </c>
      <c r="AH347" s="9" t="e">
        <f>#REF!/#REF!</f>
        <v>#REF!</v>
      </c>
    </row>
    <row r="348" spans="1:51" x14ac:dyDescent="0.2">
      <c r="A348" s="147"/>
      <c r="B348" s="106" t="s">
        <v>205</v>
      </c>
      <c r="C348" s="8">
        <v>44234</v>
      </c>
      <c r="E348" s="12">
        <v>189838.24487380954</v>
      </c>
      <c r="F348" s="12">
        <v>158984.99333047619</v>
      </c>
      <c r="G348" s="12">
        <v>30853.251543333336</v>
      </c>
      <c r="I348" s="128"/>
      <c r="J348" s="128"/>
      <c r="K348" s="128"/>
      <c r="M348" s="1">
        <v>1020</v>
      </c>
      <c r="V348" s="8">
        <v>44234</v>
      </c>
      <c r="AH348" s="9" t="e">
        <f>#REF!/#REF!</f>
        <v>#REF!</v>
      </c>
    </row>
    <row r="349" spans="1:51" x14ac:dyDescent="0.2">
      <c r="A349" s="147"/>
      <c r="B349" s="106" t="s">
        <v>206</v>
      </c>
      <c r="C349" s="8">
        <v>44235</v>
      </c>
      <c r="E349" s="12">
        <v>187562.06386428568</v>
      </c>
      <c r="F349" s="12">
        <v>157171.44725428571</v>
      </c>
      <c r="G349" s="12">
        <v>30390.616610000001</v>
      </c>
      <c r="I349" s="128"/>
      <c r="J349" s="128"/>
      <c r="K349" s="128"/>
      <c r="M349" s="1">
        <v>829</v>
      </c>
      <c r="V349" s="8">
        <v>44235</v>
      </c>
      <c r="AH349" s="9" t="e">
        <f>#REF!/#REF!</f>
        <v>#REF!</v>
      </c>
    </row>
    <row r="350" spans="1:51" x14ac:dyDescent="0.2">
      <c r="A350" s="147"/>
      <c r="B350" s="106" t="s">
        <v>207</v>
      </c>
      <c r="C350" s="8">
        <v>44236</v>
      </c>
      <c r="E350" s="12">
        <v>185182.12066142861</v>
      </c>
      <c r="F350" s="12">
        <v>155507.48349142857</v>
      </c>
      <c r="G350" s="12">
        <v>29674.637170000002</v>
      </c>
      <c r="I350" s="128"/>
      <c r="J350" s="128"/>
      <c r="K350" s="128"/>
      <c r="M350" s="1">
        <v>543</v>
      </c>
      <c r="V350" s="8">
        <v>44236</v>
      </c>
      <c r="AH350" s="9" t="e">
        <f>#REF!/#REF!</f>
        <v>#REF!</v>
      </c>
    </row>
    <row r="351" spans="1:51" x14ac:dyDescent="0.2">
      <c r="A351" s="147"/>
      <c r="B351" s="106" t="s">
        <v>208</v>
      </c>
      <c r="C351" s="8">
        <v>44237</v>
      </c>
      <c r="E351" s="12">
        <v>184356.26428571431</v>
      </c>
      <c r="F351" s="12">
        <v>155093.71083142859</v>
      </c>
      <c r="G351" s="12">
        <v>29262.553454285717</v>
      </c>
      <c r="I351" s="128"/>
      <c r="J351" s="128"/>
      <c r="K351" s="128"/>
      <c r="M351" s="1">
        <v>999</v>
      </c>
      <c r="V351" s="8">
        <v>44237</v>
      </c>
      <c r="AH351" s="9" t="e">
        <f>#REF!/#REF!</f>
        <v>#REF!</v>
      </c>
    </row>
    <row r="352" spans="1:51" x14ac:dyDescent="0.2">
      <c r="A352" s="147"/>
      <c r="B352" s="106" t="s">
        <v>207</v>
      </c>
      <c r="C352" s="8">
        <v>44238</v>
      </c>
      <c r="E352" s="12">
        <v>182547.93873428574</v>
      </c>
      <c r="F352" s="12">
        <v>154059.79620000001</v>
      </c>
      <c r="G352" s="12">
        <v>28488.142534285718</v>
      </c>
      <c r="I352" s="128"/>
      <c r="J352" s="128"/>
      <c r="K352" s="128"/>
      <c r="M352" s="1">
        <v>862</v>
      </c>
      <c r="V352" s="8">
        <v>44238</v>
      </c>
      <c r="AH352" s="9" t="e">
        <f>#REF!/#REF!</f>
        <v>#REF!</v>
      </c>
    </row>
    <row r="353" spans="1:34" x14ac:dyDescent="0.2">
      <c r="A353" s="147"/>
      <c r="B353" s="106" t="s">
        <v>209</v>
      </c>
      <c r="C353" s="8">
        <v>44239</v>
      </c>
      <c r="E353" s="12">
        <v>180995.44103714285</v>
      </c>
      <c r="F353" s="12">
        <v>152947.47040285714</v>
      </c>
      <c r="G353" s="12">
        <v>28047.970634285713</v>
      </c>
      <c r="I353" s="128"/>
      <c r="J353" s="128"/>
      <c r="K353" s="128"/>
      <c r="M353" s="1">
        <v>919</v>
      </c>
      <c r="V353" s="8">
        <v>44239</v>
      </c>
      <c r="AH353" s="9" t="e">
        <f>#REF!/#REF!</f>
        <v>#REF!</v>
      </c>
    </row>
    <row r="354" spans="1:34" x14ac:dyDescent="0.2">
      <c r="A354" s="147"/>
      <c r="B354" s="106" t="s">
        <v>205</v>
      </c>
      <c r="C354" s="8">
        <v>44240</v>
      </c>
      <c r="E354" s="12">
        <v>180824.85546238095</v>
      </c>
      <c r="F354" s="12">
        <v>153028.58759190477</v>
      </c>
      <c r="G354" s="12">
        <v>27796.267870476186</v>
      </c>
      <c r="I354" s="128"/>
      <c r="J354" s="128"/>
      <c r="K354" s="128"/>
      <c r="M354" s="1">
        <v>1076</v>
      </c>
      <c r="V354" s="8">
        <v>44240</v>
      </c>
      <c r="AH354" s="9" t="e">
        <f>#REF!/#REF!</f>
        <v>#REF!</v>
      </c>
    </row>
    <row r="355" spans="1:34" x14ac:dyDescent="0.2">
      <c r="A355" s="147"/>
      <c r="B355" s="106" t="s">
        <v>205</v>
      </c>
      <c r="C355" s="8">
        <v>44241</v>
      </c>
      <c r="E355" s="12">
        <v>180142.87399619046</v>
      </c>
      <c r="F355" s="12">
        <v>152439.7198052381</v>
      </c>
      <c r="G355" s="12">
        <v>27703.154190952377</v>
      </c>
      <c r="I355" s="128"/>
      <c r="J355" s="128"/>
      <c r="K355" s="128"/>
      <c r="M355" s="1">
        <v>786</v>
      </c>
      <c r="V355" s="8">
        <v>44241</v>
      </c>
      <c r="AH355" s="9" t="e">
        <f>#REF!/#REF!</f>
        <v>#REF!</v>
      </c>
    </row>
    <row r="356" spans="1:34" x14ac:dyDescent="0.2">
      <c r="A356" s="147"/>
      <c r="B356" s="106" t="s">
        <v>206</v>
      </c>
      <c r="C356" s="8">
        <v>44242</v>
      </c>
      <c r="E356" s="12">
        <v>179160.43007857143</v>
      </c>
      <c r="F356" s="12">
        <v>151409.19193</v>
      </c>
      <c r="G356" s="12">
        <v>27751.238148571425</v>
      </c>
      <c r="I356" s="128"/>
      <c r="J356" s="128"/>
      <c r="K356" s="128"/>
      <c r="M356" s="1">
        <v>820</v>
      </c>
      <c r="V356" s="8">
        <v>44242</v>
      </c>
      <c r="AH356" s="9" t="e">
        <f>#REF!/#REF!</f>
        <v>#REF!</v>
      </c>
    </row>
    <row r="357" spans="1:34" x14ac:dyDescent="0.2">
      <c r="A357" s="147"/>
      <c r="B357" s="106" t="s">
        <v>207</v>
      </c>
      <c r="C357" s="8">
        <v>44243</v>
      </c>
      <c r="E357" s="12">
        <v>178616.39315714288</v>
      </c>
      <c r="F357" s="12">
        <v>150671.96332000001</v>
      </c>
      <c r="G357" s="12">
        <v>27944.429837142856</v>
      </c>
      <c r="I357" s="128"/>
      <c r="J357" s="128"/>
      <c r="K357" s="128"/>
      <c r="M357" s="1">
        <v>771</v>
      </c>
      <c r="V357" s="8">
        <v>44243</v>
      </c>
      <c r="AH357" s="9" t="e">
        <f>#REF!/#REF!</f>
        <v>#REF!</v>
      </c>
    </row>
    <row r="358" spans="1:34" x14ac:dyDescent="0.2">
      <c r="A358" s="147"/>
      <c r="B358" s="106" t="s">
        <v>208</v>
      </c>
      <c r="C358" s="8">
        <v>44244</v>
      </c>
      <c r="E358" s="12">
        <v>177755.26171142858</v>
      </c>
      <c r="F358" s="12">
        <v>149717.70689857143</v>
      </c>
      <c r="G358" s="12">
        <v>28037.554812857135</v>
      </c>
      <c r="I358" s="128"/>
      <c r="J358" s="128"/>
      <c r="K358" s="128"/>
      <c r="M358" s="1">
        <v>638</v>
      </c>
      <c r="V358" s="8">
        <v>44244</v>
      </c>
      <c r="AH358" s="9" t="e">
        <f>#REF!/#REF!</f>
        <v>#REF!</v>
      </c>
    </row>
    <row r="359" spans="1:34" x14ac:dyDescent="0.2">
      <c r="A359" s="147"/>
      <c r="B359" s="106" t="s">
        <v>207</v>
      </c>
      <c r="C359" s="8">
        <v>44245</v>
      </c>
      <c r="E359" s="12">
        <v>178857.73114857145</v>
      </c>
      <c r="F359" s="12">
        <v>150164.26502285711</v>
      </c>
      <c r="G359" s="12">
        <v>28693.466125714283</v>
      </c>
      <c r="I359" s="128"/>
      <c r="J359" s="128"/>
      <c r="K359" s="128"/>
      <c r="M359" s="1">
        <v>896</v>
      </c>
      <c r="V359" s="8">
        <v>44245</v>
      </c>
      <c r="AH359" s="9" t="e">
        <f>#REF!/#REF!</f>
        <v>#REF!</v>
      </c>
    </row>
    <row r="360" spans="1:34" x14ac:dyDescent="0.2">
      <c r="A360" s="147"/>
      <c r="B360" s="106" t="s">
        <v>209</v>
      </c>
      <c r="C360" s="8">
        <v>44246</v>
      </c>
      <c r="E360" s="12">
        <v>179261.54917571429</v>
      </c>
      <c r="F360" s="12">
        <v>150500.00194428573</v>
      </c>
      <c r="G360" s="12">
        <v>28761.547231428576</v>
      </c>
      <c r="I360" s="128"/>
      <c r="J360" s="128"/>
      <c r="K360" s="128"/>
      <c r="M360" s="1">
        <v>753</v>
      </c>
      <c r="V360" s="8">
        <v>44246</v>
      </c>
      <c r="AH360" s="9" t="e">
        <f>#REF!/#REF!</f>
        <v>#REF!</v>
      </c>
    </row>
    <row r="361" spans="1:34" x14ac:dyDescent="0.2">
      <c r="A361" s="147"/>
      <c r="B361" s="106" t="s">
        <v>205</v>
      </c>
      <c r="C361" s="8">
        <v>44247</v>
      </c>
      <c r="E361" s="12">
        <v>178879.11211428573</v>
      </c>
      <c r="F361" s="12">
        <v>150007.2466042857</v>
      </c>
      <c r="G361" s="12">
        <v>28871.865510000007</v>
      </c>
      <c r="I361" s="128"/>
      <c r="J361" s="128"/>
      <c r="K361" s="128"/>
      <c r="M361" s="1">
        <v>978</v>
      </c>
      <c r="V361" s="8">
        <v>44247</v>
      </c>
      <c r="AH361" s="9" t="e">
        <f>#REF!/#REF!</f>
        <v>#REF!</v>
      </c>
    </row>
    <row r="362" spans="1:34" x14ac:dyDescent="0.2">
      <c r="A362" s="147"/>
      <c r="B362" s="106" t="s">
        <v>205</v>
      </c>
      <c r="C362" s="8">
        <v>44248</v>
      </c>
      <c r="E362" s="12">
        <v>179338.98808714285</v>
      </c>
      <c r="F362" s="12">
        <v>150263.6108942857</v>
      </c>
      <c r="G362" s="12">
        <v>29075.377192857148</v>
      </c>
      <c r="I362" s="128"/>
      <c r="J362" s="128"/>
      <c r="K362" s="128"/>
      <c r="M362" s="1">
        <v>679</v>
      </c>
      <c r="V362" s="8">
        <v>44248</v>
      </c>
      <c r="AH362" s="9" t="e">
        <f>#REF!/#REF!</f>
        <v>#REF!</v>
      </c>
    </row>
    <row r="363" spans="1:34" x14ac:dyDescent="0.2">
      <c r="A363" s="147"/>
      <c r="B363" s="106" t="s">
        <v>206</v>
      </c>
      <c r="C363" s="8">
        <v>44249</v>
      </c>
      <c r="E363" s="12">
        <v>180290.36434</v>
      </c>
      <c r="F363" s="12">
        <v>151130.00388285719</v>
      </c>
      <c r="G363" s="12">
        <v>29160.360457142855</v>
      </c>
      <c r="I363" s="128"/>
      <c r="J363" s="128"/>
      <c r="K363" s="128"/>
      <c r="M363" s="1">
        <v>686</v>
      </c>
      <c r="V363" s="8">
        <v>44249</v>
      </c>
      <c r="AH363" s="9" t="e">
        <f>#REF!/#REF!</f>
        <v>#REF!</v>
      </c>
    </row>
    <row r="364" spans="1:34" x14ac:dyDescent="0.2">
      <c r="A364" s="147"/>
      <c r="B364" s="106" t="s">
        <v>207</v>
      </c>
      <c r="C364" s="8">
        <v>44250</v>
      </c>
      <c r="E364" s="12">
        <v>181313.35074428571</v>
      </c>
      <c r="F364" s="12">
        <v>152564.83499428569</v>
      </c>
      <c r="G364" s="12">
        <v>28748.515749999999</v>
      </c>
      <c r="I364" s="128"/>
      <c r="J364" s="128"/>
      <c r="K364" s="128"/>
      <c r="M364" s="1">
        <v>557</v>
      </c>
      <c r="V364" s="8">
        <v>44250</v>
      </c>
      <c r="AH364" s="9" t="e">
        <f>#REF!/#REF!</f>
        <v>#REF!</v>
      </c>
    </row>
    <row r="365" spans="1:34" x14ac:dyDescent="0.2">
      <c r="A365" s="147"/>
      <c r="B365" s="106" t="s">
        <v>208</v>
      </c>
      <c r="C365" s="8">
        <v>44251</v>
      </c>
      <c r="E365" s="12">
        <v>183706.61051714286</v>
      </c>
      <c r="F365" s="12">
        <v>154653.14495428573</v>
      </c>
      <c r="G365" s="12">
        <v>29053.465562857138</v>
      </c>
      <c r="I365" s="128"/>
      <c r="J365" s="128"/>
      <c r="K365" s="128"/>
      <c r="M365" s="1">
        <v>540</v>
      </c>
      <c r="V365" s="8">
        <v>44251</v>
      </c>
      <c r="AH365" s="9" t="e">
        <f>#REF!/#REF!</f>
        <v>#REF!</v>
      </c>
    </row>
    <row r="366" spans="1:34" x14ac:dyDescent="0.2">
      <c r="A366" s="147"/>
      <c r="B366" s="106" t="s">
        <v>207</v>
      </c>
      <c r="C366" s="8">
        <v>44252</v>
      </c>
      <c r="E366" s="12">
        <v>187351.15048571429</v>
      </c>
      <c r="F366" s="12">
        <v>157743.64514714287</v>
      </c>
      <c r="G366" s="12">
        <v>29607.505338571424</v>
      </c>
      <c r="I366" s="128"/>
      <c r="J366" s="128"/>
      <c r="K366" s="128"/>
      <c r="M366" s="1">
        <v>638</v>
      </c>
      <c r="V366" s="8">
        <v>44252</v>
      </c>
      <c r="AH366" s="9" t="e">
        <f>#REF!/#REF!</f>
        <v>#REF!</v>
      </c>
    </row>
    <row r="367" spans="1:34" x14ac:dyDescent="0.2">
      <c r="A367" s="147"/>
      <c r="B367" s="106" t="s">
        <v>209</v>
      </c>
      <c r="C367" s="8">
        <v>44253</v>
      </c>
      <c r="E367" s="12">
        <v>193630.00165285714</v>
      </c>
      <c r="F367" s="12">
        <v>162674.63359000001</v>
      </c>
      <c r="G367" s="12">
        <v>30955.368062857142</v>
      </c>
      <c r="I367" s="128"/>
      <c r="J367" s="128"/>
      <c r="K367" s="128"/>
      <c r="M367" s="1">
        <v>773</v>
      </c>
      <c r="V367" s="8">
        <v>44253</v>
      </c>
      <c r="AH367" s="9" t="e">
        <f>#REF!/#REF!</f>
        <v>#REF!</v>
      </c>
    </row>
    <row r="368" spans="1:34" x14ac:dyDescent="0.2">
      <c r="A368" s="147"/>
      <c r="B368" s="106" t="s">
        <v>205</v>
      </c>
      <c r="C368" s="8">
        <v>44254</v>
      </c>
      <c r="E368" s="12">
        <v>196225.45923476192</v>
      </c>
      <c r="F368" s="12">
        <v>164578.68368285717</v>
      </c>
      <c r="G368" s="12">
        <v>31646.775551904761</v>
      </c>
      <c r="I368" s="128"/>
      <c r="J368" s="128"/>
      <c r="K368" s="128"/>
      <c r="M368" s="1">
        <v>729</v>
      </c>
      <c r="V368" s="8">
        <v>44254</v>
      </c>
      <c r="AH368" s="9" t="e">
        <f>#REF!/#REF!</f>
        <v>#REF!</v>
      </c>
    </row>
    <row r="369" spans="1:35" x14ac:dyDescent="0.2">
      <c r="A369" s="147"/>
      <c r="B369" s="106" t="s">
        <v>205</v>
      </c>
      <c r="C369" s="8">
        <v>44255</v>
      </c>
      <c r="E369" s="12">
        <v>199637.33063523812</v>
      </c>
      <c r="F369" s="12">
        <v>167498.33374857143</v>
      </c>
      <c r="G369" s="12">
        <v>32138.996886666664</v>
      </c>
      <c r="H369" s="107"/>
      <c r="I369" s="128"/>
      <c r="J369" s="128"/>
      <c r="K369" s="128"/>
      <c r="M369" s="1">
        <v>612</v>
      </c>
      <c r="V369" s="8">
        <v>44255</v>
      </c>
      <c r="AH369" s="9" t="e">
        <f>#REF!/#REF!</f>
        <v>#REF!</v>
      </c>
    </row>
    <row r="370" spans="1:35" x14ac:dyDescent="0.2">
      <c r="A370" s="146" t="s">
        <v>189</v>
      </c>
      <c r="B370" s="106" t="s">
        <v>206</v>
      </c>
      <c r="C370" s="8">
        <v>44256</v>
      </c>
      <c r="E370" s="12">
        <v>203628.91494714285</v>
      </c>
      <c r="F370" s="12">
        <v>170761.0986</v>
      </c>
      <c r="G370" s="12">
        <v>32867.816347142863</v>
      </c>
      <c r="I370" s="128"/>
      <c r="J370" s="128"/>
      <c r="K370" s="128"/>
      <c r="M370" s="1">
        <v>681</v>
      </c>
      <c r="O370" s="13">
        <v>0.14285714285714285</v>
      </c>
      <c r="P370" s="13">
        <v>0.8571428571428571</v>
      </c>
      <c r="V370" s="8">
        <v>44256</v>
      </c>
      <c r="AH370" s="9"/>
      <c r="AI370" s="9" t="e">
        <f>#REF!/#REF!</f>
        <v>#REF!</v>
      </c>
    </row>
    <row r="371" spans="1:35" x14ac:dyDescent="0.2">
      <c r="A371" s="147"/>
      <c r="B371" s="106" t="s">
        <v>207</v>
      </c>
      <c r="C371" s="8">
        <v>44257</v>
      </c>
      <c r="E371" s="12">
        <v>207351.62820428572</v>
      </c>
      <c r="F371" s="12">
        <v>173078.81147428573</v>
      </c>
      <c r="G371" s="12">
        <v>34272.816730000006</v>
      </c>
      <c r="I371" s="128"/>
      <c r="J371" s="128"/>
      <c r="K371" s="128"/>
      <c r="M371" s="1">
        <v>357</v>
      </c>
      <c r="O371" s="13">
        <v>0.2857142857142857</v>
      </c>
      <c r="P371" s="13">
        <v>0.71428571428571419</v>
      </c>
      <c r="V371" s="8">
        <v>44257</v>
      </c>
      <c r="AH371" s="9"/>
      <c r="AI371" s="9" t="e">
        <f>#REF!/#REF!</f>
        <v>#REF!</v>
      </c>
    </row>
    <row r="372" spans="1:35" x14ac:dyDescent="0.2">
      <c r="A372" s="147"/>
      <c r="B372" s="106" t="s">
        <v>208</v>
      </c>
      <c r="C372" s="8">
        <v>44258</v>
      </c>
      <c r="E372" s="12">
        <v>208375.78782857143</v>
      </c>
      <c r="F372" s="12">
        <v>173820.62409000003</v>
      </c>
      <c r="G372" s="12">
        <v>34555.163738571428</v>
      </c>
      <c r="I372" s="128"/>
      <c r="J372" s="128"/>
      <c r="K372" s="128"/>
      <c r="M372" s="1">
        <v>559</v>
      </c>
      <c r="O372" s="13">
        <v>0.42857142857142855</v>
      </c>
      <c r="P372" s="13">
        <v>0.5714285714285714</v>
      </c>
      <c r="V372" s="8">
        <v>44258</v>
      </c>
      <c r="AH372" s="9"/>
      <c r="AI372" s="9" t="e">
        <f>#REF!/#REF!</f>
        <v>#REF!</v>
      </c>
    </row>
    <row r="373" spans="1:35" x14ac:dyDescent="0.2">
      <c r="A373" s="147"/>
      <c r="B373" s="106" t="s">
        <v>207</v>
      </c>
      <c r="C373" s="8">
        <v>44259</v>
      </c>
      <c r="E373" s="12">
        <v>207058.00410714286</v>
      </c>
      <c r="F373" s="12">
        <v>172577.83250000002</v>
      </c>
      <c r="G373" s="12">
        <v>34480.17160714286</v>
      </c>
      <c r="I373" s="128"/>
      <c r="J373" s="128"/>
      <c r="K373" s="128"/>
      <c r="M373" s="1">
        <v>460</v>
      </c>
      <c r="O373" s="13">
        <v>0.5714285714285714</v>
      </c>
      <c r="P373" s="13">
        <v>0.42857142857142855</v>
      </c>
      <c r="V373" s="8">
        <v>44259</v>
      </c>
      <c r="AH373" s="9"/>
      <c r="AI373" s="9" t="e">
        <f>#REF!/#REF!</f>
        <v>#REF!</v>
      </c>
    </row>
    <row r="374" spans="1:35" x14ac:dyDescent="0.2">
      <c r="A374" s="147"/>
      <c r="B374" s="106" t="s">
        <v>209</v>
      </c>
      <c r="C374" s="8">
        <v>44260</v>
      </c>
      <c r="E374" s="12">
        <v>203276.01252285717</v>
      </c>
      <c r="F374" s="12">
        <v>169400.67533714283</v>
      </c>
      <c r="G374" s="12">
        <v>33875.337185714285</v>
      </c>
      <c r="I374" s="128"/>
      <c r="J374" s="128"/>
      <c r="K374" s="128"/>
      <c r="M374" s="1">
        <v>520</v>
      </c>
      <c r="O374" s="13">
        <v>0.71428571428571419</v>
      </c>
      <c r="P374" s="13">
        <v>0.2857142857142857</v>
      </c>
      <c r="V374" s="8">
        <v>44260</v>
      </c>
      <c r="AI374" s="9" t="e">
        <f>#REF!/#REF!</f>
        <v>#REF!</v>
      </c>
    </row>
    <row r="375" spans="1:35" x14ac:dyDescent="0.2">
      <c r="A375" s="147"/>
      <c r="B375" s="106" t="s">
        <v>205</v>
      </c>
      <c r="C375" s="8">
        <v>44261</v>
      </c>
      <c r="E375" s="12">
        <v>202210.34973380953</v>
      </c>
      <c r="F375" s="12">
        <v>168628.73857952381</v>
      </c>
      <c r="G375" s="12">
        <v>33581.611154285718</v>
      </c>
      <c r="I375" s="128"/>
      <c r="J375" s="128"/>
      <c r="K375" s="128"/>
      <c r="M375" s="1">
        <v>530</v>
      </c>
      <c r="O375" s="13">
        <v>0.8571428571428571</v>
      </c>
      <c r="P375" s="13">
        <v>0.14285714285714285</v>
      </c>
      <c r="V375" s="8">
        <v>44261</v>
      </c>
      <c r="AI375" s="9" t="e">
        <f>#REF!/#REF!</f>
        <v>#REF!</v>
      </c>
    </row>
    <row r="376" spans="1:35" x14ac:dyDescent="0.2">
      <c r="A376" s="147"/>
      <c r="B376" s="106" t="s">
        <v>205</v>
      </c>
      <c r="C376" s="8">
        <v>44262</v>
      </c>
      <c r="E376" s="12">
        <v>200163.68720761905</v>
      </c>
      <c r="F376" s="12">
        <v>166912.68197333333</v>
      </c>
      <c r="G376" s="12">
        <v>33251.005234285716</v>
      </c>
      <c r="I376" s="128"/>
      <c r="J376" s="128"/>
      <c r="K376" s="128"/>
      <c r="M376" s="1">
        <v>520</v>
      </c>
      <c r="V376" s="8">
        <v>44262</v>
      </c>
      <c r="AI376" s="9" t="e">
        <f>#REF!/#REF!</f>
        <v>#REF!</v>
      </c>
    </row>
    <row r="377" spans="1:35" x14ac:dyDescent="0.2">
      <c r="A377" s="147"/>
      <c r="B377" s="106" t="s">
        <v>206</v>
      </c>
      <c r="C377" s="8">
        <v>44263</v>
      </c>
      <c r="E377" s="12">
        <v>197383.71611714285</v>
      </c>
      <c r="F377" s="12">
        <v>164728.35138142857</v>
      </c>
      <c r="G377" s="12">
        <v>32655.364735714284</v>
      </c>
      <c r="I377" s="128"/>
      <c r="J377" s="128"/>
      <c r="K377" s="128"/>
      <c r="M377" s="1">
        <v>432</v>
      </c>
      <c r="V377" s="8">
        <v>44263</v>
      </c>
      <c r="AI377" s="9" t="e">
        <f>#REF!/#REF!</f>
        <v>#REF!</v>
      </c>
    </row>
    <row r="378" spans="1:35" x14ac:dyDescent="0.2">
      <c r="A378" s="147"/>
      <c r="B378" s="106" t="s">
        <v>207</v>
      </c>
      <c r="C378" s="8">
        <v>44264</v>
      </c>
      <c r="E378" s="12">
        <v>194792.64108</v>
      </c>
      <c r="F378" s="12">
        <v>163080.84596857146</v>
      </c>
      <c r="G378" s="12">
        <v>31711.795111428572</v>
      </c>
      <c r="I378" s="128"/>
      <c r="J378" s="128"/>
      <c r="K378" s="128"/>
      <c r="M378" s="1">
        <v>306</v>
      </c>
      <c r="V378" s="8">
        <v>44264</v>
      </c>
      <c r="AI378" s="9" t="e">
        <f>#REF!/#REF!</f>
        <v>#REF!</v>
      </c>
    </row>
    <row r="379" spans="1:35" x14ac:dyDescent="0.2">
      <c r="A379" s="147"/>
      <c r="B379" s="106" t="s">
        <v>208</v>
      </c>
      <c r="C379" s="8">
        <v>44265</v>
      </c>
      <c r="E379" s="12">
        <v>193618.0785742857</v>
      </c>
      <c r="F379" s="12">
        <v>162515.56687000001</v>
      </c>
      <c r="G379" s="12">
        <v>31102.511704285713</v>
      </c>
      <c r="I379" s="128"/>
      <c r="J379" s="128"/>
      <c r="K379" s="128"/>
      <c r="M379" s="1">
        <v>631</v>
      </c>
      <c r="V379" s="8">
        <v>44265</v>
      </c>
      <c r="AI379" s="9" t="e">
        <f>#REF!/#REF!</f>
        <v>#REF!</v>
      </c>
    </row>
    <row r="380" spans="1:35" x14ac:dyDescent="0.2">
      <c r="A380" s="147"/>
      <c r="B380" s="106" t="s">
        <v>207</v>
      </c>
      <c r="C380" s="8">
        <v>44266</v>
      </c>
      <c r="E380" s="12">
        <v>193545.55120571429</v>
      </c>
      <c r="F380" s="12">
        <v>162798.47477857143</v>
      </c>
      <c r="G380" s="12">
        <v>30747.07642714286</v>
      </c>
      <c r="I380" s="128"/>
      <c r="J380" s="128"/>
      <c r="K380" s="128"/>
      <c r="M380" s="1">
        <v>591</v>
      </c>
      <c r="V380" s="8">
        <v>44266</v>
      </c>
      <c r="AI380" s="9" t="e">
        <f>#REF!/#REF!</f>
        <v>#REF!</v>
      </c>
    </row>
    <row r="381" spans="1:35" x14ac:dyDescent="0.2">
      <c r="A381" s="147"/>
      <c r="B381" s="106" t="s">
        <v>209</v>
      </c>
      <c r="C381" s="8">
        <v>44267</v>
      </c>
      <c r="E381" s="12">
        <v>194103.0590242857</v>
      </c>
      <c r="F381" s="12">
        <v>163592.48431285712</v>
      </c>
      <c r="G381" s="12">
        <v>30510.574711428573</v>
      </c>
      <c r="I381" s="128"/>
      <c r="J381" s="128"/>
      <c r="K381" s="128"/>
      <c r="M381" s="1">
        <v>641</v>
      </c>
      <c r="V381" s="8">
        <v>44267</v>
      </c>
      <c r="AI381" s="9" t="e">
        <f>#REF!/#REF!</f>
        <v>#REF!</v>
      </c>
    </row>
    <row r="382" spans="1:35" x14ac:dyDescent="0.2">
      <c r="A382" s="147"/>
      <c r="B382" s="106" t="s">
        <v>205</v>
      </c>
      <c r="C382" s="8">
        <v>44268</v>
      </c>
      <c r="E382" s="12">
        <v>197006.69677571426</v>
      </c>
      <c r="F382" s="12">
        <v>166455.25950714285</v>
      </c>
      <c r="G382" s="12">
        <v>30551.43726857143</v>
      </c>
      <c r="I382" s="128"/>
      <c r="J382" s="128"/>
      <c r="K382" s="128"/>
      <c r="M382" s="1">
        <v>538</v>
      </c>
      <c r="V382" s="8">
        <v>44268</v>
      </c>
      <c r="AI382" s="9" t="e">
        <f>#REF!/#REF!</f>
        <v>#REF!</v>
      </c>
    </row>
    <row r="383" spans="1:35" x14ac:dyDescent="0.2">
      <c r="A383" s="147"/>
      <c r="B383" s="106" t="s">
        <v>205</v>
      </c>
      <c r="C383" s="8">
        <v>44269</v>
      </c>
      <c r="E383" s="12">
        <v>196992.27429142853</v>
      </c>
      <c r="F383" s="12">
        <v>166457.29732857141</v>
      </c>
      <c r="G383" s="12">
        <v>30534.976962857145</v>
      </c>
      <c r="I383" s="128"/>
      <c r="J383" s="128"/>
      <c r="K383" s="128"/>
      <c r="M383" s="1">
        <v>383</v>
      </c>
      <c r="V383" s="8">
        <v>44269</v>
      </c>
      <c r="AI383" s="9" t="e">
        <f>#REF!/#REF!</f>
        <v>#REF!</v>
      </c>
    </row>
    <row r="384" spans="1:35" x14ac:dyDescent="0.2">
      <c r="A384" s="147"/>
      <c r="B384" s="106" t="s">
        <v>206</v>
      </c>
      <c r="C384" s="8">
        <v>44270</v>
      </c>
      <c r="E384" s="12">
        <v>196068.81154142856</v>
      </c>
      <c r="F384" s="12">
        <v>165450.58229857145</v>
      </c>
      <c r="G384" s="12">
        <v>30618.229242857145</v>
      </c>
      <c r="I384" s="128"/>
      <c r="J384" s="128"/>
      <c r="K384" s="128"/>
      <c r="M384" s="1">
        <v>575</v>
      </c>
      <c r="V384" s="8">
        <v>44270</v>
      </c>
      <c r="AI384" s="9" t="e">
        <f>#REF!/#REF!</f>
        <v>#REF!</v>
      </c>
    </row>
    <row r="385" spans="1:35" x14ac:dyDescent="0.2">
      <c r="A385" s="147"/>
      <c r="B385" s="106" t="s">
        <v>207</v>
      </c>
      <c r="C385" s="8">
        <v>44271</v>
      </c>
      <c r="E385" s="12">
        <v>197782.89577999996</v>
      </c>
      <c r="F385" s="12">
        <v>166566.37423285711</v>
      </c>
      <c r="G385" s="12">
        <v>31216.52154714286</v>
      </c>
      <c r="I385" s="128"/>
      <c r="J385" s="128"/>
      <c r="K385" s="128"/>
      <c r="M385" s="1">
        <v>347</v>
      </c>
      <c r="V385" s="8">
        <v>44271</v>
      </c>
      <c r="AI385" s="9" t="e">
        <f>#REF!/#REF!</f>
        <v>#REF!</v>
      </c>
    </row>
    <row r="386" spans="1:35" x14ac:dyDescent="0.2">
      <c r="A386" s="147"/>
      <c r="B386" s="106" t="s">
        <v>208</v>
      </c>
      <c r="C386" s="8">
        <v>44272</v>
      </c>
      <c r="E386" s="12">
        <v>188751.67598428571</v>
      </c>
      <c r="F386" s="12">
        <v>158561.36793642858</v>
      </c>
      <c r="G386" s="12">
        <v>30190.308047857146</v>
      </c>
      <c r="I386" s="128"/>
      <c r="J386" s="128"/>
      <c r="K386" s="128"/>
      <c r="M386" s="1">
        <v>552</v>
      </c>
      <c r="V386" s="8">
        <v>44272</v>
      </c>
      <c r="AI386" s="9" t="e">
        <f>#REF!/#REF!</f>
        <v>#REF!</v>
      </c>
    </row>
    <row r="387" spans="1:35" x14ac:dyDescent="0.2">
      <c r="A387" s="147"/>
      <c r="B387" s="106" t="s">
        <v>207</v>
      </c>
      <c r="C387" s="8">
        <v>44273</v>
      </c>
      <c r="E387" s="12">
        <v>187058.25190285716</v>
      </c>
      <c r="F387" s="12">
        <v>157143.52725999997</v>
      </c>
      <c r="G387" s="12">
        <v>29914.724642857145</v>
      </c>
      <c r="I387" s="128"/>
      <c r="J387" s="128"/>
      <c r="K387" s="128"/>
      <c r="M387" s="1">
        <v>581</v>
      </c>
      <c r="V387" s="8">
        <v>44273</v>
      </c>
      <c r="AI387" s="9" t="e">
        <f>#REF!/#REF!</f>
        <v>#REF!</v>
      </c>
    </row>
    <row r="388" spans="1:35" x14ac:dyDescent="0.2">
      <c r="A388" s="147"/>
      <c r="B388" s="106" t="s">
        <v>209</v>
      </c>
      <c r="C388" s="8">
        <v>44274</v>
      </c>
      <c r="E388" s="12">
        <v>185594.02138857145</v>
      </c>
      <c r="F388" s="12">
        <v>155538.01709000001</v>
      </c>
      <c r="G388" s="12">
        <v>30056.004298571428</v>
      </c>
      <c r="I388" s="128"/>
      <c r="J388" s="128"/>
      <c r="K388" s="128"/>
      <c r="M388" s="1">
        <v>510</v>
      </c>
      <c r="V388" s="8">
        <v>44274</v>
      </c>
      <c r="AI388" s="9" t="e">
        <f>#REF!/#REF!</f>
        <v>#REF!</v>
      </c>
    </row>
    <row r="389" spans="1:35" x14ac:dyDescent="0.2">
      <c r="A389" s="147"/>
      <c r="B389" s="106" t="s">
        <v>205</v>
      </c>
      <c r="C389" s="8">
        <v>44275</v>
      </c>
      <c r="E389" s="12">
        <v>181650.30670619049</v>
      </c>
      <c r="F389" s="12">
        <v>151761.88384380954</v>
      </c>
      <c r="G389" s="12">
        <v>29888.422862380954</v>
      </c>
      <c r="I389" s="128"/>
      <c r="J389" s="128"/>
      <c r="K389" s="128"/>
      <c r="M389" s="1">
        <v>525</v>
      </c>
      <c r="V389" s="8">
        <v>44275</v>
      </c>
      <c r="AI389" s="9" t="e">
        <f>#REF!/#REF!</f>
        <v>#REF!</v>
      </c>
    </row>
    <row r="390" spans="1:35" x14ac:dyDescent="0.2">
      <c r="A390" s="147"/>
      <c r="B390" s="106" t="s">
        <v>205</v>
      </c>
      <c r="C390" s="8">
        <v>44276</v>
      </c>
      <c r="E390" s="12">
        <v>181194.54896952381</v>
      </c>
      <c r="F390" s="12">
        <v>151335.71783047618</v>
      </c>
      <c r="G390" s="12">
        <v>29858.831139047619</v>
      </c>
      <c r="I390" s="128"/>
      <c r="J390" s="128"/>
      <c r="K390" s="128"/>
      <c r="M390" s="1">
        <v>768</v>
      </c>
      <c r="V390" s="8">
        <v>44276</v>
      </c>
      <c r="AI390" s="9" t="e">
        <f>#REF!/#REF!</f>
        <v>#REF!</v>
      </c>
    </row>
    <row r="391" spans="1:35" x14ac:dyDescent="0.2">
      <c r="A391" s="147"/>
      <c r="B391" s="106" t="s">
        <v>206</v>
      </c>
      <c r="C391" s="8">
        <v>44277</v>
      </c>
      <c r="E391" s="12">
        <v>181807.95101571429</v>
      </c>
      <c r="F391" s="12">
        <v>152001.54276857144</v>
      </c>
      <c r="G391" s="12">
        <v>29806.408247142859</v>
      </c>
      <c r="I391" s="128"/>
      <c r="J391" s="128"/>
      <c r="K391" s="128"/>
      <c r="M391" s="1">
        <v>520</v>
      </c>
      <c r="V391" s="8">
        <v>44277</v>
      </c>
      <c r="AI391" s="9" t="e">
        <f>#REF!/#REF!</f>
        <v>#REF!</v>
      </c>
    </row>
    <row r="392" spans="1:35" x14ac:dyDescent="0.2">
      <c r="A392" s="147"/>
      <c r="B392" s="106" t="s">
        <v>207</v>
      </c>
      <c r="C392" s="8">
        <v>44278</v>
      </c>
      <c r="E392" s="12">
        <v>180084.23704714284</v>
      </c>
      <c r="F392" s="12">
        <v>150661.46194857144</v>
      </c>
      <c r="G392" s="12">
        <v>29422.77509857143</v>
      </c>
      <c r="I392" s="128"/>
      <c r="J392" s="128"/>
      <c r="K392" s="128"/>
      <c r="M392" s="1">
        <v>365</v>
      </c>
      <c r="V392" s="8">
        <v>44278</v>
      </c>
      <c r="AI392" s="9" t="e">
        <f>#REF!/#REF!</f>
        <v>#REF!</v>
      </c>
    </row>
    <row r="393" spans="1:35" x14ac:dyDescent="0.2">
      <c r="A393" s="147"/>
      <c r="B393" s="106" t="s">
        <v>208</v>
      </c>
      <c r="C393" s="8">
        <v>44279</v>
      </c>
      <c r="E393" s="12">
        <v>190172.75264142855</v>
      </c>
      <c r="F393" s="12">
        <v>159386.00063214285</v>
      </c>
      <c r="G393" s="12">
        <v>30786.752009285712</v>
      </c>
      <c r="I393" s="128"/>
      <c r="J393" s="128"/>
      <c r="K393" s="128"/>
      <c r="M393" s="1">
        <v>680</v>
      </c>
      <c r="V393" s="8">
        <v>44279</v>
      </c>
      <c r="AI393" s="9" t="e">
        <f>#REF!/#REF!</f>
        <v>#REF!</v>
      </c>
    </row>
    <row r="394" spans="1:35" x14ac:dyDescent="0.2">
      <c r="A394" s="147"/>
      <c r="B394" s="106" t="s">
        <v>207</v>
      </c>
      <c r="C394" s="8">
        <v>44280</v>
      </c>
      <c r="E394" s="12">
        <v>194014.18062142859</v>
      </c>
      <c r="F394" s="12">
        <v>162473.53314000001</v>
      </c>
      <c r="G394" s="12">
        <v>31540.647481428576</v>
      </c>
      <c r="I394" s="128"/>
      <c r="J394" s="128"/>
      <c r="K394" s="128"/>
      <c r="M394" s="1">
        <v>594</v>
      </c>
      <c r="V394" s="8">
        <v>44280</v>
      </c>
      <c r="AI394" s="9" t="e">
        <f>#REF!/#REF!</f>
        <v>#REF!</v>
      </c>
    </row>
    <row r="395" spans="1:35" x14ac:dyDescent="0.2">
      <c r="A395" s="147"/>
      <c r="B395" s="106" t="s">
        <v>209</v>
      </c>
      <c r="C395" s="8">
        <v>44281</v>
      </c>
      <c r="E395" s="12">
        <v>197501.26969714285</v>
      </c>
      <c r="F395" s="12">
        <v>165699.15235571426</v>
      </c>
      <c r="G395" s="12">
        <v>31802.117341428569</v>
      </c>
      <c r="I395" s="128"/>
      <c r="J395" s="128"/>
      <c r="K395" s="128"/>
      <c r="M395" s="1">
        <v>569</v>
      </c>
      <c r="V395" s="8">
        <v>44281</v>
      </c>
      <c r="AI395" s="9" t="e">
        <f>#REF!/#REF!</f>
        <v>#REF!</v>
      </c>
    </row>
    <row r="396" spans="1:35" x14ac:dyDescent="0.2">
      <c r="A396" s="147"/>
      <c r="B396" s="106" t="s">
        <v>205</v>
      </c>
      <c r="C396" s="8">
        <v>44282</v>
      </c>
      <c r="E396" s="12">
        <v>200313.80987761906</v>
      </c>
      <c r="F396" s="12">
        <v>168170.26314047622</v>
      </c>
      <c r="G396" s="12">
        <v>32143.546737142857</v>
      </c>
      <c r="I396" s="128"/>
      <c r="J396" s="128"/>
      <c r="K396" s="128"/>
      <c r="M396" s="1">
        <v>610</v>
      </c>
      <c r="V396" s="8">
        <v>44282</v>
      </c>
      <c r="AI396" s="9" t="e">
        <f>#REF!/#REF!</f>
        <v>#REF!</v>
      </c>
    </row>
    <row r="397" spans="1:35" x14ac:dyDescent="0.2">
      <c r="A397" s="147"/>
      <c r="B397" s="106" t="s">
        <v>205</v>
      </c>
      <c r="C397" s="8">
        <v>44283</v>
      </c>
      <c r="E397" s="12">
        <v>201813.3925980952</v>
      </c>
      <c r="F397" s="12">
        <v>169613.73515238098</v>
      </c>
      <c r="G397" s="12">
        <v>32199.657445714285</v>
      </c>
      <c r="I397" s="128"/>
      <c r="J397" s="128"/>
      <c r="K397" s="128"/>
      <c r="M397" s="1">
        <v>604</v>
      </c>
      <c r="V397" s="8">
        <v>44283</v>
      </c>
      <c r="AI397" s="9" t="e">
        <f>#REF!/#REF!</f>
        <v>#REF!</v>
      </c>
    </row>
    <row r="398" spans="1:35" x14ac:dyDescent="0.2">
      <c r="A398" s="147"/>
      <c r="B398" s="106" t="s">
        <v>206</v>
      </c>
      <c r="C398" s="8">
        <v>44284</v>
      </c>
      <c r="E398" s="12">
        <v>203956.76050428575</v>
      </c>
      <c r="F398" s="12">
        <v>171376.93378142855</v>
      </c>
      <c r="G398" s="12">
        <v>32579.826722857139</v>
      </c>
      <c r="I398" s="128"/>
      <c r="J398" s="128"/>
      <c r="K398" s="128"/>
      <c r="M398" s="1">
        <v>537</v>
      </c>
      <c r="V398" s="8">
        <v>44284</v>
      </c>
      <c r="AI398" s="9" t="e">
        <f>#REF!/#REF!</f>
        <v>#REF!</v>
      </c>
    </row>
    <row r="399" spans="1:35" x14ac:dyDescent="0.2">
      <c r="A399" s="147"/>
      <c r="B399" s="106" t="s">
        <v>207</v>
      </c>
      <c r="C399" s="8">
        <v>44285</v>
      </c>
      <c r="E399" s="12">
        <v>206630.49618714282</v>
      </c>
      <c r="F399" s="12">
        <v>173607.23091142855</v>
      </c>
      <c r="G399" s="12">
        <v>33023.265275714286</v>
      </c>
      <c r="I399" s="128"/>
      <c r="J399" s="128"/>
      <c r="K399" s="128"/>
      <c r="M399" s="1">
        <v>366</v>
      </c>
      <c r="V399" s="8">
        <v>44285</v>
      </c>
      <c r="AI399" s="9" t="e">
        <f>#REF!/#REF!</f>
        <v>#REF!</v>
      </c>
    </row>
    <row r="400" spans="1:35" x14ac:dyDescent="0.2">
      <c r="A400" s="147"/>
      <c r="B400" s="106" t="s">
        <v>208</v>
      </c>
      <c r="C400" s="8">
        <v>44286</v>
      </c>
      <c r="E400" s="12">
        <v>210061.42514571428</v>
      </c>
      <c r="F400" s="12">
        <v>175849.1485457143</v>
      </c>
      <c r="G400" s="12">
        <v>34212.276599999997</v>
      </c>
      <c r="I400" s="128"/>
      <c r="J400" s="128"/>
      <c r="K400" s="128"/>
      <c r="M400" s="1">
        <v>410</v>
      </c>
      <c r="V400" s="8">
        <v>44286</v>
      </c>
      <c r="AI400" s="9" t="e">
        <f>#REF!/#REF!</f>
        <v>#REF!</v>
      </c>
    </row>
    <row r="401" spans="1:39" x14ac:dyDescent="0.2">
      <c r="A401" s="146" t="s">
        <v>190</v>
      </c>
      <c r="B401" s="106" t="s">
        <v>207</v>
      </c>
      <c r="C401" s="8">
        <v>44287</v>
      </c>
      <c r="E401" s="12">
        <v>215143.61735142858</v>
      </c>
      <c r="F401" s="12">
        <v>179479.41201857143</v>
      </c>
      <c r="G401" s="12">
        <v>35664.205332857142</v>
      </c>
      <c r="I401" s="128"/>
      <c r="J401" s="128"/>
      <c r="K401" s="128"/>
      <c r="M401" s="1">
        <v>746</v>
      </c>
      <c r="O401" s="13">
        <v>0.14285714285714285</v>
      </c>
      <c r="P401" s="13">
        <v>0.8571428571428571</v>
      </c>
      <c r="V401" s="8">
        <v>44287</v>
      </c>
      <c r="AI401" s="9"/>
      <c r="AJ401" s="9" t="e">
        <f>#REF!/#REF!</f>
        <v>#REF!</v>
      </c>
      <c r="AK401" s="9"/>
      <c r="AL401" s="9"/>
      <c r="AM401" s="9"/>
    </row>
    <row r="402" spans="1:39" x14ac:dyDescent="0.2">
      <c r="A402" s="147"/>
      <c r="B402" s="106" t="s">
        <v>209</v>
      </c>
      <c r="C402" s="8">
        <v>44288</v>
      </c>
      <c r="E402" s="12">
        <v>209874.64082171427</v>
      </c>
      <c r="F402" s="12">
        <v>174977.58700971428</v>
      </c>
      <c r="G402" s="12">
        <v>34897.053811999998</v>
      </c>
      <c r="I402" s="128"/>
      <c r="J402" s="128"/>
      <c r="K402" s="128"/>
      <c r="M402" s="1">
        <v>587</v>
      </c>
      <c r="O402" s="13">
        <v>0.2857142857142857</v>
      </c>
      <c r="P402" s="13">
        <v>0.71428571428571419</v>
      </c>
      <c r="V402" s="8">
        <v>44288</v>
      </c>
      <c r="AJ402" s="9" t="e">
        <f>#REF!/#REF!</f>
        <v>#REF!</v>
      </c>
      <c r="AK402" s="9"/>
      <c r="AL402" s="9"/>
      <c r="AM402" s="9"/>
    </row>
    <row r="403" spans="1:39" x14ac:dyDescent="0.2">
      <c r="A403" s="147"/>
      <c r="B403" s="106" t="s">
        <v>205</v>
      </c>
      <c r="C403" s="8">
        <v>44289</v>
      </c>
      <c r="E403" s="12">
        <v>208996.09018152379</v>
      </c>
      <c r="F403" s="12">
        <v>174080.79374466668</v>
      </c>
      <c r="G403" s="12">
        <v>34915.296436857141</v>
      </c>
      <c r="I403" s="128"/>
      <c r="J403" s="128"/>
      <c r="K403" s="128"/>
      <c r="M403" s="1">
        <v>508</v>
      </c>
      <c r="O403" s="13">
        <v>0.42857142857142855</v>
      </c>
      <c r="P403" s="13">
        <v>0.5714285714285714</v>
      </c>
      <c r="V403" s="8">
        <v>44289</v>
      </c>
      <c r="AJ403" s="9" t="e">
        <f>#REF!/#REF!</f>
        <v>#REF!</v>
      </c>
      <c r="AK403" s="9"/>
      <c r="AL403" s="9"/>
      <c r="AM403" s="9"/>
    </row>
    <row r="404" spans="1:39" x14ac:dyDescent="0.2">
      <c r="A404" s="147"/>
      <c r="B404" s="106" t="s">
        <v>205</v>
      </c>
      <c r="C404" s="8">
        <v>44290</v>
      </c>
      <c r="E404" s="12">
        <v>203865.03314990478</v>
      </c>
      <c r="F404" s="12">
        <v>169316.32801247621</v>
      </c>
      <c r="G404" s="12">
        <v>34548.705137428573</v>
      </c>
      <c r="I404" s="128"/>
      <c r="J404" s="128"/>
      <c r="K404" s="128"/>
      <c r="M404" s="1">
        <v>453</v>
      </c>
      <c r="O404" s="13">
        <v>0.5714285714285714</v>
      </c>
      <c r="P404" s="13">
        <v>0.42857142857142855</v>
      </c>
      <c r="V404" s="8">
        <v>44290</v>
      </c>
      <c r="AJ404" s="9" t="e">
        <f>#REF!/#REF!</f>
        <v>#REF!</v>
      </c>
      <c r="AK404" s="9"/>
      <c r="AL404" s="9"/>
      <c r="AM404" s="9"/>
    </row>
    <row r="405" spans="1:39" x14ac:dyDescent="0.2">
      <c r="A405" s="147"/>
      <c r="B405" s="106" t="s">
        <v>206</v>
      </c>
      <c r="C405" s="8">
        <v>44291</v>
      </c>
      <c r="E405" s="12">
        <v>194422.57145114287</v>
      </c>
      <c r="F405" s="12">
        <v>161087.43021314286</v>
      </c>
      <c r="G405" s="12">
        <v>33335.141238000004</v>
      </c>
      <c r="I405" s="128"/>
      <c r="J405" s="128"/>
      <c r="K405" s="128"/>
      <c r="M405" s="1">
        <v>318</v>
      </c>
      <c r="O405" s="13">
        <v>0.71428571428571419</v>
      </c>
      <c r="P405" s="13">
        <v>0.2857142857142857</v>
      </c>
      <c r="V405" s="8">
        <v>44291</v>
      </c>
      <c r="AJ405" s="9" t="e">
        <f>#REF!/#REF!</f>
        <v>#REF!</v>
      </c>
      <c r="AK405" s="9"/>
      <c r="AL405" s="9"/>
      <c r="AM405" s="9"/>
    </row>
    <row r="406" spans="1:39" x14ac:dyDescent="0.2">
      <c r="A406" s="147"/>
      <c r="B406" s="106" t="s">
        <v>207</v>
      </c>
      <c r="C406" s="8">
        <v>44292</v>
      </c>
      <c r="E406" s="12">
        <v>193474.39206285714</v>
      </c>
      <c r="F406" s="12">
        <v>160638.67548714284</v>
      </c>
      <c r="G406" s="12">
        <v>32835.716575714287</v>
      </c>
      <c r="I406" s="128"/>
      <c r="J406" s="128"/>
      <c r="K406" s="128"/>
      <c r="M406" s="1">
        <v>441</v>
      </c>
      <c r="O406" s="13">
        <v>0.8571428571428571</v>
      </c>
      <c r="P406" s="13">
        <v>0.14285714285714285</v>
      </c>
      <c r="V406" s="8">
        <v>44292</v>
      </c>
      <c r="AJ406" s="9" t="e">
        <f>#REF!/#REF!</f>
        <v>#REF!</v>
      </c>
      <c r="AK406" s="9"/>
      <c r="AL406" s="9"/>
      <c r="AM406" s="9"/>
    </row>
    <row r="407" spans="1:39" x14ac:dyDescent="0.2">
      <c r="A407" s="147"/>
      <c r="B407" s="106" t="s">
        <v>208</v>
      </c>
      <c r="C407" s="8">
        <v>44293</v>
      </c>
      <c r="E407" s="12">
        <v>191049.10457571427</v>
      </c>
      <c r="F407" s="12">
        <v>159017.49809428569</v>
      </c>
      <c r="G407" s="12">
        <v>32031.606481428571</v>
      </c>
      <c r="I407" s="128"/>
      <c r="J407" s="128"/>
      <c r="K407" s="128"/>
      <c r="M407" s="1">
        <v>418</v>
      </c>
      <c r="O407" s="13"/>
      <c r="P407" s="13"/>
      <c r="AJ407" s="9" t="e">
        <f>#REF!/#REF!</f>
        <v>#REF!</v>
      </c>
      <c r="AK407" s="9"/>
      <c r="AL407" s="9"/>
      <c r="AM407" s="9"/>
    </row>
    <row r="408" spans="1:39" x14ac:dyDescent="0.2">
      <c r="A408" s="147"/>
      <c r="B408" s="106" t="s">
        <v>207</v>
      </c>
      <c r="C408" s="8">
        <v>44294</v>
      </c>
      <c r="E408" s="12">
        <v>185302.79653285714</v>
      </c>
      <c r="F408" s="12">
        <v>154923.43191285717</v>
      </c>
      <c r="G408" s="12">
        <v>30379.364620000004</v>
      </c>
      <c r="I408" s="128"/>
      <c r="J408" s="128"/>
      <c r="K408" s="128"/>
      <c r="M408" s="1">
        <v>398</v>
      </c>
      <c r="O408" s="13"/>
      <c r="P408" s="13"/>
      <c r="AJ408" s="9" t="e">
        <f>#REF!/#REF!</f>
        <v>#REF!</v>
      </c>
      <c r="AK408" s="9"/>
      <c r="AL408" s="9"/>
      <c r="AM408" s="9"/>
    </row>
    <row r="409" spans="1:39" x14ac:dyDescent="0.2">
      <c r="A409" s="147"/>
      <c r="B409" s="106" t="s">
        <v>209</v>
      </c>
      <c r="C409" s="8">
        <v>44295</v>
      </c>
      <c r="E409" s="12">
        <v>187772.70554257144</v>
      </c>
      <c r="F409" s="12">
        <v>156887.34728885716</v>
      </c>
      <c r="G409" s="12">
        <v>30885.358253714287</v>
      </c>
      <c r="I409" s="128"/>
      <c r="J409" s="128"/>
      <c r="K409" s="128"/>
      <c r="M409" s="1">
        <v>469</v>
      </c>
      <c r="O409" s="13"/>
      <c r="P409" s="13"/>
      <c r="AJ409" s="9" t="e">
        <f>#REF!/#REF!</f>
        <v>#REF!</v>
      </c>
      <c r="AK409" s="9"/>
      <c r="AL409" s="9"/>
      <c r="AM409" s="9"/>
    </row>
    <row r="410" spans="1:39" x14ac:dyDescent="0.2">
      <c r="A410" s="147"/>
      <c r="B410" s="106" t="s">
        <v>205</v>
      </c>
      <c r="C410" s="8">
        <v>44296</v>
      </c>
      <c r="E410" s="12">
        <v>187307.56707657143</v>
      </c>
      <c r="F410" s="12">
        <v>156645.10591438101</v>
      </c>
      <c r="G410" s="12">
        <v>30662.461162190477</v>
      </c>
      <c r="I410" s="128"/>
      <c r="J410" s="128"/>
      <c r="K410" s="128"/>
      <c r="M410" s="1">
        <v>451</v>
      </c>
      <c r="O410" s="13"/>
      <c r="P410" s="13"/>
      <c r="AJ410" s="9" t="e">
        <f>#REF!/#REF!</f>
        <v>#REF!</v>
      </c>
      <c r="AK410" s="9"/>
      <c r="AL410" s="9"/>
      <c r="AM410" s="9"/>
    </row>
    <row r="411" spans="1:39" x14ac:dyDescent="0.2">
      <c r="A411" s="147"/>
      <c r="B411" s="106" t="s">
        <v>205</v>
      </c>
      <c r="C411" s="8">
        <v>44297</v>
      </c>
      <c r="E411" s="12">
        <v>191496.88351200003</v>
      </c>
      <c r="F411" s="12">
        <v>160467.2934784762</v>
      </c>
      <c r="G411" s="12">
        <v>31029.590033523815</v>
      </c>
      <c r="I411" s="128"/>
      <c r="J411" s="128"/>
      <c r="K411" s="128"/>
      <c r="M411" s="1">
        <v>302</v>
      </c>
      <c r="O411" s="13"/>
      <c r="P411" s="13"/>
      <c r="AJ411" s="9" t="e">
        <f>#REF!/#REF!</f>
        <v>#REF!</v>
      </c>
      <c r="AK411" s="9"/>
      <c r="AL411" s="9"/>
      <c r="AM411" s="9"/>
    </row>
    <row r="412" spans="1:39" x14ac:dyDescent="0.2">
      <c r="A412" s="147"/>
      <c r="B412" s="106" t="s">
        <v>206</v>
      </c>
      <c r="C412" s="8">
        <v>44298</v>
      </c>
      <c r="E412" s="12">
        <v>199382.03390314287</v>
      </c>
      <c r="F412" s="12">
        <v>167505.08217542857</v>
      </c>
      <c r="G412" s="12">
        <v>31876.951727714284</v>
      </c>
      <c r="I412" s="128"/>
      <c r="J412" s="128"/>
      <c r="K412" s="128"/>
      <c r="M412" s="1">
        <v>385</v>
      </c>
      <c r="N412" s="13"/>
      <c r="O412" s="13"/>
      <c r="AJ412" s="9" t="e">
        <f>#REF!/#REF!</f>
        <v>#REF!</v>
      </c>
      <c r="AK412" s="9"/>
      <c r="AL412" s="9"/>
      <c r="AM412" s="9"/>
    </row>
    <row r="413" spans="1:39" x14ac:dyDescent="0.2">
      <c r="A413" s="147"/>
      <c r="B413" s="106" t="s">
        <v>207</v>
      </c>
      <c r="C413" s="8">
        <v>44299</v>
      </c>
      <c r="E413" s="12">
        <v>198406.21919857146</v>
      </c>
      <c r="F413" s="12">
        <v>166587.20616142862</v>
      </c>
      <c r="G413" s="12">
        <v>31819.01303714286</v>
      </c>
      <c r="I413" s="128"/>
      <c r="J413" s="128"/>
      <c r="K413" s="128"/>
      <c r="M413" s="1">
        <v>354</v>
      </c>
      <c r="AJ413" s="9" t="e">
        <f>#REF!/#REF!</f>
        <v>#REF!</v>
      </c>
      <c r="AK413" s="9"/>
      <c r="AL413" s="9"/>
      <c r="AM413" s="9"/>
    </row>
    <row r="414" spans="1:39" x14ac:dyDescent="0.2">
      <c r="A414" s="147"/>
      <c r="B414" s="106" t="s">
        <v>208</v>
      </c>
      <c r="C414" s="8">
        <v>44300</v>
      </c>
      <c r="E414" s="12">
        <v>196907.67398142858</v>
      </c>
      <c r="F414" s="12">
        <v>165535.56342142861</v>
      </c>
      <c r="G414" s="12">
        <v>31372.110560000001</v>
      </c>
      <c r="I414" s="128"/>
      <c r="J414" s="128"/>
      <c r="K414" s="128"/>
      <c r="M414" s="1">
        <v>421</v>
      </c>
      <c r="AJ414" s="9" t="e">
        <f>#REF!/#REF!</f>
        <v>#REF!</v>
      </c>
      <c r="AK414" s="9"/>
      <c r="AL414" s="9"/>
      <c r="AM414" s="9"/>
    </row>
    <row r="415" spans="1:39" x14ac:dyDescent="0.2">
      <c r="A415" s="147"/>
      <c r="B415" s="106" t="s">
        <v>207</v>
      </c>
      <c r="C415" s="8">
        <v>44301</v>
      </c>
      <c r="E415" s="12">
        <v>195844.09174714287</v>
      </c>
      <c r="F415" s="12">
        <v>164441.17639285716</v>
      </c>
      <c r="G415" s="12">
        <v>31402.915354285713</v>
      </c>
      <c r="I415" s="128"/>
      <c r="J415" s="128"/>
      <c r="K415" s="128"/>
      <c r="M415" s="1">
        <v>297</v>
      </c>
      <c r="AJ415" s="9" t="e">
        <f>#REF!/#REF!</f>
        <v>#REF!</v>
      </c>
      <c r="AK415" s="9"/>
      <c r="AL415" s="9"/>
      <c r="AM415" s="9"/>
    </row>
    <row r="416" spans="1:39" x14ac:dyDescent="0.2">
      <c r="A416" s="147"/>
      <c r="B416" s="106" t="s">
        <v>209</v>
      </c>
      <c r="C416" s="8">
        <v>44302</v>
      </c>
      <c r="E416" s="12">
        <v>196556.93248571429</v>
      </c>
      <c r="F416" s="12">
        <v>164988.63239714288</v>
      </c>
      <c r="G416" s="12">
        <v>31568.300088571425</v>
      </c>
      <c r="I416" s="128"/>
      <c r="J416" s="128"/>
      <c r="K416" s="128"/>
      <c r="M416" s="1">
        <v>417</v>
      </c>
      <c r="AJ416" s="9" t="e">
        <f>#REF!/#REF!</f>
        <v>#REF!</v>
      </c>
      <c r="AK416" s="9"/>
      <c r="AL416" s="9"/>
      <c r="AM416" s="9"/>
    </row>
    <row r="417" spans="1:39" x14ac:dyDescent="0.2">
      <c r="A417" s="147"/>
      <c r="B417" s="106" t="s">
        <v>205</v>
      </c>
      <c r="C417" s="8">
        <v>44303</v>
      </c>
      <c r="E417" s="12">
        <v>196642.25545666667</v>
      </c>
      <c r="F417" s="12">
        <v>165059.75318714284</v>
      </c>
      <c r="G417" s="12">
        <v>31582.502269523804</v>
      </c>
      <c r="I417" s="128"/>
      <c r="J417" s="128"/>
      <c r="K417" s="128"/>
      <c r="M417" s="1">
        <v>419</v>
      </c>
      <c r="AJ417" s="9" t="e">
        <f>#REF!/#REF!</f>
        <v>#REF!</v>
      </c>
      <c r="AK417" s="9"/>
      <c r="AL417" s="9"/>
      <c r="AM417" s="9"/>
    </row>
    <row r="418" spans="1:39" x14ac:dyDescent="0.2">
      <c r="A418" s="147"/>
      <c r="B418" s="106" t="s">
        <v>205</v>
      </c>
      <c r="C418" s="8">
        <v>44304</v>
      </c>
      <c r="E418" s="12">
        <v>197842.70297761905</v>
      </c>
      <c r="F418" s="12">
        <v>166237.01791285715</v>
      </c>
      <c r="G418" s="12">
        <v>31605.685064761907</v>
      </c>
      <c r="I418" s="128"/>
      <c r="J418" s="128"/>
      <c r="K418" s="128"/>
      <c r="M418" s="1">
        <v>270</v>
      </c>
      <c r="AJ418" s="9" t="e">
        <f>#REF!/#REF!</f>
        <v>#REF!</v>
      </c>
      <c r="AK418" s="9"/>
      <c r="AL418" s="9"/>
      <c r="AM418" s="9"/>
    </row>
    <row r="419" spans="1:39" x14ac:dyDescent="0.2">
      <c r="A419" s="147"/>
      <c r="B419" s="106" t="s">
        <v>206</v>
      </c>
      <c r="C419" s="8">
        <v>44305</v>
      </c>
      <c r="E419" s="12">
        <v>198495.83273571424</v>
      </c>
      <c r="F419" s="12">
        <v>166866.11248714285</v>
      </c>
      <c r="G419" s="12">
        <v>31629.72024857143</v>
      </c>
      <c r="I419" s="128"/>
      <c r="J419" s="128"/>
      <c r="K419" s="128"/>
      <c r="M419" s="1">
        <v>403</v>
      </c>
      <c r="AJ419" s="9" t="e">
        <f>#REF!/#REF!</f>
        <v>#REF!</v>
      </c>
      <c r="AK419" s="9"/>
      <c r="AL419" s="9"/>
      <c r="AM419" s="9"/>
    </row>
    <row r="420" spans="1:39" x14ac:dyDescent="0.2">
      <c r="A420" s="147"/>
      <c r="B420" s="106" t="s">
        <v>207</v>
      </c>
      <c r="C420" s="8">
        <v>44306</v>
      </c>
      <c r="E420" s="12">
        <v>198927.31649714286</v>
      </c>
      <c r="F420" s="12">
        <v>167051.49677428571</v>
      </c>
      <c r="G420" s="12">
        <v>31875.819722857144</v>
      </c>
      <c r="I420" s="128"/>
      <c r="J420" s="128"/>
      <c r="K420" s="128"/>
      <c r="M420" s="1">
        <v>386</v>
      </c>
      <c r="AJ420" s="9" t="e">
        <f>#REF!/#REF!</f>
        <v>#REF!</v>
      </c>
      <c r="AK420" s="9"/>
      <c r="AL420" s="9"/>
      <c r="AM420" s="9"/>
    </row>
    <row r="421" spans="1:39" x14ac:dyDescent="0.2">
      <c r="A421" s="147"/>
      <c r="B421" s="106" t="s">
        <v>208</v>
      </c>
      <c r="C421" s="8">
        <v>44307</v>
      </c>
      <c r="E421" s="12">
        <v>198744.49607571427</v>
      </c>
      <c r="F421" s="12">
        <v>166756.55825999999</v>
      </c>
      <c r="G421" s="12">
        <v>31987.937815714286</v>
      </c>
      <c r="I421" s="128"/>
      <c r="J421" s="128"/>
      <c r="K421" s="128"/>
      <c r="M421" s="1">
        <v>398</v>
      </c>
      <c r="AJ421" s="9" t="e">
        <f>#REF!/#REF!</f>
        <v>#REF!</v>
      </c>
      <c r="AK421" s="9"/>
      <c r="AL421" s="9"/>
      <c r="AM421" s="9"/>
    </row>
    <row r="422" spans="1:39" x14ac:dyDescent="0.2">
      <c r="A422" s="147"/>
      <c r="B422" s="106" t="s">
        <v>207</v>
      </c>
      <c r="C422" s="8">
        <v>44308</v>
      </c>
      <c r="E422" s="12">
        <v>198955.80836</v>
      </c>
      <c r="F422" s="12">
        <v>166982.4800028571</v>
      </c>
      <c r="G422" s="12">
        <v>31973.328357142858</v>
      </c>
      <c r="I422" s="128"/>
      <c r="J422" s="128"/>
      <c r="K422" s="128"/>
      <c r="M422" s="1">
        <v>615</v>
      </c>
      <c r="AJ422" s="9" t="e">
        <f>#REF!/#REF!</f>
        <v>#REF!</v>
      </c>
      <c r="AK422" s="9"/>
      <c r="AL422" s="9"/>
      <c r="AM422" s="9"/>
    </row>
    <row r="423" spans="1:39" x14ac:dyDescent="0.2">
      <c r="A423" s="147"/>
      <c r="B423" s="106" t="s">
        <v>209</v>
      </c>
      <c r="C423" s="8">
        <v>44309</v>
      </c>
      <c r="E423" s="12">
        <v>201259.42875857145</v>
      </c>
      <c r="F423" s="12">
        <v>169072.19742000001</v>
      </c>
      <c r="G423" s="12">
        <v>32187.231338571426</v>
      </c>
      <c r="I423" s="128"/>
      <c r="J423" s="128"/>
      <c r="K423" s="128"/>
      <c r="M423" s="1">
        <v>433</v>
      </c>
      <c r="AJ423" s="9" t="e">
        <f>#REF!/#REF!</f>
        <v>#REF!</v>
      </c>
      <c r="AK423" s="9"/>
      <c r="AL423" s="9"/>
      <c r="AM423" s="9"/>
    </row>
    <row r="424" spans="1:39" x14ac:dyDescent="0.2">
      <c r="A424" s="147"/>
      <c r="B424" s="106" t="s">
        <v>205</v>
      </c>
      <c r="C424" s="8">
        <v>44310</v>
      </c>
      <c r="E424" s="12">
        <v>202167.95133238094</v>
      </c>
      <c r="F424" s="12">
        <v>169870.82255904764</v>
      </c>
      <c r="G424" s="12">
        <v>32297.128773333334</v>
      </c>
      <c r="I424" s="128"/>
      <c r="J424" s="128"/>
      <c r="K424" s="128"/>
      <c r="M424" s="1">
        <v>461</v>
      </c>
      <c r="AJ424" s="9" t="e">
        <f>#REF!/#REF!</f>
        <v>#REF!</v>
      </c>
      <c r="AK424" s="9"/>
      <c r="AL424" s="9"/>
      <c r="AM424" s="9"/>
    </row>
    <row r="425" spans="1:39" x14ac:dyDescent="0.2">
      <c r="A425" s="147"/>
      <c r="B425" s="106" t="s">
        <v>205</v>
      </c>
      <c r="C425" s="8">
        <v>44311</v>
      </c>
      <c r="E425" s="12">
        <v>202166.41343619049</v>
      </c>
      <c r="F425" s="12">
        <v>169782.41742238094</v>
      </c>
      <c r="G425" s="12">
        <v>32383.996013809519</v>
      </c>
      <c r="I425" s="128"/>
      <c r="J425" s="128"/>
      <c r="K425" s="128"/>
      <c r="M425" s="1">
        <v>429</v>
      </c>
      <c r="AJ425" s="9" t="e">
        <f>#REF!/#REF!</f>
        <v>#REF!</v>
      </c>
      <c r="AK425" s="9"/>
      <c r="AL425" s="9"/>
      <c r="AM425" s="9"/>
    </row>
    <row r="426" spans="1:39" x14ac:dyDescent="0.2">
      <c r="A426" s="147"/>
      <c r="B426" s="106" t="s">
        <v>206</v>
      </c>
      <c r="C426" s="8">
        <v>44312</v>
      </c>
      <c r="E426" s="12">
        <v>203057.80344428567</v>
      </c>
      <c r="F426" s="12">
        <v>170505.4073257143</v>
      </c>
      <c r="G426" s="12">
        <v>32552.396118571432</v>
      </c>
      <c r="I426" s="128"/>
      <c r="J426" s="128"/>
      <c r="K426" s="128"/>
      <c r="M426" s="1">
        <v>436</v>
      </c>
      <c r="AJ426" s="9" t="e">
        <f>#REF!/#REF!</f>
        <v>#REF!</v>
      </c>
      <c r="AK426" s="9"/>
      <c r="AL426" s="9"/>
      <c r="AM426" s="9"/>
    </row>
    <row r="427" spans="1:39" x14ac:dyDescent="0.2">
      <c r="A427" s="147"/>
      <c r="B427" s="106" t="s">
        <v>207</v>
      </c>
      <c r="C427" s="8">
        <v>44313</v>
      </c>
      <c r="E427" s="12">
        <v>203899.87439857144</v>
      </c>
      <c r="F427" s="12">
        <v>171376.05649285714</v>
      </c>
      <c r="G427" s="12">
        <v>32523.817905714281</v>
      </c>
      <c r="I427" s="128"/>
      <c r="J427" s="128"/>
      <c r="K427" s="128"/>
      <c r="M427" s="1">
        <v>420</v>
      </c>
      <c r="AJ427" s="9" t="e">
        <f>#REF!/#REF!</f>
        <v>#REF!</v>
      </c>
      <c r="AK427" s="9"/>
      <c r="AL427" s="9"/>
      <c r="AM427" s="9"/>
    </row>
    <row r="428" spans="1:39" x14ac:dyDescent="0.2">
      <c r="A428" s="147"/>
      <c r="B428" s="106" t="s">
        <v>208</v>
      </c>
      <c r="C428" s="8">
        <v>44314</v>
      </c>
      <c r="E428" s="12">
        <v>207539.81435285715</v>
      </c>
      <c r="F428" s="12">
        <v>174537.51842857143</v>
      </c>
      <c r="G428" s="12">
        <v>33002.295924285718</v>
      </c>
      <c r="I428" s="128"/>
      <c r="J428" s="128"/>
      <c r="K428" s="128"/>
      <c r="M428" s="1">
        <v>368</v>
      </c>
      <c r="AJ428" s="9" t="e">
        <f>#REF!/#REF!</f>
        <v>#REF!</v>
      </c>
      <c r="AK428" s="9"/>
      <c r="AL428" s="9"/>
      <c r="AM428" s="9"/>
    </row>
    <row r="429" spans="1:39" x14ac:dyDescent="0.2">
      <c r="A429" s="147"/>
      <c r="B429" s="106" t="s">
        <v>207</v>
      </c>
      <c r="C429" s="8">
        <v>44315</v>
      </c>
      <c r="E429" s="12">
        <v>210963.57806428571</v>
      </c>
      <c r="F429" s="12">
        <v>177136.75583999997</v>
      </c>
      <c r="G429" s="12">
        <v>33826.822224285715</v>
      </c>
      <c r="I429" s="128"/>
      <c r="J429" s="128"/>
      <c r="K429" s="128"/>
      <c r="M429" s="1">
        <v>469</v>
      </c>
      <c r="AJ429" s="9" t="e">
        <f>#REF!/#REF!</f>
        <v>#REF!</v>
      </c>
      <c r="AK429" s="9"/>
      <c r="AL429" s="9"/>
      <c r="AM429" s="9"/>
    </row>
    <row r="430" spans="1:39" ht="15" customHeight="1" x14ac:dyDescent="0.2">
      <c r="A430" s="147"/>
      <c r="B430" s="106" t="s">
        <v>209</v>
      </c>
      <c r="C430" s="8">
        <v>44316</v>
      </c>
      <c r="E430" s="12">
        <v>215388.03670571433</v>
      </c>
      <c r="F430" s="12">
        <v>180450.71182999999</v>
      </c>
      <c r="G430" s="12">
        <v>34937.324875714294</v>
      </c>
      <c r="I430" s="128"/>
      <c r="J430" s="128"/>
      <c r="K430" s="128"/>
      <c r="M430" s="1">
        <v>544</v>
      </c>
      <c r="AJ430" s="9" t="e">
        <f>#REF!/#REF!</f>
        <v>#REF!</v>
      </c>
      <c r="AK430" s="9"/>
      <c r="AL430" s="9"/>
      <c r="AM430" s="9"/>
    </row>
    <row r="431" spans="1:39" x14ac:dyDescent="0.2">
      <c r="A431" s="146" t="s">
        <v>3</v>
      </c>
      <c r="B431" s="106" t="s">
        <v>205</v>
      </c>
      <c r="C431" s="8">
        <v>44317</v>
      </c>
      <c r="E431" s="12">
        <v>219686.05510476191</v>
      </c>
      <c r="F431" s="12">
        <v>183761.49673702382</v>
      </c>
      <c r="G431" s="12">
        <v>35924.5583677381</v>
      </c>
      <c r="I431" s="128"/>
      <c r="J431" s="128"/>
      <c r="K431" s="128"/>
      <c r="M431" s="1">
        <v>567</v>
      </c>
      <c r="O431" s="13">
        <v>0.14285714285714285</v>
      </c>
      <c r="P431" s="13">
        <v>0.8571428571428571</v>
      </c>
      <c r="AJ431" s="9" t="e">
        <f>#REF!/#REF!</f>
        <v>#REF!</v>
      </c>
      <c r="AK431" s="9"/>
      <c r="AL431" s="9"/>
      <c r="AM431" s="9"/>
    </row>
    <row r="432" spans="1:39" x14ac:dyDescent="0.2">
      <c r="A432" s="147"/>
      <c r="B432" s="106" t="s">
        <v>205</v>
      </c>
      <c r="C432" s="8">
        <v>44318</v>
      </c>
      <c r="E432" s="12">
        <v>220254.98483952382</v>
      </c>
      <c r="F432" s="12">
        <v>184099.9983454762</v>
      </c>
      <c r="G432" s="12">
        <v>36154.986494047618</v>
      </c>
      <c r="I432" s="128"/>
      <c r="J432" s="128"/>
      <c r="K432" s="128"/>
      <c r="M432" s="1">
        <v>401</v>
      </c>
      <c r="O432" s="13">
        <v>0.2857142857142857</v>
      </c>
      <c r="P432" s="13">
        <v>0.71428571428571419</v>
      </c>
      <c r="AJ432" s="9" t="e">
        <f>#REF!/#REF!</f>
        <v>#REF!</v>
      </c>
      <c r="AK432" s="9"/>
      <c r="AL432" s="9"/>
      <c r="AM432" s="9"/>
    </row>
    <row r="433" spans="1:39" x14ac:dyDescent="0.2">
      <c r="A433" s="147"/>
      <c r="B433" s="106" t="s">
        <v>206</v>
      </c>
      <c r="C433" s="8">
        <v>44319</v>
      </c>
      <c r="E433" s="12">
        <v>213744.10423714289</v>
      </c>
      <c r="F433" s="12">
        <v>178352.21151535716</v>
      </c>
      <c r="G433" s="12">
        <v>35391.89272178572</v>
      </c>
      <c r="I433" s="128"/>
      <c r="J433" s="128"/>
      <c r="K433" s="128"/>
      <c r="M433" s="1">
        <v>452</v>
      </c>
      <c r="O433" s="13">
        <v>0.42857142857142855</v>
      </c>
      <c r="P433" s="13">
        <v>0.5714285714285714</v>
      </c>
      <c r="AJ433" s="9" t="e">
        <f>#REF!/#REF!</f>
        <v>#REF!</v>
      </c>
      <c r="AK433" s="9"/>
      <c r="AL433" s="9"/>
      <c r="AM433" s="9"/>
    </row>
    <row r="434" spans="1:39" x14ac:dyDescent="0.2">
      <c r="A434" s="125"/>
      <c r="B434" s="106" t="s">
        <v>207</v>
      </c>
      <c r="C434" s="8">
        <v>44320</v>
      </c>
      <c r="E434" s="12">
        <v>214639.19739857147</v>
      </c>
      <c r="F434" s="12">
        <v>179236.10927285714</v>
      </c>
      <c r="G434" s="12">
        <v>35403.08812571429</v>
      </c>
      <c r="I434" s="128"/>
      <c r="J434" s="128"/>
      <c r="K434" s="128"/>
      <c r="M434" s="1">
        <v>382</v>
      </c>
      <c r="O434" s="13">
        <v>0.5714285714285714</v>
      </c>
      <c r="P434" s="13">
        <v>0.42857142857142855</v>
      </c>
      <c r="AJ434" s="9"/>
      <c r="AK434" s="9" t="e">
        <f>#REF!/#REF!</f>
        <v>#REF!</v>
      </c>
    </row>
    <row r="435" spans="1:39" x14ac:dyDescent="0.2">
      <c r="A435" s="125"/>
      <c r="B435" s="106" t="s">
        <v>208</v>
      </c>
      <c r="C435" s="8">
        <v>44321</v>
      </c>
      <c r="E435" s="12">
        <v>213363.75640857144</v>
      </c>
      <c r="F435" s="12">
        <v>178046.96132285713</v>
      </c>
      <c r="G435" s="12">
        <v>35316.795085714286</v>
      </c>
      <c r="I435" s="128"/>
      <c r="J435" s="128"/>
      <c r="K435" s="128"/>
      <c r="M435" s="1">
        <v>415</v>
      </c>
      <c r="O435" s="13">
        <v>0.71428571428571419</v>
      </c>
      <c r="P435" s="13">
        <v>0.2857142857142857</v>
      </c>
      <c r="AJ435" s="9"/>
      <c r="AK435" s="9" t="e">
        <f>#REF!/#REF!</f>
        <v>#REF!</v>
      </c>
    </row>
    <row r="436" spans="1:39" x14ac:dyDescent="0.2">
      <c r="A436" s="125"/>
      <c r="B436" s="106" t="s">
        <v>207</v>
      </c>
      <c r="C436" s="8">
        <v>44322</v>
      </c>
      <c r="E436" s="12">
        <v>211260.31683857139</v>
      </c>
      <c r="F436" s="12">
        <v>176450.91213428573</v>
      </c>
      <c r="G436" s="12">
        <v>34809.404704285713</v>
      </c>
      <c r="I436" s="128"/>
      <c r="J436" s="128"/>
      <c r="K436" s="128"/>
      <c r="M436" s="1">
        <v>387</v>
      </c>
      <c r="O436" s="13">
        <v>0.8571428571428571</v>
      </c>
      <c r="P436" s="13">
        <v>0.14285714285714285</v>
      </c>
      <c r="AJ436" s="9"/>
      <c r="AK436" s="9" t="e">
        <f>#REF!/#REF!</f>
        <v>#REF!</v>
      </c>
    </row>
    <row r="437" spans="1:39" x14ac:dyDescent="0.2">
      <c r="A437" s="125"/>
      <c r="B437" s="106" t="s">
        <v>209</v>
      </c>
      <c r="C437" s="8">
        <v>44323</v>
      </c>
      <c r="E437" s="12">
        <v>205836.29321571431</v>
      </c>
      <c r="F437" s="12">
        <v>172054.78577285711</v>
      </c>
      <c r="G437" s="12">
        <v>33781.507442857146</v>
      </c>
      <c r="I437" s="128"/>
      <c r="J437" s="128"/>
      <c r="K437" s="128"/>
      <c r="M437" s="1">
        <v>430</v>
      </c>
      <c r="AJ437" s="9"/>
      <c r="AK437" s="9" t="e">
        <f>#REF!/#REF!</f>
        <v>#REF!</v>
      </c>
    </row>
    <row r="438" spans="1:39" x14ac:dyDescent="0.2">
      <c r="A438" s="125"/>
      <c r="B438" s="106" t="s">
        <v>205</v>
      </c>
      <c r="C438" s="8">
        <v>44324</v>
      </c>
      <c r="E438" s="12">
        <v>202178.9774504762</v>
      </c>
      <c r="F438" s="12">
        <v>169252.38450821428</v>
      </c>
      <c r="G438" s="12">
        <v>32926.592942261908</v>
      </c>
      <c r="I438" s="128"/>
      <c r="J438" s="128"/>
      <c r="K438" s="128"/>
      <c r="M438" s="1">
        <v>399</v>
      </c>
      <c r="AJ438" s="9"/>
      <c r="AK438" s="9" t="e">
        <f>#REF!/#REF!</f>
        <v>#REF!</v>
      </c>
    </row>
    <row r="439" spans="1:39" x14ac:dyDescent="0.2">
      <c r="A439" s="125"/>
      <c r="B439" s="106" t="s">
        <v>205</v>
      </c>
      <c r="C439" s="8">
        <v>44325</v>
      </c>
      <c r="E439" s="12">
        <v>202130.70684238098</v>
      </c>
      <c r="F439" s="12">
        <v>169326.61907785715</v>
      </c>
      <c r="G439" s="12">
        <v>32804.087764523814</v>
      </c>
      <c r="I439" s="128"/>
      <c r="J439" s="128"/>
      <c r="K439" s="128"/>
      <c r="M439" s="1">
        <v>506</v>
      </c>
      <c r="AJ439" s="9"/>
      <c r="AK439" s="9" t="e">
        <f>#REF!/#REF!</f>
        <v>#REF!</v>
      </c>
    </row>
    <row r="440" spans="1:39" x14ac:dyDescent="0.2">
      <c r="A440" s="125"/>
      <c r="B440" s="106" t="s">
        <v>206</v>
      </c>
      <c r="C440" s="8">
        <v>44326</v>
      </c>
      <c r="E440" s="12">
        <v>209814.47465857145</v>
      </c>
      <c r="F440" s="12">
        <v>176060.54119178568</v>
      </c>
      <c r="G440" s="12">
        <v>33753.933466785718</v>
      </c>
      <c r="I440" s="128"/>
      <c r="J440" s="128"/>
      <c r="K440" s="128"/>
      <c r="M440" s="1">
        <v>380</v>
      </c>
      <c r="AJ440" s="9"/>
      <c r="AK440" s="9" t="e">
        <f>#REF!/#REF!</f>
        <v>#REF!</v>
      </c>
    </row>
    <row r="441" spans="1:39" x14ac:dyDescent="0.2">
      <c r="A441" s="125"/>
      <c r="B441" s="106" t="s">
        <v>207</v>
      </c>
      <c r="C441" s="8">
        <v>44327</v>
      </c>
      <c r="E441" s="12">
        <v>209111.27873857142</v>
      </c>
      <c r="F441" s="12">
        <v>175275.08707000004</v>
      </c>
      <c r="G441" s="12">
        <v>33836.191668571431</v>
      </c>
      <c r="I441" s="128"/>
      <c r="J441" s="128"/>
      <c r="K441" s="128"/>
      <c r="M441" s="1">
        <v>378</v>
      </c>
      <c r="AJ441" s="9"/>
      <c r="AK441" s="9" t="e">
        <f>#REF!/#REF!</f>
        <v>#REF!</v>
      </c>
    </row>
    <row r="442" spans="1:39" x14ac:dyDescent="0.2">
      <c r="A442" s="125"/>
      <c r="B442" s="106" t="s">
        <v>208</v>
      </c>
      <c r="C442" s="8">
        <v>44328</v>
      </c>
      <c r="E442" s="12">
        <v>208855.37599714287</v>
      </c>
      <c r="F442" s="12">
        <v>175194.92304285715</v>
      </c>
      <c r="G442" s="12">
        <v>33660.452954285713</v>
      </c>
      <c r="I442" s="128"/>
      <c r="J442" s="128"/>
      <c r="K442" s="128"/>
      <c r="M442" s="1">
        <v>446</v>
      </c>
      <c r="AJ442" s="9"/>
      <c r="AK442" s="9" t="e">
        <f>#REF!/#REF!</f>
        <v>#REF!</v>
      </c>
    </row>
    <row r="443" spans="1:39" x14ac:dyDescent="0.2">
      <c r="A443" s="125"/>
      <c r="B443" s="106" t="s">
        <v>207</v>
      </c>
      <c r="C443" s="8">
        <v>44329</v>
      </c>
      <c r="E443" s="12">
        <v>209158.21371285713</v>
      </c>
      <c r="F443" s="12">
        <v>175390.75998428572</v>
      </c>
      <c r="G443" s="12">
        <v>33767.453728571432</v>
      </c>
      <c r="I443" s="128"/>
      <c r="J443" s="128"/>
      <c r="K443" s="128"/>
      <c r="M443" s="1">
        <v>437</v>
      </c>
      <c r="AJ443" s="9"/>
      <c r="AK443" s="9" t="e">
        <f>#REF!/#REF!</f>
        <v>#REF!</v>
      </c>
    </row>
    <row r="444" spans="1:39" x14ac:dyDescent="0.2">
      <c r="A444" s="125"/>
      <c r="B444" s="106" t="s">
        <v>209</v>
      </c>
      <c r="C444" s="8">
        <v>44330</v>
      </c>
      <c r="E444" s="12">
        <v>210088.8964285714</v>
      </c>
      <c r="F444" s="12">
        <v>176135.1468257143</v>
      </c>
      <c r="G444" s="12">
        <v>33953.749602857148</v>
      </c>
      <c r="I444" s="128"/>
      <c r="J444" s="128"/>
      <c r="K444" s="128"/>
      <c r="M444" s="1">
        <v>420</v>
      </c>
      <c r="AJ444" s="9"/>
      <c r="AK444" s="9" t="e">
        <f>#REF!/#REF!</f>
        <v>#REF!</v>
      </c>
    </row>
    <row r="445" spans="1:39" x14ac:dyDescent="0.2">
      <c r="A445" s="125"/>
      <c r="B445" s="106" t="s">
        <v>205</v>
      </c>
      <c r="C445" s="8">
        <v>44331</v>
      </c>
      <c r="E445" s="12">
        <v>211149.25315095237</v>
      </c>
      <c r="F445" s="12">
        <v>177001.80188809524</v>
      </c>
      <c r="G445" s="12">
        <v>34147.451262857147</v>
      </c>
      <c r="I445" s="128"/>
      <c r="J445" s="128"/>
      <c r="K445" s="128"/>
      <c r="M445" s="1">
        <v>460</v>
      </c>
      <c r="AJ445" s="9"/>
      <c r="AK445" s="9" t="e">
        <f>#REF!/#REF!</f>
        <v>#REF!</v>
      </c>
    </row>
    <row r="446" spans="1:39" x14ac:dyDescent="0.2">
      <c r="A446" s="125"/>
      <c r="B446" s="106" t="s">
        <v>205</v>
      </c>
      <c r="C446" s="8">
        <v>44332</v>
      </c>
      <c r="E446" s="12">
        <v>211113.13152190478</v>
      </c>
      <c r="F446" s="12">
        <v>176943.00996476194</v>
      </c>
      <c r="G446" s="12">
        <v>34170.121557142862</v>
      </c>
      <c r="I446" s="128"/>
      <c r="J446" s="128"/>
      <c r="K446" s="128"/>
      <c r="M446" s="1">
        <v>378</v>
      </c>
      <c r="AJ446" s="9"/>
      <c r="AK446" s="9" t="e">
        <f>#REF!/#REF!</f>
        <v>#REF!</v>
      </c>
    </row>
    <row r="447" spans="1:39" x14ac:dyDescent="0.2">
      <c r="A447" s="125"/>
      <c r="B447" s="106" t="s">
        <v>206</v>
      </c>
      <c r="C447" s="8">
        <v>44333</v>
      </c>
      <c r="E447" s="12">
        <v>212226.87301571429</v>
      </c>
      <c r="F447" s="12">
        <v>178058.46266142858</v>
      </c>
      <c r="G447" s="12">
        <v>34168.410354285719</v>
      </c>
      <c r="I447" s="128"/>
      <c r="J447" s="128"/>
      <c r="K447" s="128"/>
      <c r="M447" s="1">
        <v>380</v>
      </c>
      <c r="R447" s="1">
        <v>9000</v>
      </c>
      <c r="S447" s="1">
        <v>400000</v>
      </c>
      <c r="T447" s="1">
        <v>30000</v>
      </c>
      <c r="U447" s="1" t="s">
        <v>223</v>
      </c>
      <c r="AJ447" s="9"/>
      <c r="AK447" s="9" t="e">
        <f>#REF!/#REF!</f>
        <v>#REF!</v>
      </c>
    </row>
    <row r="448" spans="1:39" x14ac:dyDescent="0.2">
      <c r="A448" s="125"/>
      <c r="B448" s="106" t="s">
        <v>207</v>
      </c>
      <c r="C448" s="8">
        <v>44334</v>
      </c>
      <c r="E448" s="12">
        <v>213353.75444000002</v>
      </c>
      <c r="F448" s="12">
        <v>179142.9843671429</v>
      </c>
      <c r="G448" s="12">
        <v>34210.770072857144</v>
      </c>
      <c r="I448" s="128"/>
      <c r="J448" s="128"/>
      <c r="K448" s="128"/>
      <c r="M448" s="1">
        <v>367</v>
      </c>
      <c r="AJ448" s="9"/>
      <c r="AK448" s="9" t="e">
        <f>#REF!/#REF!</f>
        <v>#REF!</v>
      </c>
    </row>
    <row r="449" spans="1:38" x14ac:dyDescent="0.2">
      <c r="A449" s="125"/>
      <c r="B449" s="106" t="s">
        <v>208</v>
      </c>
      <c r="C449" s="8">
        <v>44335</v>
      </c>
      <c r="E449" s="12">
        <v>215142.15780000002</v>
      </c>
      <c r="F449" s="12">
        <v>180800.99095714284</v>
      </c>
      <c r="G449" s="12">
        <v>34341.166842857143</v>
      </c>
      <c r="I449" s="128"/>
      <c r="J449" s="128"/>
      <c r="K449" s="128"/>
      <c r="M449" s="1">
        <v>529</v>
      </c>
      <c r="AJ449" s="9"/>
      <c r="AK449" s="9" t="e">
        <f>#REF!/#REF!</f>
        <v>#REF!</v>
      </c>
    </row>
    <row r="450" spans="1:38" x14ac:dyDescent="0.2">
      <c r="A450" s="125"/>
      <c r="B450" s="106" t="s">
        <v>207</v>
      </c>
      <c r="C450" s="8">
        <v>44336</v>
      </c>
      <c r="E450" s="12">
        <v>216117.59477428574</v>
      </c>
      <c r="F450" s="12">
        <v>182306.30710714287</v>
      </c>
      <c r="G450" s="12">
        <v>33811.28766714286</v>
      </c>
      <c r="I450" s="128"/>
      <c r="J450" s="128"/>
      <c r="K450" s="128"/>
      <c r="M450" s="1">
        <v>477</v>
      </c>
      <c r="AJ450" s="9"/>
      <c r="AK450" s="9" t="e">
        <f>#REF!/#REF!</f>
        <v>#REF!</v>
      </c>
    </row>
    <row r="451" spans="1:38" x14ac:dyDescent="0.2">
      <c r="A451" s="125"/>
      <c r="B451" s="106" t="s">
        <v>209</v>
      </c>
      <c r="C451" s="8">
        <v>44337</v>
      </c>
      <c r="E451" s="12">
        <v>217784.94178428574</v>
      </c>
      <c r="F451" s="12">
        <v>183996.46924428572</v>
      </c>
      <c r="G451" s="12">
        <v>33788.472540000002</v>
      </c>
      <c r="I451" s="128"/>
      <c r="J451" s="128"/>
      <c r="K451" s="128"/>
      <c r="M451" s="1">
        <v>537</v>
      </c>
      <c r="AJ451" s="9"/>
      <c r="AK451" s="9" t="e">
        <f>#REF!/#REF!</f>
        <v>#REF!</v>
      </c>
    </row>
    <row r="452" spans="1:38" x14ac:dyDescent="0.2">
      <c r="A452" s="125"/>
      <c r="B452" s="106" t="s">
        <v>205</v>
      </c>
      <c r="C452" s="8">
        <v>44338</v>
      </c>
      <c r="E452" s="12">
        <v>220141.76851666666</v>
      </c>
      <c r="F452" s="12">
        <v>186160.85729857141</v>
      </c>
      <c r="G452" s="12">
        <v>33980.911218095236</v>
      </c>
      <c r="I452" s="128"/>
      <c r="J452" s="128"/>
      <c r="K452" s="128"/>
      <c r="M452" s="1">
        <v>392</v>
      </c>
      <c r="AJ452" s="9"/>
      <c r="AK452" s="9" t="e">
        <f>#REF!/#REF!</f>
        <v>#REF!</v>
      </c>
    </row>
    <row r="453" spans="1:38" x14ac:dyDescent="0.2">
      <c r="A453" s="125"/>
      <c r="B453" s="106" t="s">
        <v>205</v>
      </c>
      <c r="C453" s="8">
        <v>44339</v>
      </c>
      <c r="E453" s="12">
        <v>222029.38597476188</v>
      </c>
      <c r="F453" s="12">
        <v>188081.56466571428</v>
      </c>
      <c r="G453" s="12">
        <v>33947.82130904762</v>
      </c>
      <c r="I453" s="128"/>
      <c r="J453" s="128"/>
      <c r="K453" s="128"/>
      <c r="M453" s="1">
        <v>450</v>
      </c>
      <c r="AJ453" s="9"/>
      <c r="AK453" s="9" t="e">
        <f>#REF!/#REF!</f>
        <v>#REF!</v>
      </c>
    </row>
    <row r="454" spans="1:38" x14ac:dyDescent="0.2">
      <c r="A454" s="125"/>
      <c r="B454" s="106" t="s">
        <v>206</v>
      </c>
      <c r="C454" s="8">
        <v>44340</v>
      </c>
      <c r="E454" s="12">
        <v>221493.03581428571</v>
      </c>
      <c r="F454" s="12">
        <v>187524.69167428574</v>
      </c>
      <c r="G454" s="12">
        <v>33968.344140000001</v>
      </c>
      <c r="I454" s="128"/>
      <c r="J454" s="128"/>
      <c r="K454" s="128"/>
      <c r="M454" s="1">
        <v>350</v>
      </c>
      <c r="AJ454" s="9"/>
      <c r="AK454" s="9" t="e">
        <f>#REF!/#REF!</f>
        <v>#REF!</v>
      </c>
    </row>
    <row r="455" spans="1:38" x14ac:dyDescent="0.2">
      <c r="A455" s="125"/>
      <c r="B455" s="106" t="s">
        <v>207</v>
      </c>
      <c r="C455" s="8">
        <v>44341</v>
      </c>
      <c r="E455" s="12">
        <v>222184.03529857143</v>
      </c>
      <c r="F455" s="12">
        <v>188154.24528999999</v>
      </c>
      <c r="G455" s="12">
        <v>34029.790008571428</v>
      </c>
      <c r="I455" s="128"/>
      <c r="J455" s="128"/>
      <c r="K455" s="128"/>
      <c r="M455" s="1">
        <v>365</v>
      </c>
      <c r="AJ455" s="9"/>
      <c r="AK455" s="9"/>
      <c r="AL455" s="9" t="e">
        <f>#REF!/#REF!</f>
        <v>#REF!</v>
      </c>
    </row>
    <row r="456" spans="1:38" x14ac:dyDescent="0.2">
      <c r="A456" s="125"/>
      <c r="B456" s="106" t="s">
        <v>208</v>
      </c>
      <c r="C456" s="8">
        <v>44342</v>
      </c>
      <c r="E456" s="12">
        <v>221933.25701142862</v>
      </c>
      <c r="F456" s="12">
        <v>187728.33527857141</v>
      </c>
      <c r="G456" s="12">
        <v>34204.921732857139</v>
      </c>
      <c r="I456" s="128"/>
      <c r="J456" s="128"/>
      <c r="K456" s="128"/>
      <c r="M456" s="1">
        <v>448</v>
      </c>
      <c r="AJ456" s="9"/>
      <c r="AK456" s="9"/>
      <c r="AL456" s="9" t="e">
        <f>#REF!/#REF!</f>
        <v>#REF!</v>
      </c>
    </row>
    <row r="457" spans="1:38" x14ac:dyDescent="0.2">
      <c r="A457" s="125"/>
      <c r="B457" s="106" t="s">
        <v>207</v>
      </c>
      <c r="C457" s="8">
        <v>44343</v>
      </c>
      <c r="E457" s="12">
        <v>223860.76035285715</v>
      </c>
      <c r="F457" s="12">
        <v>188776.55769571429</v>
      </c>
      <c r="G457" s="12">
        <v>35084.202657142851</v>
      </c>
      <c r="I457" s="128"/>
      <c r="J457" s="128"/>
      <c r="K457" s="128"/>
      <c r="M457" s="1">
        <v>436</v>
      </c>
      <c r="AJ457" s="9"/>
      <c r="AK457" s="9"/>
      <c r="AL457" s="9" t="e">
        <f>#REF!/#REF!</f>
        <v>#REF!</v>
      </c>
    </row>
    <row r="458" spans="1:38" x14ac:dyDescent="0.2">
      <c r="A458" s="125"/>
      <c r="B458" s="106" t="s">
        <v>209</v>
      </c>
      <c r="C458" s="8">
        <v>44344</v>
      </c>
      <c r="E458" s="12">
        <v>228017.33382571428</v>
      </c>
      <c r="F458" s="12">
        <v>191998.82545428569</v>
      </c>
      <c r="G458" s="12">
        <v>36018.508371428572</v>
      </c>
      <c r="I458" s="128"/>
      <c r="J458" s="128"/>
      <c r="K458" s="128"/>
      <c r="M458" s="1">
        <v>467</v>
      </c>
      <c r="AJ458" s="9"/>
      <c r="AK458" s="9"/>
      <c r="AL458" s="9" t="e">
        <f>#REF!/#REF!</f>
        <v>#REF!</v>
      </c>
    </row>
    <row r="459" spans="1:38" x14ac:dyDescent="0.2">
      <c r="A459" s="125"/>
      <c r="B459" s="106" t="s">
        <v>205</v>
      </c>
      <c r="C459" s="8">
        <v>44345</v>
      </c>
      <c r="E459" s="12">
        <v>229163.87007380955</v>
      </c>
      <c r="F459" s="12">
        <v>192828.87102857142</v>
      </c>
      <c r="G459" s="12">
        <v>36334.999045238095</v>
      </c>
      <c r="I459" s="128"/>
      <c r="J459" s="128"/>
      <c r="K459" s="128"/>
      <c r="M459" s="1">
        <v>464</v>
      </c>
      <c r="AJ459" s="9"/>
      <c r="AK459" s="9"/>
      <c r="AL459" s="9" t="e">
        <f>#REF!/#REF!</f>
        <v>#REF!</v>
      </c>
    </row>
    <row r="460" spans="1:38" x14ac:dyDescent="0.2">
      <c r="A460" s="125"/>
      <c r="B460" s="106" t="s">
        <v>205</v>
      </c>
      <c r="C460" s="8">
        <v>44346</v>
      </c>
      <c r="E460" s="12">
        <v>228634.70617047619</v>
      </c>
      <c r="F460" s="12">
        <v>192007.38786714285</v>
      </c>
      <c r="G460" s="12">
        <v>36627.318303333326</v>
      </c>
      <c r="I460" s="128"/>
      <c r="J460" s="128"/>
      <c r="K460" s="128"/>
      <c r="M460" s="1">
        <v>367</v>
      </c>
      <c r="AJ460" s="9"/>
      <c r="AK460" s="9"/>
      <c r="AL460" s="9" t="e">
        <f>#REF!/#REF!</f>
        <v>#REF!</v>
      </c>
    </row>
    <row r="461" spans="1:38" x14ac:dyDescent="0.2">
      <c r="A461" s="125"/>
      <c r="B461" s="106" t="s">
        <v>206</v>
      </c>
      <c r="C461" s="8">
        <v>44347</v>
      </c>
      <c r="E461" s="12">
        <v>231176.92142000003</v>
      </c>
      <c r="F461" s="12">
        <v>193881.15286714284</v>
      </c>
      <c r="G461" s="12">
        <v>37295.768552857138</v>
      </c>
      <c r="I461" s="128"/>
      <c r="J461" s="128"/>
      <c r="K461" s="128"/>
      <c r="M461" s="1">
        <v>370</v>
      </c>
      <c r="AJ461" s="9"/>
      <c r="AK461" s="9"/>
      <c r="AL461" s="9" t="e">
        <f>#REF!/#REF!</f>
        <v>#REF!</v>
      </c>
    </row>
    <row r="462" spans="1:38" x14ac:dyDescent="0.2">
      <c r="A462" s="125"/>
      <c r="B462" s="106" t="s">
        <v>207</v>
      </c>
      <c r="C462" s="8">
        <v>44348</v>
      </c>
      <c r="E462" s="12">
        <v>234825.07183571425</v>
      </c>
      <c r="F462" s="12">
        <v>196491.27200428574</v>
      </c>
      <c r="G462" s="12">
        <v>38333.799831428572</v>
      </c>
      <c r="I462" s="128"/>
      <c r="J462" s="128"/>
      <c r="K462" s="128"/>
      <c r="M462" s="1">
        <v>337</v>
      </c>
      <c r="O462" s="13">
        <v>0.14285714285714285</v>
      </c>
      <c r="P462" s="13">
        <v>0.8571428571428571</v>
      </c>
      <c r="AJ462" s="9"/>
      <c r="AK462" s="9"/>
      <c r="AL462" s="9" t="e">
        <f>#REF!/#REF!</f>
        <v>#REF!</v>
      </c>
    </row>
    <row r="463" spans="1:38" x14ac:dyDescent="0.2">
      <c r="A463" s="125"/>
      <c r="B463" s="106" t="s">
        <v>208</v>
      </c>
      <c r="C463" s="8">
        <v>44349</v>
      </c>
      <c r="E463" s="12">
        <v>237452.01346285714</v>
      </c>
      <c r="F463" s="12">
        <v>198649.10563714287</v>
      </c>
      <c r="G463" s="12">
        <v>38802.907825714283</v>
      </c>
      <c r="I463" s="128"/>
      <c r="J463" s="128"/>
      <c r="K463" s="128"/>
      <c r="M463" s="1">
        <v>407</v>
      </c>
      <c r="O463" s="13">
        <v>0.2857142857142857</v>
      </c>
      <c r="P463" s="13">
        <v>0.71428571428571419</v>
      </c>
      <c r="AJ463" s="9"/>
      <c r="AK463" s="9"/>
      <c r="AL463" s="9" t="e">
        <f>#REF!/#REF!</f>
        <v>#REF!</v>
      </c>
    </row>
    <row r="464" spans="1:38" x14ac:dyDescent="0.2">
      <c r="A464" s="125"/>
      <c r="B464" s="106" t="s">
        <v>207</v>
      </c>
      <c r="C464" s="8">
        <v>44350</v>
      </c>
      <c r="E464" s="12">
        <v>240279.15877000001</v>
      </c>
      <c r="F464" s="12">
        <v>200694.63426571433</v>
      </c>
      <c r="G464" s="12">
        <v>39584.524504285713</v>
      </c>
      <c r="I464" s="128"/>
      <c r="J464" s="128"/>
      <c r="K464" s="128"/>
      <c r="M464" s="1">
        <v>465</v>
      </c>
      <c r="O464" s="13">
        <v>0.42857142857142855</v>
      </c>
      <c r="P464" s="13">
        <v>0.5714285714285714</v>
      </c>
      <c r="AJ464" s="9"/>
      <c r="AK464" s="9"/>
      <c r="AL464" s="9" t="e">
        <f>#REF!/#REF!</f>
        <v>#REF!</v>
      </c>
    </row>
    <row r="465" spans="1:38" x14ac:dyDescent="0.2">
      <c r="A465" s="125"/>
      <c r="B465" s="106" t="s">
        <v>209</v>
      </c>
      <c r="C465" s="8">
        <v>44351</v>
      </c>
      <c r="E465" s="12">
        <v>239518.52454857147</v>
      </c>
      <c r="F465" s="12">
        <v>199942.56620142856</v>
      </c>
      <c r="G465" s="12">
        <v>39575.958347142856</v>
      </c>
      <c r="I465" s="128"/>
      <c r="J465" s="128"/>
      <c r="K465" s="128"/>
      <c r="M465" s="1">
        <v>529</v>
      </c>
      <c r="O465" s="13">
        <v>0.5714285714285714</v>
      </c>
      <c r="P465" s="13">
        <v>0.42857142857142855</v>
      </c>
      <c r="AJ465" s="9"/>
      <c r="AK465" s="9"/>
      <c r="AL465" s="9" t="e">
        <f>#REF!/#REF!</f>
        <v>#REF!</v>
      </c>
    </row>
    <row r="466" spans="1:38" x14ac:dyDescent="0.2">
      <c r="A466" s="125"/>
      <c r="B466" s="106" t="s">
        <v>205</v>
      </c>
      <c r="C466" s="8">
        <v>44352</v>
      </c>
      <c r="E466" s="12">
        <v>239988.23604202384</v>
      </c>
      <c r="F466" s="12">
        <v>200257.14735190477</v>
      </c>
      <c r="G466" s="12">
        <v>39731.088690119046</v>
      </c>
      <c r="I466" s="128"/>
      <c r="J466" s="128"/>
      <c r="K466" s="128"/>
      <c r="M466" s="1">
        <v>416</v>
      </c>
      <c r="O466" s="13">
        <v>0.71428571428571419</v>
      </c>
      <c r="P466" s="13">
        <v>0.2857142857142857</v>
      </c>
      <c r="AJ466" s="9"/>
      <c r="AK466" s="9"/>
      <c r="AL466" s="9" t="e">
        <f>#REF!/#REF!</f>
        <v>#REF!</v>
      </c>
    </row>
    <row r="467" spans="1:38" x14ac:dyDescent="0.2">
      <c r="A467" s="125"/>
      <c r="B467" s="106" t="s">
        <v>205</v>
      </c>
      <c r="C467" s="8">
        <v>44353</v>
      </c>
      <c r="E467" s="12">
        <v>239814.50828690478</v>
      </c>
      <c r="F467" s="12">
        <v>200114.89138666671</v>
      </c>
      <c r="G467" s="12">
        <v>39699.616900238092</v>
      </c>
      <c r="I467" s="128"/>
      <c r="J467" s="128"/>
      <c r="K467" s="128"/>
      <c r="M467" s="1">
        <v>313</v>
      </c>
      <c r="O467" s="13">
        <v>0.8571428571428571</v>
      </c>
      <c r="P467" s="13">
        <v>0.14285714285714285</v>
      </c>
      <c r="AJ467" s="9"/>
      <c r="AK467" s="9"/>
      <c r="AL467" s="9" t="e">
        <f>#REF!/#REF!</f>
        <v>#REF!</v>
      </c>
    </row>
    <row r="468" spans="1:38" x14ac:dyDescent="0.2">
      <c r="A468" s="125"/>
      <c r="B468" s="106" t="s">
        <v>206</v>
      </c>
      <c r="C468" s="8">
        <v>44354</v>
      </c>
      <c r="E468" s="12">
        <v>231004.08234892858</v>
      </c>
      <c r="F468" s="12">
        <v>192513.6593</v>
      </c>
      <c r="G468" s="12">
        <v>38490.423048928569</v>
      </c>
      <c r="I468" s="128"/>
      <c r="J468" s="128"/>
      <c r="K468" s="128"/>
      <c r="M468" s="1">
        <v>377</v>
      </c>
      <c r="R468" s="1">
        <v>9000</v>
      </c>
      <c r="S468" s="1">
        <v>400000</v>
      </c>
      <c r="T468" s="1">
        <v>30000</v>
      </c>
      <c r="U468" s="1" t="s">
        <v>224</v>
      </c>
      <c r="AJ468" s="9"/>
      <c r="AK468" s="9"/>
      <c r="AL468" s="9" t="e">
        <f>#REF!/#REF!</f>
        <v>#REF!</v>
      </c>
    </row>
    <row r="469" spans="1:38" x14ac:dyDescent="0.2">
      <c r="A469" s="125"/>
      <c r="B469" s="106" t="s">
        <v>207</v>
      </c>
      <c r="C469" s="8">
        <v>44355</v>
      </c>
      <c r="E469" s="12">
        <v>227014.07380571429</v>
      </c>
      <c r="F469" s="12">
        <v>189775.29505285714</v>
      </c>
      <c r="G469" s="12">
        <v>37238.778752857135</v>
      </c>
      <c r="I469" s="128"/>
      <c r="J469" s="128"/>
      <c r="K469" s="128"/>
      <c r="M469" s="1">
        <v>271</v>
      </c>
      <c r="AJ469" s="9"/>
      <c r="AK469" s="9"/>
      <c r="AL469" s="9" t="e">
        <f>#REF!/#REF!</f>
        <v>#REF!</v>
      </c>
    </row>
    <row r="470" spans="1:38" x14ac:dyDescent="0.2">
      <c r="A470" s="125"/>
      <c r="B470" s="106" t="s">
        <v>208</v>
      </c>
      <c r="C470" s="8">
        <v>44356</v>
      </c>
      <c r="E470" s="12">
        <v>224959.12264714288</v>
      </c>
      <c r="F470" s="12">
        <v>188006.1750842857</v>
      </c>
      <c r="G470" s="12">
        <v>36952.947562857138</v>
      </c>
      <c r="I470" s="128"/>
      <c r="J470" s="128"/>
      <c r="K470" s="128"/>
      <c r="M470" s="1">
        <v>259</v>
      </c>
      <c r="AJ470" s="9"/>
      <c r="AK470" s="9"/>
      <c r="AL470" s="9" t="e">
        <f>#REF!/#REF!</f>
        <v>#REF!</v>
      </c>
    </row>
    <row r="471" spans="1:38" x14ac:dyDescent="0.2">
      <c r="A471" s="125"/>
      <c r="B471" s="106" t="s">
        <v>207</v>
      </c>
      <c r="C471" s="8">
        <v>44357</v>
      </c>
      <c r="E471" s="12">
        <v>222274.29971142855</v>
      </c>
      <c r="F471" s="12">
        <v>186053.05395428574</v>
      </c>
      <c r="G471" s="12">
        <v>36221.245757142853</v>
      </c>
      <c r="I471" s="128"/>
      <c r="J471" s="128"/>
      <c r="K471" s="128"/>
      <c r="M471" s="1">
        <v>398</v>
      </c>
      <c r="AJ471" s="9"/>
      <c r="AK471" s="9"/>
      <c r="AL471" s="9" t="e">
        <f>#REF!/#REF!</f>
        <v>#REF!</v>
      </c>
    </row>
    <row r="472" spans="1:38" x14ac:dyDescent="0.2">
      <c r="A472" s="125"/>
      <c r="B472" s="106" t="s">
        <v>209</v>
      </c>
      <c r="C472" s="8">
        <v>44358</v>
      </c>
      <c r="E472" s="12">
        <v>219857.28442142857</v>
      </c>
      <c r="F472" s="12">
        <v>184047.41769428572</v>
      </c>
      <c r="G472" s="12">
        <v>35809.866727142857</v>
      </c>
      <c r="I472" s="128"/>
      <c r="J472" s="128"/>
      <c r="K472" s="128"/>
      <c r="M472" s="1">
        <v>319</v>
      </c>
      <c r="AJ472" s="9"/>
      <c r="AK472" s="9"/>
      <c r="AL472" s="9" t="e">
        <f>#REF!/#REF!</f>
        <v>#REF!</v>
      </c>
    </row>
    <row r="473" spans="1:38" x14ac:dyDescent="0.2">
      <c r="A473" s="125"/>
      <c r="B473" s="106" t="s">
        <v>205</v>
      </c>
      <c r="C473" s="8">
        <v>44359</v>
      </c>
      <c r="E473" s="12">
        <v>218268.57846273811</v>
      </c>
      <c r="F473" s="12">
        <v>182731.97874142855</v>
      </c>
      <c r="G473" s="12">
        <v>35536.599721309518</v>
      </c>
      <c r="I473" s="128"/>
      <c r="J473" s="128"/>
      <c r="K473" s="128"/>
      <c r="M473" s="1">
        <v>431</v>
      </c>
      <c r="AJ473" s="9"/>
      <c r="AK473" s="9"/>
      <c r="AL473" s="9" t="e">
        <f>#REF!/#REF!</f>
        <v>#REF!</v>
      </c>
    </row>
    <row r="474" spans="1:38" x14ac:dyDescent="0.2">
      <c r="A474" s="125"/>
      <c r="B474" s="106" t="s">
        <v>205</v>
      </c>
      <c r="C474" s="8">
        <v>44360</v>
      </c>
      <c r="E474" s="12">
        <v>218458.0751697619</v>
      </c>
      <c r="F474" s="12">
        <v>183001.63901571426</v>
      </c>
      <c r="G474" s="12">
        <v>35456.436154047617</v>
      </c>
      <c r="I474" s="128"/>
      <c r="J474" s="128"/>
      <c r="K474" s="128"/>
      <c r="M474" s="1">
        <v>315</v>
      </c>
      <c r="AJ474" s="9"/>
      <c r="AK474" s="9"/>
      <c r="AL474" s="9" t="e">
        <f>#REF!/#REF!</f>
        <v>#REF!</v>
      </c>
    </row>
    <row r="475" spans="1:38" x14ac:dyDescent="0.2">
      <c r="A475" s="125"/>
      <c r="B475" s="106" t="s">
        <v>206</v>
      </c>
      <c r="C475" s="8">
        <v>44361</v>
      </c>
      <c r="E475" s="12">
        <v>225100.27258678572</v>
      </c>
      <c r="F475" s="12">
        <v>188932.32481999998</v>
      </c>
      <c r="G475" s="12">
        <v>36167.947766785706</v>
      </c>
      <c r="I475" s="128"/>
      <c r="J475" s="128"/>
      <c r="K475" s="128"/>
      <c r="M475" s="1">
        <v>242</v>
      </c>
      <c r="AJ475" s="9"/>
      <c r="AK475" s="9"/>
      <c r="AL475" s="9" t="e">
        <f>#REF!/#REF!</f>
        <v>#REF!</v>
      </c>
    </row>
    <row r="476" spans="1:38" x14ac:dyDescent="0.2">
      <c r="B476" s="106" t="s">
        <v>207</v>
      </c>
      <c r="C476" s="8">
        <v>44362</v>
      </c>
      <c r="E476" s="12">
        <v>225353.43705714287</v>
      </c>
      <c r="F476" s="12">
        <v>188860.3419085714</v>
      </c>
      <c r="G476" s="12">
        <v>36493.095148571425</v>
      </c>
      <c r="I476" s="128"/>
      <c r="J476" s="128"/>
      <c r="K476" s="128"/>
      <c r="M476" s="1">
        <v>283</v>
      </c>
      <c r="AJ476" s="9"/>
      <c r="AK476" s="9"/>
      <c r="AL476" s="9" t="e">
        <f>#REF!/#REF!</f>
        <v>#REF!</v>
      </c>
    </row>
    <row r="477" spans="1:38" x14ac:dyDescent="0.2">
      <c r="B477" s="106" t="s">
        <v>208</v>
      </c>
      <c r="C477" s="8">
        <v>44363</v>
      </c>
      <c r="E477" s="12">
        <v>225618.79230285715</v>
      </c>
      <c r="F477" s="12">
        <v>189156.7788942857</v>
      </c>
      <c r="G477" s="12">
        <v>36462.013408571423</v>
      </c>
      <c r="I477" s="128"/>
      <c r="J477" s="128"/>
      <c r="K477" s="128"/>
      <c r="M477" s="1">
        <v>329</v>
      </c>
      <c r="AJ477" s="9"/>
      <c r="AK477" s="9"/>
      <c r="AL477" s="9" t="e">
        <f>#REF!/#REF!</f>
        <v>#REF!</v>
      </c>
    </row>
    <row r="478" spans="1:38" x14ac:dyDescent="0.2">
      <c r="B478" s="106" t="s">
        <v>207</v>
      </c>
      <c r="C478" s="8">
        <v>44364</v>
      </c>
      <c r="E478" s="12">
        <v>225799.75494285717</v>
      </c>
      <c r="F478" s="12">
        <v>189248.92504285715</v>
      </c>
      <c r="G478" s="12">
        <v>36550.829899999997</v>
      </c>
      <c r="I478" s="128"/>
      <c r="J478" s="128"/>
      <c r="K478" s="128"/>
      <c r="M478" s="1">
        <v>373</v>
      </c>
      <c r="AJ478" s="9"/>
      <c r="AK478" s="9"/>
      <c r="AL478" s="9" t="e">
        <f>#REF!/#REF!</f>
        <v>#REF!</v>
      </c>
    </row>
    <row r="479" spans="1:38" x14ac:dyDescent="0.2">
      <c r="B479" s="106" t="s">
        <v>209</v>
      </c>
      <c r="C479" s="8">
        <v>44365</v>
      </c>
      <c r="E479" s="12">
        <v>226091.68343571428</v>
      </c>
      <c r="F479" s="12">
        <v>189522.86697714287</v>
      </c>
      <c r="G479" s="12">
        <v>36568.816458571426</v>
      </c>
      <c r="I479" s="128"/>
      <c r="J479" s="128"/>
      <c r="K479" s="128"/>
      <c r="M479" s="1">
        <v>302</v>
      </c>
      <c r="AJ479" s="9"/>
      <c r="AK479" s="9"/>
      <c r="AL479" s="9" t="e">
        <f>#REF!/#REF!</f>
        <v>#REF!</v>
      </c>
    </row>
    <row r="480" spans="1:38" x14ac:dyDescent="0.2">
      <c r="B480" s="106" t="s">
        <v>205</v>
      </c>
      <c r="C480" s="8">
        <v>44366</v>
      </c>
      <c r="E480" s="12">
        <v>227426.72738523807</v>
      </c>
      <c r="F480" s="12">
        <v>190616.84466571428</v>
      </c>
      <c r="G480" s="12">
        <v>36809.882719523812</v>
      </c>
      <c r="I480" s="128"/>
      <c r="J480" s="128"/>
      <c r="K480" s="128"/>
      <c r="M480" s="1">
        <v>393</v>
      </c>
      <c r="AJ480" s="9"/>
      <c r="AK480" s="9"/>
      <c r="AL480" s="9" t="e">
        <f>#REF!/#REF!</f>
        <v>#REF!</v>
      </c>
    </row>
    <row r="481" spans="2:40" x14ac:dyDescent="0.2">
      <c r="B481" s="106" t="s">
        <v>205</v>
      </c>
      <c r="C481" s="8">
        <v>44367</v>
      </c>
      <c r="E481" s="12">
        <v>228771.16989619046</v>
      </c>
      <c r="F481" s="12">
        <v>191732.93078857142</v>
      </c>
      <c r="G481" s="12">
        <v>37038.239107619047</v>
      </c>
      <c r="I481" s="128"/>
      <c r="J481" s="128"/>
      <c r="K481" s="128"/>
      <c r="M481" s="1">
        <v>393</v>
      </c>
      <c r="AJ481" s="9"/>
      <c r="AK481" s="9"/>
      <c r="AL481" s="9" t="e">
        <f>#REF!/#REF!</f>
        <v>#REF!</v>
      </c>
    </row>
    <row r="482" spans="2:40" x14ac:dyDescent="0.2">
      <c r="B482" s="106" t="s">
        <v>206</v>
      </c>
      <c r="C482" s="8">
        <v>44368</v>
      </c>
      <c r="E482" s="12">
        <v>228940.23396428573</v>
      </c>
      <c r="F482" s="12">
        <v>191916.8411785714</v>
      </c>
      <c r="G482" s="12">
        <v>37023.392785714284</v>
      </c>
      <c r="I482" s="128"/>
      <c r="J482" s="128"/>
      <c r="K482" s="128"/>
      <c r="M482" s="1">
        <v>284</v>
      </c>
      <c r="AJ482" s="9"/>
      <c r="AK482" s="9"/>
      <c r="AL482" s="9" t="e">
        <f>#REF!/#REF!</f>
        <v>#REF!</v>
      </c>
    </row>
    <row r="483" spans="2:40" x14ac:dyDescent="0.2">
      <c r="B483" s="106" t="s">
        <v>207</v>
      </c>
      <c r="C483" s="8">
        <v>44369</v>
      </c>
      <c r="E483" s="12">
        <v>228691.24129285716</v>
      </c>
      <c r="F483" s="12">
        <v>191837.41888285714</v>
      </c>
      <c r="G483" s="12">
        <v>36853.822410000001</v>
      </c>
      <c r="I483" s="128"/>
      <c r="J483" s="128"/>
      <c r="K483" s="128"/>
      <c r="M483" s="1">
        <v>174</v>
      </c>
      <c r="AJ483" s="9"/>
      <c r="AK483" s="9"/>
      <c r="AL483" s="9" t="e">
        <f>#REF!/#REF!</f>
        <v>#REF!</v>
      </c>
    </row>
    <row r="484" spans="2:40" x14ac:dyDescent="0.2">
      <c r="B484" s="106" t="s">
        <v>208</v>
      </c>
      <c r="C484" s="8">
        <v>44370</v>
      </c>
      <c r="E484" s="12">
        <v>228784.63591000001</v>
      </c>
      <c r="F484" s="12">
        <v>192091.83452714284</v>
      </c>
      <c r="G484" s="12">
        <v>36692.801382857149</v>
      </c>
      <c r="I484" s="128"/>
      <c r="J484" s="128"/>
      <c r="K484" s="128"/>
      <c r="M484" s="1">
        <v>298</v>
      </c>
      <c r="AJ484" s="9"/>
      <c r="AK484" s="9"/>
      <c r="AL484" s="9" t="e">
        <f>#REF!/#REF!</f>
        <v>#REF!</v>
      </c>
    </row>
    <row r="485" spans="2:40" x14ac:dyDescent="0.2">
      <c r="B485" s="106" t="s">
        <v>207</v>
      </c>
      <c r="C485" s="8">
        <v>44371</v>
      </c>
      <c r="E485" s="12">
        <v>228991.68639714288</v>
      </c>
      <c r="F485" s="12">
        <v>192341.83004571428</v>
      </c>
      <c r="G485" s="12">
        <v>36649.856351428571</v>
      </c>
      <c r="I485" s="128"/>
      <c r="J485" s="128"/>
      <c r="K485" s="128"/>
      <c r="M485" s="1">
        <v>304</v>
      </c>
      <c r="AJ485" s="9"/>
      <c r="AK485" s="9"/>
      <c r="AL485" s="9" t="e">
        <f>#REF!/#REF!</f>
        <v>#REF!</v>
      </c>
    </row>
    <row r="486" spans="2:40" x14ac:dyDescent="0.2">
      <c r="B486" s="106" t="s">
        <v>209</v>
      </c>
      <c r="C486" s="8">
        <v>44372</v>
      </c>
      <c r="E486" s="12">
        <v>232078.40436714282</v>
      </c>
      <c r="F486" s="12">
        <v>194882.69684714286</v>
      </c>
      <c r="G486" s="12">
        <v>37195.707520000004</v>
      </c>
      <c r="I486" s="128"/>
      <c r="J486" s="128"/>
      <c r="K486" s="128"/>
      <c r="M486" s="1">
        <v>380</v>
      </c>
      <c r="AJ486" s="9"/>
      <c r="AK486" s="9"/>
      <c r="AL486" s="9" t="e">
        <f>#REF!/#REF!</f>
        <v>#REF!</v>
      </c>
    </row>
    <row r="487" spans="2:40" x14ac:dyDescent="0.2">
      <c r="B487" s="106" t="s">
        <v>205</v>
      </c>
      <c r="C487" s="8">
        <v>44373</v>
      </c>
      <c r="E487" s="12">
        <v>232613.80745571427</v>
      </c>
      <c r="F487" s="12">
        <v>195181.13235571428</v>
      </c>
      <c r="G487" s="12">
        <v>37432.6751</v>
      </c>
      <c r="I487" s="128"/>
      <c r="J487" s="128"/>
      <c r="K487" s="128"/>
      <c r="M487" s="1">
        <v>443</v>
      </c>
      <c r="AJ487" s="9"/>
      <c r="AK487" s="9"/>
      <c r="AL487" s="9" t="e">
        <f>#REF!/#REF!</f>
        <v>#REF!</v>
      </c>
    </row>
    <row r="488" spans="2:40" x14ac:dyDescent="0.2">
      <c r="B488" s="106" t="s">
        <v>205</v>
      </c>
      <c r="C488" s="8">
        <v>44374</v>
      </c>
      <c r="E488" s="12">
        <v>233267.79600142853</v>
      </c>
      <c r="F488" s="12">
        <v>195695.44441</v>
      </c>
      <c r="G488" s="12">
        <v>37572.351591428574</v>
      </c>
      <c r="I488" s="128"/>
      <c r="J488" s="128"/>
      <c r="K488" s="128"/>
      <c r="M488" s="1">
        <v>340</v>
      </c>
      <c r="AJ488" s="9"/>
      <c r="AK488" s="9"/>
      <c r="AL488" s="9" t="e">
        <f>#REF!/#REF!</f>
        <v>#REF!</v>
      </c>
    </row>
    <row r="489" spans="2:40" x14ac:dyDescent="0.2">
      <c r="B489" s="106" t="s">
        <v>206</v>
      </c>
      <c r="C489" s="8">
        <v>44375</v>
      </c>
      <c r="E489" s="12">
        <v>235605.61904285711</v>
      </c>
      <c r="F489" s="12">
        <v>197551.48403428568</v>
      </c>
      <c r="G489" s="12">
        <v>38054.135008571429</v>
      </c>
      <c r="I489" s="128"/>
      <c r="J489" s="128"/>
      <c r="K489" s="128"/>
      <c r="M489" s="1">
        <v>329</v>
      </c>
      <c r="AJ489" s="9"/>
      <c r="AK489" s="9"/>
      <c r="AL489" s="9" t="e">
        <f>#REF!/#REF!</f>
        <v>#REF!</v>
      </c>
    </row>
    <row r="490" spans="2:40" x14ac:dyDescent="0.2">
      <c r="B490" s="106" t="s">
        <v>207</v>
      </c>
      <c r="C490" s="8">
        <v>44376</v>
      </c>
      <c r="E490" s="12">
        <v>237077.50785571427</v>
      </c>
      <c r="F490" s="12">
        <v>198582.47174571428</v>
      </c>
      <c r="G490" s="12">
        <v>38495.036110000001</v>
      </c>
      <c r="I490" s="128"/>
      <c r="J490" s="128"/>
      <c r="K490" s="128"/>
      <c r="M490" s="1">
        <v>342</v>
      </c>
      <c r="AJ490" s="9"/>
      <c r="AK490" s="9"/>
      <c r="AL490" s="9" t="e">
        <f>#REF!/#REF!</f>
        <v>#REF!</v>
      </c>
    </row>
    <row r="491" spans="2:40" x14ac:dyDescent="0.2">
      <c r="B491" s="106" t="s">
        <v>208</v>
      </c>
      <c r="C491" s="8">
        <v>44377</v>
      </c>
      <c r="E491" s="12">
        <v>240529.17604142852</v>
      </c>
      <c r="F491" s="12">
        <v>201179.52265714286</v>
      </c>
      <c r="G491" s="12">
        <v>39349.65338428571</v>
      </c>
      <c r="I491" s="128"/>
      <c r="J491" s="128"/>
      <c r="K491" s="128"/>
      <c r="M491" s="1">
        <v>405</v>
      </c>
      <c r="AJ491" s="9"/>
      <c r="AK491" s="9"/>
      <c r="AL491" s="9" t="e">
        <f>#REF!/#REF!</f>
        <v>#REF!</v>
      </c>
    </row>
    <row r="492" spans="2:40" x14ac:dyDescent="0.2">
      <c r="B492" s="106" t="s">
        <v>207</v>
      </c>
      <c r="C492" s="8">
        <v>44378</v>
      </c>
      <c r="E492" s="12">
        <v>243468.94241428567</v>
      </c>
      <c r="F492" s="12">
        <v>203509.10967571428</v>
      </c>
      <c r="G492" s="12">
        <v>39959.832738571436</v>
      </c>
      <c r="I492" s="128"/>
      <c r="J492" s="128"/>
      <c r="K492" s="128"/>
      <c r="M492" s="1">
        <v>448</v>
      </c>
      <c r="O492" s="13">
        <v>0.14285714285714285</v>
      </c>
      <c r="P492" s="13">
        <v>0.8571428571428571</v>
      </c>
      <c r="AJ492" s="9"/>
      <c r="AK492" s="9"/>
      <c r="AM492" s="108" t="e">
        <f>#REF!/#REF!</f>
        <v>#REF!</v>
      </c>
    </row>
    <row r="493" spans="2:40" x14ac:dyDescent="0.2">
      <c r="B493" s="106" t="s">
        <v>209</v>
      </c>
      <c r="C493" s="8">
        <v>44379</v>
      </c>
      <c r="E493" s="12">
        <v>241291.18526714281</v>
      </c>
      <c r="F493" s="12">
        <v>201531.68788571426</v>
      </c>
      <c r="G493" s="12">
        <v>39759.497381428569</v>
      </c>
      <c r="I493" s="128"/>
      <c r="J493" s="128"/>
      <c r="K493" s="128"/>
      <c r="M493" s="1">
        <v>512</v>
      </c>
      <c r="O493" s="13">
        <v>0.2857142857142857</v>
      </c>
      <c r="P493" s="13">
        <v>0.71428571428571419</v>
      </c>
      <c r="AJ493" s="9"/>
      <c r="AK493" s="9"/>
      <c r="AL493" s="9"/>
      <c r="AM493" s="108" t="e">
        <f>#REF!/#REF!</f>
        <v>#REF!</v>
      </c>
      <c r="AN493" s="9"/>
    </row>
    <row r="494" spans="2:40" x14ac:dyDescent="0.2">
      <c r="B494" s="106" t="s">
        <v>205</v>
      </c>
      <c r="C494" s="8">
        <v>44380</v>
      </c>
      <c r="E494" s="12">
        <v>240391.83185095238</v>
      </c>
      <c r="F494" s="12">
        <v>200774.30443095235</v>
      </c>
      <c r="G494" s="12">
        <v>39617.527419999999</v>
      </c>
      <c r="I494" s="128"/>
      <c r="J494" s="128"/>
      <c r="K494" s="128"/>
      <c r="M494" s="1">
        <v>448</v>
      </c>
      <c r="O494" s="13">
        <v>0.42857142857142855</v>
      </c>
      <c r="P494" s="13">
        <v>0.5714285714285714</v>
      </c>
      <c r="AJ494" s="9"/>
      <c r="AK494" s="9"/>
      <c r="AL494" s="9"/>
      <c r="AM494" s="108" t="e">
        <f>#REF!/#REF!</f>
        <v>#REF!</v>
      </c>
      <c r="AN494" s="9"/>
    </row>
    <row r="495" spans="2:40" x14ac:dyDescent="0.2">
      <c r="B495" s="106" t="s">
        <v>205</v>
      </c>
      <c r="C495" s="8">
        <v>44381</v>
      </c>
      <c r="E495" s="12">
        <v>239736.45853476188</v>
      </c>
      <c r="F495" s="12">
        <v>200193.47153333333</v>
      </c>
      <c r="G495" s="12">
        <v>39542.98700142857</v>
      </c>
      <c r="I495" s="128"/>
      <c r="J495" s="128"/>
      <c r="K495" s="128"/>
      <c r="M495" s="1">
        <v>562</v>
      </c>
      <c r="O495" s="13">
        <v>0.5714285714285714</v>
      </c>
      <c r="P495" s="13">
        <v>0.42857142857142855</v>
      </c>
      <c r="AJ495" s="9"/>
      <c r="AK495" s="9"/>
      <c r="AL495" s="9"/>
      <c r="AM495" s="108" t="e">
        <f>#REF!/#REF!</f>
        <v>#REF!</v>
      </c>
      <c r="AN495" s="9"/>
    </row>
    <row r="496" spans="2:40" x14ac:dyDescent="0.2">
      <c r="B496" s="106" t="s">
        <v>206</v>
      </c>
      <c r="C496" s="8">
        <v>44382</v>
      </c>
      <c r="E496" s="12">
        <v>238807.63299714285</v>
      </c>
      <c r="F496" s="12">
        <v>199292.88363428574</v>
      </c>
      <c r="G496" s="12">
        <v>39514.749362857146</v>
      </c>
      <c r="I496" s="128"/>
      <c r="J496" s="128"/>
      <c r="K496" s="128"/>
      <c r="M496" s="1">
        <v>335</v>
      </c>
      <c r="O496" s="13">
        <v>0.71428571428571419</v>
      </c>
      <c r="P496" s="13">
        <v>0.2857142857142857</v>
      </c>
      <c r="AJ496" s="9"/>
      <c r="AK496" s="9"/>
      <c r="AL496" s="9"/>
      <c r="AM496" s="108" t="e">
        <f>#REF!/#REF!</f>
        <v>#REF!</v>
      </c>
      <c r="AN496" s="9"/>
    </row>
    <row r="497" spans="2:40" x14ac:dyDescent="0.2">
      <c r="B497" s="106" t="s">
        <v>207</v>
      </c>
      <c r="C497" s="8">
        <v>44383</v>
      </c>
      <c r="E497" s="12">
        <v>239163.07459285716</v>
      </c>
      <c r="F497" s="12">
        <v>199525.65341142859</v>
      </c>
      <c r="G497" s="12">
        <v>39637.421181428574</v>
      </c>
      <c r="I497" s="128"/>
      <c r="J497" s="128"/>
      <c r="K497" s="128"/>
      <c r="M497" s="1">
        <v>397</v>
      </c>
      <c r="O497" s="13">
        <v>0.8571428571428571</v>
      </c>
      <c r="P497" s="13">
        <v>0.14285714285714285</v>
      </c>
      <c r="AJ497" s="9"/>
      <c r="AK497" s="9"/>
      <c r="AL497" s="9"/>
      <c r="AM497" s="108" t="e">
        <f>#REF!/#REF!</f>
        <v>#REF!</v>
      </c>
      <c r="AN497" s="9"/>
    </row>
    <row r="498" spans="2:40" x14ac:dyDescent="0.2">
      <c r="B498" s="106" t="s">
        <v>208</v>
      </c>
      <c r="C498" s="8">
        <v>44384</v>
      </c>
      <c r="E498" s="12">
        <v>236534.36678999997</v>
      </c>
      <c r="F498" s="12">
        <v>197348.54023000001</v>
      </c>
      <c r="G498" s="12">
        <v>39185.826560000001</v>
      </c>
      <c r="I498" s="128"/>
      <c r="J498" s="128"/>
      <c r="K498" s="128"/>
      <c r="M498" s="1">
        <v>533</v>
      </c>
      <c r="AJ498" s="9"/>
      <c r="AK498" s="9"/>
      <c r="AL498" s="9"/>
      <c r="AM498" s="108" t="e">
        <f>#REF!/#REF!</f>
        <v>#REF!</v>
      </c>
      <c r="AN498" s="9"/>
    </row>
    <row r="499" spans="2:40" x14ac:dyDescent="0.2">
      <c r="B499" s="106" t="s">
        <v>207</v>
      </c>
      <c r="C499" s="8">
        <v>44385</v>
      </c>
      <c r="E499" s="12">
        <v>233405.26122714285</v>
      </c>
      <c r="F499" s="12">
        <v>194635.34572714288</v>
      </c>
      <c r="G499" s="12">
        <v>38769.915500000003</v>
      </c>
      <c r="I499" s="128"/>
      <c r="J499" s="128"/>
      <c r="K499" s="128"/>
      <c r="M499" s="1">
        <v>533</v>
      </c>
      <c r="AJ499" s="9"/>
      <c r="AK499" s="9"/>
      <c r="AL499" s="9"/>
      <c r="AM499" s="108" t="e">
        <f>#REF!/#REF!</f>
        <v>#REF!</v>
      </c>
      <c r="AN499" s="9"/>
    </row>
    <row r="500" spans="2:40" x14ac:dyDescent="0.2">
      <c r="B500" s="106" t="s">
        <v>209</v>
      </c>
      <c r="C500" s="8">
        <v>44386</v>
      </c>
      <c r="E500" s="12">
        <v>232784.37223428575</v>
      </c>
      <c r="F500" s="12">
        <v>194230.58080571427</v>
      </c>
      <c r="G500" s="12">
        <v>38553.791428571436</v>
      </c>
      <c r="I500" s="128"/>
      <c r="J500" s="128"/>
      <c r="K500" s="128"/>
      <c r="M500" s="1">
        <v>631</v>
      </c>
      <c r="AJ500" s="9"/>
      <c r="AK500" s="9"/>
      <c r="AL500" s="9"/>
      <c r="AM500" s="108" t="e">
        <f>#REF!/#REF!</f>
        <v>#REF!</v>
      </c>
      <c r="AN500" s="9"/>
    </row>
    <row r="501" spans="2:40" x14ac:dyDescent="0.2">
      <c r="B501" s="106" t="s">
        <v>205</v>
      </c>
      <c r="C501" s="8">
        <v>44387</v>
      </c>
      <c r="E501" s="12">
        <v>232393.47445380953</v>
      </c>
      <c r="F501" s="12">
        <v>193776.46529238095</v>
      </c>
      <c r="G501" s="12">
        <v>38617.00916142857</v>
      </c>
      <c r="I501" s="128"/>
      <c r="J501" s="128"/>
      <c r="K501" s="128"/>
      <c r="M501" s="1">
        <v>581</v>
      </c>
      <c r="AJ501" s="9"/>
      <c r="AK501" s="9"/>
      <c r="AL501" s="9"/>
      <c r="AM501" s="108" t="e">
        <f>#REF!/#REF!</f>
        <v>#REF!</v>
      </c>
      <c r="AN501" s="9"/>
    </row>
    <row r="502" spans="2:40" x14ac:dyDescent="0.2">
      <c r="B502" s="106" t="s">
        <v>205</v>
      </c>
      <c r="C502" s="8">
        <v>44388</v>
      </c>
      <c r="E502" s="12">
        <v>232444.5110204762</v>
      </c>
      <c r="F502" s="12">
        <v>193889.25100190478</v>
      </c>
      <c r="G502" s="12">
        <v>38555.260018571433</v>
      </c>
      <c r="I502" s="128"/>
      <c r="J502" s="128"/>
      <c r="K502" s="128"/>
      <c r="M502" s="1">
        <v>576</v>
      </c>
      <c r="AJ502" s="9"/>
      <c r="AK502" s="9"/>
      <c r="AL502" s="9"/>
      <c r="AM502" s="108" t="e">
        <f>#REF!/#REF!</f>
        <v>#REF!</v>
      </c>
      <c r="AN502" s="9"/>
    </row>
    <row r="503" spans="2:40" x14ac:dyDescent="0.2">
      <c r="B503" s="106" t="s">
        <v>206</v>
      </c>
      <c r="C503" s="8">
        <v>44389</v>
      </c>
      <c r="E503" s="12">
        <v>231591.23823571429</v>
      </c>
      <c r="F503" s="12">
        <v>193194.81608142858</v>
      </c>
      <c r="G503" s="12">
        <v>38396.422154285712</v>
      </c>
      <c r="I503" s="128"/>
      <c r="J503" s="128"/>
      <c r="K503" s="128"/>
      <c r="M503" s="1">
        <v>572</v>
      </c>
      <c r="AJ503" s="9"/>
      <c r="AK503" s="9"/>
      <c r="AL503" s="9"/>
      <c r="AM503" s="108" t="e">
        <f>#REF!/#REF!</f>
        <v>#REF!</v>
      </c>
      <c r="AN503" s="9"/>
    </row>
    <row r="504" spans="2:40" x14ac:dyDescent="0.2">
      <c r="B504" s="106" t="s">
        <v>207</v>
      </c>
      <c r="C504" s="8">
        <v>44390</v>
      </c>
      <c r="E504" s="12">
        <v>229795.09452999997</v>
      </c>
      <c r="F504" s="12">
        <v>191739.99285857144</v>
      </c>
      <c r="G504" s="12">
        <v>38055.101671428572</v>
      </c>
      <c r="I504" s="128"/>
      <c r="J504" s="128"/>
      <c r="K504" s="128"/>
      <c r="M504" s="1">
        <v>574</v>
      </c>
      <c r="AJ504" s="9"/>
      <c r="AK504" s="9"/>
      <c r="AL504" s="9"/>
      <c r="AM504" s="108" t="e">
        <f>#REF!/#REF!</f>
        <v>#REF!</v>
      </c>
      <c r="AN504" s="9"/>
    </row>
    <row r="505" spans="2:40" x14ac:dyDescent="0.2">
      <c r="B505" s="106" t="s">
        <v>208</v>
      </c>
      <c r="C505" s="8">
        <v>44391</v>
      </c>
      <c r="E505" s="12">
        <v>229055.47903999998</v>
      </c>
      <c r="F505" s="12">
        <v>191224.19939857145</v>
      </c>
      <c r="G505" s="12">
        <v>37831.279641428569</v>
      </c>
      <c r="I505" s="128"/>
      <c r="J505" s="128"/>
      <c r="K505" s="128"/>
      <c r="M505" s="1">
        <v>603</v>
      </c>
      <c r="AJ505" s="9"/>
      <c r="AK505" s="9"/>
      <c r="AL505" s="9"/>
      <c r="AM505" s="108" t="e">
        <f>#REF!/#REF!</f>
        <v>#REF!</v>
      </c>
      <c r="AN505" s="9"/>
    </row>
    <row r="506" spans="2:40" x14ac:dyDescent="0.2">
      <c r="B506" s="106" t="s">
        <v>207</v>
      </c>
      <c r="C506" s="8">
        <v>44392</v>
      </c>
      <c r="E506" s="12">
        <v>228953.77094857141</v>
      </c>
      <c r="F506" s="12">
        <v>191252.95179000005</v>
      </c>
      <c r="G506" s="12">
        <v>37700.819158571423</v>
      </c>
      <c r="I506" s="128"/>
      <c r="J506" s="128"/>
      <c r="K506" s="128"/>
      <c r="M506" s="1">
        <v>994</v>
      </c>
      <c r="AJ506" s="9"/>
      <c r="AK506" s="9"/>
      <c r="AL506" s="9"/>
      <c r="AM506" s="108" t="e">
        <f>#REF!/#REF!</f>
        <v>#REF!</v>
      </c>
      <c r="AN506" s="9"/>
    </row>
    <row r="507" spans="2:40" x14ac:dyDescent="0.2">
      <c r="B507" s="106" t="s">
        <v>209</v>
      </c>
      <c r="C507" s="8">
        <v>44393</v>
      </c>
      <c r="E507" s="12">
        <v>227955.26272714284</v>
      </c>
      <c r="F507" s="12">
        <v>190491.23974857148</v>
      </c>
      <c r="G507" s="12">
        <v>37464.022978571433</v>
      </c>
      <c r="I507" s="128"/>
      <c r="J507" s="128"/>
      <c r="K507" s="128"/>
      <c r="M507" s="1">
        <v>1170</v>
      </c>
      <c r="AJ507" s="9"/>
      <c r="AK507" s="9"/>
      <c r="AL507" s="9"/>
      <c r="AM507" s="108" t="e">
        <f>#REF!/#REF!</f>
        <v>#REF!</v>
      </c>
      <c r="AN507" s="9"/>
    </row>
    <row r="508" spans="2:40" x14ac:dyDescent="0.2">
      <c r="B508" s="106" t="s">
        <v>205</v>
      </c>
      <c r="C508" s="8">
        <v>44394</v>
      </c>
      <c r="E508" s="12">
        <v>226207.3211947619</v>
      </c>
      <c r="F508" s="12">
        <v>189213.08059333332</v>
      </c>
      <c r="G508" s="12">
        <v>36994.240601428566</v>
      </c>
      <c r="I508" s="128"/>
      <c r="J508" s="128"/>
      <c r="K508" s="128"/>
      <c r="M508" s="1">
        <v>1377</v>
      </c>
      <c r="AJ508" s="9"/>
      <c r="AK508" s="9"/>
      <c r="AL508" s="9"/>
      <c r="AM508" s="108" t="e">
        <f>#REF!/#REF!</f>
        <v>#REF!</v>
      </c>
      <c r="AN508" s="9"/>
    </row>
    <row r="509" spans="2:40" x14ac:dyDescent="0.2">
      <c r="B509" s="106" t="s">
        <v>205</v>
      </c>
      <c r="C509" s="8">
        <v>44395</v>
      </c>
      <c r="E509" s="12">
        <v>225216.31196380948</v>
      </c>
      <c r="F509" s="12">
        <v>188293.17902523812</v>
      </c>
      <c r="G509" s="12">
        <v>36923.132938571427</v>
      </c>
      <c r="I509" s="128"/>
      <c r="J509" s="128"/>
      <c r="K509" s="128"/>
      <c r="M509" s="1">
        <v>1179</v>
      </c>
      <c r="AJ509" s="9"/>
      <c r="AK509" s="9"/>
      <c r="AL509" s="9"/>
      <c r="AM509" s="108" t="e">
        <f>#REF!/#REF!</f>
        <v>#REF!</v>
      </c>
      <c r="AN509" s="9"/>
    </row>
    <row r="510" spans="2:40" x14ac:dyDescent="0.2">
      <c r="B510" s="106" t="s">
        <v>206</v>
      </c>
      <c r="C510" s="8">
        <v>44396</v>
      </c>
      <c r="E510" s="12">
        <v>225478.20143571426</v>
      </c>
      <c r="F510" s="12">
        <v>188688.75018</v>
      </c>
      <c r="G510" s="12">
        <v>36789.451255714288</v>
      </c>
      <c r="I510" s="128"/>
      <c r="J510" s="128"/>
      <c r="K510" s="128"/>
      <c r="M510" s="1">
        <v>1071</v>
      </c>
      <c r="AJ510" s="9"/>
      <c r="AK510" s="9"/>
      <c r="AL510" s="9"/>
      <c r="AM510" s="108" t="e">
        <f>#REF!/#REF!</f>
        <v>#REF!</v>
      </c>
      <c r="AN510" s="9"/>
    </row>
    <row r="511" spans="2:40" x14ac:dyDescent="0.2">
      <c r="B511" s="106" t="s">
        <v>207</v>
      </c>
      <c r="C511" s="8">
        <v>44397</v>
      </c>
      <c r="E511" s="12">
        <v>225529.07069428568</v>
      </c>
      <c r="F511" s="12">
        <v>188870.18410857141</v>
      </c>
      <c r="G511" s="12">
        <v>36658.886585714288</v>
      </c>
      <c r="I511" s="128"/>
      <c r="J511" s="128"/>
      <c r="K511" s="128"/>
      <c r="M511" s="109">
        <v>1110</v>
      </c>
      <c r="AJ511" s="9"/>
      <c r="AK511" s="9"/>
      <c r="AL511" s="9"/>
      <c r="AM511" s="108" t="e">
        <f>#REF!/#REF!</f>
        <v>#REF!</v>
      </c>
      <c r="AN511" s="9"/>
    </row>
    <row r="512" spans="2:40" x14ac:dyDescent="0.2">
      <c r="B512" s="106" t="s">
        <v>208</v>
      </c>
      <c r="C512" s="8">
        <v>44398</v>
      </c>
      <c r="E512" s="12">
        <v>225567.61060285711</v>
      </c>
      <c r="F512" s="12">
        <v>189026.61975142854</v>
      </c>
      <c r="G512" s="12">
        <v>36540.990851428571</v>
      </c>
      <c r="I512" s="128"/>
      <c r="J512" s="128"/>
      <c r="K512" s="128"/>
      <c r="M512" s="109">
        <v>1260</v>
      </c>
      <c r="AJ512" s="9"/>
      <c r="AK512" s="9"/>
      <c r="AL512" s="9"/>
      <c r="AM512" s="108" t="e">
        <f>#REF!/#REF!</f>
        <v>#REF!</v>
      </c>
      <c r="AN512" s="9"/>
    </row>
    <row r="513" spans="2:40" x14ac:dyDescent="0.2">
      <c r="B513" s="106" t="s">
        <v>207</v>
      </c>
      <c r="C513" s="8">
        <v>44399</v>
      </c>
      <c r="E513" s="12">
        <v>225610.08391285714</v>
      </c>
      <c r="F513" s="12">
        <v>189445.43957857142</v>
      </c>
      <c r="G513" s="12">
        <v>36164.644334285716</v>
      </c>
      <c r="I513" s="128"/>
      <c r="J513" s="128"/>
      <c r="K513" s="128"/>
      <c r="M513" s="109">
        <v>1188</v>
      </c>
      <c r="AJ513" s="9"/>
      <c r="AK513" s="9"/>
      <c r="AL513" s="9"/>
      <c r="AM513" s="108" t="e">
        <f>#REF!/#REF!</f>
        <v>#REF!</v>
      </c>
      <c r="AN513" s="9"/>
    </row>
    <row r="514" spans="2:40" x14ac:dyDescent="0.2">
      <c r="B514" s="106" t="s">
        <v>209</v>
      </c>
      <c r="C514" s="8">
        <v>44400</v>
      </c>
      <c r="E514" s="12">
        <v>227377.52320142856</v>
      </c>
      <c r="F514" s="12">
        <v>190860.63792857141</v>
      </c>
      <c r="G514" s="12">
        <v>36516.885272857144</v>
      </c>
      <c r="I514" s="128"/>
      <c r="J514" s="128"/>
      <c r="K514" s="128"/>
      <c r="M514" s="109">
        <v>1386</v>
      </c>
      <c r="AJ514" s="9"/>
      <c r="AK514" s="9"/>
      <c r="AL514" s="9"/>
      <c r="AM514" s="108" t="e">
        <f>#REF!/#REF!</f>
        <v>#REF!</v>
      </c>
      <c r="AN514" s="9"/>
    </row>
    <row r="515" spans="2:40" x14ac:dyDescent="0.2">
      <c r="B515" s="106" t="s">
        <v>205</v>
      </c>
      <c r="C515" s="8">
        <v>44401</v>
      </c>
      <c r="E515" s="12">
        <v>229748.45400333332</v>
      </c>
      <c r="F515" s="12">
        <v>192766.45462523811</v>
      </c>
      <c r="G515" s="12">
        <v>36981.999378095243</v>
      </c>
      <c r="I515" s="128"/>
      <c r="J515" s="128"/>
      <c r="K515" s="128"/>
      <c r="M515" s="109">
        <v>1345</v>
      </c>
      <c r="AJ515" s="9"/>
      <c r="AK515" s="9"/>
      <c r="AL515" s="9"/>
      <c r="AM515" s="108" t="e">
        <f>#REF!/#REF!</f>
        <v>#REF!</v>
      </c>
      <c r="AN515" s="9"/>
    </row>
    <row r="516" spans="2:40" x14ac:dyDescent="0.2">
      <c r="B516" s="106" t="s">
        <v>205</v>
      </c>
      <c r="C516" s="8">
        <v>44402</v>
      </c>
      <c r="E516" s="12">
        <v>231008.88509809523</v>
      </c>
      <c r="F516" s="12">
        <v>193807.97449904759</v>
      </c>
      <c r="G516" s="12">
        <v>37200.910599047624</v>
      </c>
      <c r="I516" s="128"/>
      <c r="J516" s="128"/>
      <c r="K516" s="128"/>
      <c r="M516" s="109">
        <v>1126</v>
      </c>
      <c r="AJ516" s="9"/>
      <c r="AK516" s="9"/>
      <c r="AL516" s="9"/>
      <c r="AM516" s="108" t="e">
        <f>#REF!/#REF!</f>
        <v>#REF!</v>
      </c>
      <c r="AN516" s="9"/>
    </row>
    <row r="517" spans="2:40" x14ac:dyDescent="0.2">
      <c r="B517" s="106" t="s">
        <v>206</v>
      </c>
      <c r="C517" s="8">
        <v>44403</v>
      </c>
      <c r="E517" s="12">
        <v>232441.12796857141</v>
      </c>
      <c r="F517" s="12">
        <v>194856.71760999996</v>
      </c>
      <c r="G517" s="12">
        <v>37584.410358571433</v>
      </c>
      <c r="I517" s="128"/>
      <c r="J517" s="128"/>
      <c r="K517" s="128"/>
      <c r="M517" s="109">
        <v>1276</v>
      </c>
      <c r="AJ517" s="9"/>
      <c r="AK517" s="9"/>
      <c r="AL517" s="9"/>
      <c r="AM517" s="108" t="e">
        <f>#REF!/#REF!</f>
        <v>#REF!</v>
      </c>
      <c r="AN517" s="9"/>
    </row>
    <row r="518" spans="2:40" x14ac:dyDescent="0.2">
      <c r="B518" s="106" t="s">
        <v>207</v>
      </c>
      <c r="C518" s="8">
        <v>44404</v>
      </c>
      <c r="E518" s="12">
        <v>234239.79358714289</v>
      </c>
      <c r="F518" s="12">
        <v>196287.74468285713</v>
      </c>
      <c r="G518" s="12">
        <v>37952.048904285715</v>
      </c>
      <c r="I518" s="128"/>
      <c r="J518" s="128"/>
      <c r="K518" s="128"/>
      <c r="M518" s="1">
        <v>1114</v>
      </c>
      <c r="AJ518" s="9"/>
      <c r="AK518" s="9"/>
      <c r="AL518" s="9"/>
      <c r="AM518" s="108" t="e">
        <f>#REF!/#REF!</f>
        <v>#REF!</v>
      </c>
      <c r="AN518" s="9"/>
    </row>
    <row r="519" spans="2:40" x14ac:dyDescent="0.2">
      <c r="B519" s="106" t="s">
        <v>208</v>
      </c>
      <c r="C519" s="8">
        <v>44405</v>
      </c>
      <c r="E519" s="12">
        <v>236866.8807657143</v>
      </c>
      <c r="F519" s="12">
        <v>198330.30463571427</v>
      </c>
      <c r="G519" s="12">
        <v>38536.576129999994</v>
      </c>
      <c r="I519" s="128"/>
      <c r="J519" s="128"/>
      <c r="K519" s="128"/>
      <c r="M519" s="1">
        <v>1301</v>
      </c>
      <c r="AJ519" s="9"/>
      <c r="AK519" s="9"/>
      <c r="AL519" s="9"/>
      <c r="AM519" s="108" t="e">
        <f>#REF!/#REF!</f>
        <v>#REF!</v>
      </c>
      <c r="AN519" s="9"/>
    </row>
    <row r="520" spans="2:40" x14ac:dyDescent="0.2">
      <c r="B520" s="106" t="s">
        <v>207</v>
      </c>
      <c r="C520" s="8">
        <v>44406</v>
      </c>
      <c r="E520" s="12">
        <v>240066.44944428574</v>
      </c>
      <c r="F520" s="12">
        <v>200496.70668285716</v>
      </c>
      <c r="G520" s="12">
        <v>39569.74276142857</v>
      </c>
      <c r="I520" s="128"/>
      <c r="J520" s="128"/>
      <c r="K520" s="128"/>
      <c r="M520" s="1">
        <v>1361</v>
      </c>
      <c r="AJ520" s="9"/>
      <c r="AK520" s="9"/>
      <c r="AL520" s="9"/>
      <c r="AM520" s="108" t="e">
        <f>#REF!/#REF!</f>
        <v>#REF!</v>
      </c>
      <c r="AN520" s="9"/>
    </row>
    <row r="521" spans="2:40" x14ac:dyDescent="0.2">
      <c r="B521" s="106" t="s">
        <v>209</v>
      </c>
      <c r="C521" s="8">
        <v>44407</v>
      </c>
      <c r="E521" s="12">
        <v>243436.66162285715</v>
      </c>
      <c r="F521" s="12">
        <v>203126.37934285714</v>
      </c>
      <c r="G521" s="12">
        <v>40310.282279999999</v>
      </c>
      <c r="I521" s="128"/>
      <c r="J521" s="128"/>
      <c r="K521" s="128"/>
      <c r="M521" s="1">
        <v>1501</v>
      </c>
      <c r="AJ521" s="9"/>
      <c r="AK521" s="9"/>
      <c r="AL521" s="9"/>
      <c r="AM521" s="108" t="e">
        <f>#REF!/#REF!</f>
        <v>#REF!</v>
      </c>
      <c r="AN521" s="9"/>
    </row>
    <row r="522" spans="2:40" x14ac:dyDescent="0.2">
      <c r="B522" s="106" t="s">
        <v>205</v>
      </c>
      <c r="C522" s="8">
        <v>44408</v>
      </c>
      <c r="E522" s="12">
        <v>245758.62073845239</v>
      </c>
      <c r="F522" s="12">
        <v>204749.01529988094</v>
      </c>
      <c r="G522" s="12">
        <v>41009.605438571423</v>
      </c>
      <c r="I522" s="128"/>
      <c r="J522" s="128"/>
      <c r="K522" s="128"/>
      <c r="M522" s="1">
        <v>1427</v>
      </c>
      <c r="AJ522" s="9"/>
      <c r="AK522" s="9"/>
      <c r="AL522" s="9"/>
      <c r="AM522" s="108" t="e">
        <f>#REF!/#REF!</f>
        <v>#REF!</v>
      </c>
      <c r="AN522" s="9"/>
    </row>
    <row r="523" spans="2:40" x14ac:dyDescent="0.2">
      <c r="B523" s="106" t="s">
        <v>205</v>
      </c>
      <c r="C523" s="8">
        <v>44409</v>
      </c>
      <c r="E523" s="12">
        <v>248413.36979976189</v>
      </c>
      <c r="F523" s="12">
        <v>206866.64062690473</v>
      </c>
      <c r="G523" s="12">
        <v>41546.729172857144</v>
      </c>
      <c r="I523" s="128"/>
      <c r="J523" s="128"/>
      <c r="K523" s="128"/>
      <c r="M523" s="1">
        <v>1098</v>
      </c>
      <c r="O523" s="13">
        <v>0.14285714285714285</v>
      </c>
      <c r="P523" s="13">
        <v>0.8571428571428571</v>
      </c>
      <c r="AJ523" s="9"/>
      <c r="AK523" s="9"/>
      <c r="AL523" s="9"/>
      <c r="AM523" s="108"/>
      <c r="AN523" s="108" t="e">
        <f>#REF!/#REF!</f>
        <v>#REF!</v>
      </c>
    </row>
    <row r="524" spans="2:40" x14ac:dyDescent="0.2">
      <c r="B524" s="106" t="s">
        <v>206</v>
      </c>
      <c r="C524" s="8">
        <v>44410</v>
      </c>
      <c r="E524" s="12">
        <v>241758.77394250003</v>
      </c>
      <c r="F524" s="12">
        <v>201013.05559392856</v>
      </c>
      <c r="G524" s="12">
        <v>40745.718348571427</v>
      </c>
      <c r="I524" s="128"/>
      <c r="J524" s="128"/>
      <c r="K524" s="128"/>
      <c r="M524" s="1">
        <v>1352</v>
      </c>
      <c r="O524" s="13">
        <v>0.2857142857142857</v>
      </c>
      <c r="P524" s="13">
        <v>0.71428571428571419</v>
      </c>
      <c r="AJ524" s="9"/>
      <c r="AK524" s="9"/>
      <c r="AL524" s="9"/>
      <c r="AM524" s="9"/>
      <c r="AN524" s="108" t="e">
        <f>#REF!/#REF!</f>
        <v>#REF!</v>
      </c>
    </row>
    <row r="525" spans="2:40" x14ac:dyDescent="0.2">
      <c r="B525" s="106" t="s">
        <v>207</v>
      </c>
      <c r="C525" s="8">
        <v>44411</v>
      </c>
      <c r="E525" s="12">
        <v>242769.73615428573</v>
      </c>
      <c r="F525" s="12">
        <v>201961.96798571429</v>
      </c>
      <c r="G525" s="12">
        <v>40807.76816857142</v>
      </c>
      <c r="I525" s="128"/>
      <c r="J525" s="128"/>
      <c r="K525" s="128"/>
      <c r="M525" s="1">
        <v>884</v>
      </c>
      <c r="O525" s="13">
        <v>0.42857142857142855</v>
      </c>
      <c r="P525" s="13">
        <v>0.5714285714285714</v>
      </c>
      <c r="AJ525" s="9"/>
      <c r="AK525" s="9"/>
      <c r="AL525" s="9"/>
      <c r="AM525" s="9"/>
      <c r="AN525" s="108" t="e">
        <f>#REF!/#REF!</f>
        <v>#REF!</v>
      </c>
    </row>
    <row r="526" spans="2:40" x14ac:dyDescent="0.2">
      <c r="B526" s="106" t="s">
        <v>208</v>
      </c>
      <c r="C526" s="8">
        <v>44412</v>
      </c>
      <c r="E526" s="12">
        <v>242230.0057514286</v>
      </c>
      <c r="F526" s="12">
        <v>201441.31886142859</v>
      </c>
      <c r="G526" s="12">
        <v>40788.686889999997</v>
      </c>
      <c r="I526" s="128"/>
      <c r="J526" s="128"/>
      <c r="K526" s="128"/>
      <c r="M526" s="1">
        <v>1217</v>
      </c>
      <c r="O526" s="13">
        <v>0.5714285714285714</v>
      </c>
      <c r="P526" s="13">
        <v>0.42857142857142855</v>
      </c>
      <c r="AJ526" s="9"/>
      <c r="AK526" s="9"/>
      <c r="AL526" s="9"/>
      <c r="AM526" s="9"/>
      <c r="AN526" s="108" t="e">
        <f>#REF!/#REF!</f>
        <v>#REF!</v>
      </c>
    </row>
    <row r="527" spans="2:40" x14ac:dyDescent="0.2">
      <c r="B527" s="106" t="s">
        <v>207</v>
      </c>
      <c r="C527" s="8">
        <v>44413</v>
      </c>
      <c r="E527" s="12">
        <v>240373.78802000001</v>
      </c>
      <c r="F527" s="12">
        <v>200314.19803857146</v>
      </c>
      <c r="G527" s="12">
        <v>40059.589981428573</v>
      </c>
      <c r="I527" s="128"/>
      <c r="J527" s="128"/>
      <c r="K527" s="128"/>
      <c r="M527" s="1">
        <v>1492</v>
      </c>
      <c r="O527" s="13">
        <v>0.71428571428571419</v>
      </c>
      <c r="P527" s="13">
        <v>0.2857142857142857</v>
      </c>
      <c r="AJ527" s="9"/>
      <c r="AK527" s="9"/>
      <c r="AL527" s="9"/>
      <c r="AM527" s="9"/>
      <c r="AN527" s="108" t="e">
        <f>#REF!/#REF!</f>
        <v>#REF!</v>
      </c>
    </row>
    <row r="528" spans="2:40" x14ac:dyDescent="0.2">
      <c r="B528" s="106" t="s">
        <v>209</v>
      </c>
      <c r="C528" s="8">
        <v>44414</v>
      </c>
      <c r="E528" s="12">
        <v>236854.04659285708</v>
      </c>
      <c r="F528" s="12">
        <v>197597.21049142859</v>
      </c>
      <c r="G528" s="12">
        <v>39256.836101428569</v>
      </c>
      <c r="I528" s="128"/>
      <c r="J528" s="128"/>
      <c r="K528" s="128"/>
      <c r="M528" s="1">
        <v>1781</v>
      </c>
      <c r="O528" s="13">
        <v>0.8571428571428571</v>
      </c>
      <c r="P528" s="13">
        <v>0.14285714285714285</v>
      </c>
      <c r="AJ528" s="9"/>
      <c r="AK528" s="9"/>
      <c r="AL528" s="9"/>
      <c r="AM528" s="9"/>
      <c r="AN528" s="108" t="e">
        <f>#REF!/#REF!</f>
        <v>#REF!</v>
      </c>
    </row>
    <row r="529" spans="2:40" x14ac:dyDescent="0.2">
      <c r="B529" s="106" t="s">
        <v>205</v>
      </c>
      <c r="C529" s="8">
        <v>44415</v>
      </c>
      <c r="E529" s="12">
        <v>233955.02268535714</v>
      </c>
      <c r="F529" s="12">
        <v>195576.51720345236</v>
      </c>
      <c r="G529" s="12">
        <v>38378.505481904758</v>
      </c>
      <c r="I529" s="128"/>
      <c r="J529" s="128"/>
      <c r="K529" s="128"/>
      <c r="M529" s="1">
        <v>1828</v>
      </c>
      <c r="AJ529" s="9"/>
      <c r="AK529" s="9"/>
      <c r="AL529" s="9"/>
      <c r="AM529" s="9"/>
      <c r="AN529" s="108" t="e">
        <f>#REF!/#REF!</f>
        <v>#REF!</v>
      </c>
    </row>
    <row r="530" spans="2:40" x14ac:dyDescent="0.2">
      <c r="B530" s="106" t="s">
        <v>205</v>
      </c>
      <c r="C530" s="8">
        <v>44416</v>
      </c>
      <c r="E530" s="12">
        <v>231576.18156928575</v>
      </c>
      <c r="F530" s="12">
        <v>193709.56181261904</v>
      </c>
      <c r="G530" s="12">
        <v>37866.61975666666</v>
      </c>
      <c r="I530" s="128"/>
      <c r="J530" s="128"/>
      <c r="K530" s="128"/>
      <c r="M530" s="1">
        <v>1837</v>
      </c>
      <c r="AJ530" s="9"/>
      <c r="AK530" s="9"/>
      <c r="AL530" s="9"/>
      <c r="AM530" s="9"/>
      <c r="AN530" s="108" t="e">
        <f>#REF!/#REF!</f>
        <v>#REF!</v>
      </c>
    </row>
    <row r="531" spans="2:40" x14ac:dyDescent="0.2">
      <c r="B531" s="106" t="s">
        <v>206</v>
      </c>
      <c r="C531" s="8">
        <v>44417</v>
      </c>
      <c r="E531" s="12">
        <v>238004.51009892861</v>
      </c>
      <c r="F531" s="12">
        <v>199485.88298035713</v>
      </c>
      <c r="G531" s="12">
        <v>38518.627118571429</v>
      </c>
      <c r="I531" s="128"/>
      <c r="J531" s="128"/>
      <c r="K531" s="128"/>
      <c r="M531" s="1">
        <v>1411</v>
      </c>
      <c r="AJ531" s="9"/>
      <c r="AK531" s="9"/>
      <c r="AL531" s="9"/>
      <c r="AM531" s="9"/>
      <c r="AN531" s="108" t="e">
        <f>#REF!/#REF!</f>
        <v>#REF!</v>
      </c>
    </row>
    <row r="532" spans="2:40" x14ac:dyDescent="0.2">
      <c r="B532" s="106" t="s">
        <v>207</v>
      </c>
      <c r="C532" s="8">
        <v>44418</v>
      </c>
      <c r="E532" s="12">
        <v>236218.59027285714</v>
      </c>
      <c r="F532" s="12">
        <v>198010.21175571429</v>
      </c>
      <c r="G532" s="12">
        <v>38208.378517142861</v>
      </c>
      <c r="I532" s="128"/>
      <c r="J532" s="128"/>
      <c r="K532" s="128"/>
      <c r="M532" s="1">
        <v>1509</v>
      </c>
      <c r="AJ532" s="9"/>
      <c r="AK532" s="9"/>
      <c r="AL532" s="9"/>
      <c r="AM532" s="9"/>
      <c r="AN532" s="108" t="e">
        <f>#REF!/#REF!</f>
        <v>#REF!</v>
      </c>
    </row>
    <row r="533" spans="2:40" x14ac:dyDescent="0.2">
      <c r="B533" s="106" t="s">
        <v>208</v>
      </c>
      <c r="C533" s="8">
        <v>44419</v>
      </c>
      <c r="E533" s="12">
        <v>235609.55436571431</v>
      </c>
      <c r="F533" s="12">
        <v>197875.61173142859</v>
      </c>
      <c r="G533" s="12">
        <v>37733.942634285711</v>
      </c>
      <c r="I533" s="128"/>
      <c r="J533" s="128"/>
      <c r="K533" s="128"/>
      <c r="M533" s="1">
        <v>1819</v>
      </c>
      <c r="AJ533" s="9"/>
      <c r="AK533" s="9"/>
      <c r="AL533" s="9"/>
      <c r="AM533" s="9"/>
      <c r="AN533" s="108" t="e">
        <f>#REF!/#REF!</f>
        <v>#REF!</v>
      </c>
    </row>
    <row r="534" spans="2:40" x14ac:dyDescent="0.2">
      <c r="B534" s="106" t="s">
        <v>207</v>
      </c>
      <c r="C534" s="8">
        <v>44420</v>
      </c>
      <c r="E534" s="12">
        <v>235205.78496000002</v>
      </c>
      <c r="F534" s="12">
        <v>197477.03675285718</v>
      </c>
      <c r="G534" s="12">
        <v>37728.74820714286</v>
      </c>
      <c r="I534" s="128"/>
      <c r="J534" s="128"/>
      <c r="K534" s="128"/>
      <c r="M534" s="1">
        <v>1733</v>
      </c>
      <c r="AJ534" s="9"/>
      <c r="AK534" s="9"/>
      <c r="AL534" s="9"/>
      <c r="AM534" s="9"/>
      <c r="AN534" s="108" t="e">
        <f>#REF!/#REF!</f>
        <v>#REF!</v>
      </c>
    </row>
    <row r="535" spans="2:40" x14ac:dyDescent="0.2">
      <c r="B535" s="106" t="s">
        <v>209</v>
      </c>
      <c r="C535" s="8">
        <v>44421</v>
      </c>
      <c r="E535" s="12">
        <v>234734.01111428576</v>
      </c>
      <c r="F535" s="12">
        <v>197108.16080571429</v>
      </c>
      <c r="G535" s="12">
        <v>37625.850308571426</v>
      </c>
      <c r="I535" s="128"/>
      <c r="J535" s="128"/>
      <c r="K535" s="128"/>
      <c r="M535" s="1">
        <v>1978</v>
      </c>
      <c r="AJ535" s="9"/>
      <c r="AK535" s="9"/>
      <c r="AL535" s="9"/>
      <c r="AM535" s="9"/>
      <c r="AN535" s="108" t="e">
        <f>#REF!/#REF!</f>
        <v>#REF!</v>
      </c>
    </row>
    <row r="536" spans="2:40" x14ac:dyDescent="0.2">
      <c r="B536" s="106" t="s">
        <v>205</v>
      </c>
      <c r="C536" s="8">
        <v>44422</v>
      </c>
      <c r="E536" s="12">
        <v>234909.76907428572</v>
      </c>
      <c r="F536" s="12">
        <v>197275.45632904762</v>
      </c>
      <c r="G536" s="12">
        <v>37634.312745238094</v>
      </c>
      <c r="I536" s="128"/>
      <c r="J536" s="128"/>
      <c r="K536" s="128"/>
      <c r="M536" s="1">
        <v>2074</v>
      </c>
      <c r="AJ536" s="9"/>
      <c r="AK536" s="9"/>
      <c r="AL536" s="9"/>
      <c r="AM536" s="9"/>
      <c r="AN536" s="108" t="e">
        <f>#REF!/#REF!</f>
        <v>#REF!</v>
      </c>
    </row>
    <row r="537" spans="2:40" x14ac:dyDescent="0.2">
      <c r="B537" s="106" t="s">
        <v>205</v>
      </c>
      <c r="C537" s="8">
        <v>44423</v>
      </c>
      <c r="E537" s="12">
        <v>235015.09029285717</v>
      </c>
      <c r="F537" s="12">
        <v>197398.40732095242</v>
      </c>
      <c r="G537" s="12">
        <v>37616.68297190476</v>
      </c>
      <c r="I537" s="128"/>
      <c r="J537" s="128"/>
      <c r="K537" s="128"/>
      <c r="M537" s="1">
        <v>1758</v>
      </c>
      <c r="AJ537" s="9"/>
      <c r="AK537" s="9"/>
      <c r="AL537" s="9"/>
      <c r="AM537" s="9"/>
      <c r="AN537" s="108" t="e">
        <f>#REF!/#REF!</f>
        <v>#REF!</v>
      </c>
    </row>
    <row r="538" spans="2:40" ht="13.5" customHeight="1" x14ac:dyDescent="0.2">
      <c r="B538" s="106" t="s">
        <v>206</v>
      </c>
      <c r="C538" s="8">
        <v>44424</v>
      </c>
      <c r="E538" s="12">
        <v>234579.1247528572</v>
      </c>
      <c r="F538" s="12">
        <v>197116.52809285716</v>
      </c>
      <c r="G538" s="12">
        <v>37462.596660000003</v>
      </c>
      <c r="I538" s="128"/>
      <c r="J538" s="128"/>
      <c r="K538" s="128"/>
      <c r="M538" s="1">
        <v>1441</v>
      </c>
      <c r="AJ538" s="9"/>
      <c r="AK538" s="9"/>
      <c r="AL538" s="9"/>
      <c r="AM538" s="9"/>
      <c r="AN538" s="108" t="e">
        <f>#REF!/#REF!</f>
        <v>#REF!</v>
      </c>
    </row>
    <row r="539" spans="2:40" ht="13.5" customHeight="1" x14ac:dyDescent="0.2">
      <c r="B539" s="106" t="s">
        <v>207</v>
      </c>
      <c r="C539" s="8">
        <v>44425</v>
      </c>
      <c r="E539" s="12">
        <v>234564.99009857146</v>
      </c>
      <c r="F539" s="12">
        <v>197200.20730285713</v>
      </c>
      <c r="G539" s="12">
        <v>37364.782795714287</v>
      </c>
      <c r="I539" s="128"/>
      <c r="J539" s="128"/>
      <c r="K539" s="128"/>
      <c r="M539" s="1">
        <v>1496</v>
      </c>
      <c r="AJ539" s="9"/>
      <c r="AK539" s="9"/>
      <c r="AL539" s="9"/>
      <c r="AM539" s="9"/>
      <c r="AN539" s="108"/>
    </row>
    <row r="540" spans="2:40" ht="13.5" customHeight="1" x14ac:dyDescent="0.2">
      <c r="B540" s="106" t="s">
        <v>208</v>
      </c>
      <c r="C540" s="8">
        <v>44426</v>
      </c>
      <c r="E540" s="12">
        <v>233431.22503285715</v>
      </c>
      <c r="F540" s="12">
        <v>196013.63644999996</v>
      </c>
      <c r="G540" s="12">
        <v>37417.588582857148</v>
      </c>
      <c r="I540" s="128"/>
      <c r="J540" s="128"/>
      <c r="K540" s="128"/>
      <c r="M540" s="1">
        <v>1704</v>
      </c>
      <c r="AJ540" s="9"/>
      <c r="AK540" s="9"/>
      <c r="AL540" s="9"/>
      <c r="AM540" s="9"/>
      <c r="AN540" s="108"/>
    </row>
    <row r="541" spans="2:40" ht="13.5" customHeight="1" x14ac:dyDescent="0.2">
      <c r="B541" s="106" t="s">
        <v>207</v>
      </c>
      <c r="C541" s="8">
        <v>44427</v>
      </c>
      <c r="E541" s="12">
        <v>233325.29215142856</v>
      </c>
      <c r="F541" s="12">
        <v>195749.07727857144</v>
      </c>
      <c r="G541" s="12">
        <v>37576.214872857141</v>
      </c>
      <c r="I541" s="128"/>
      <c r="J541" s="128"/>
      <c r="K541" s="128"/>
      <c r="M541" s="1">
        <v>1818</v>
      </c>
      <c r="AJ541" s="9"/>
      <c r="AK541" s="9"/>
      <c r="AL541" s="9"/>
      <c r="AM541" s="9"/>
      <c r="AN541" s="108"/>
    </row>
    <row r="542" spans="2:40" ht="13.5" customHeight="1" x14ac:dyDescent="0.2">
      <c r="B542" s="106" t="s">
        <v>209</v>
      </c>
      <c r="C542" s="8">
        <v>44428</v>
      </c>
      <c r="E542" s="12">
        <v>233646.15863000002</v>
      </c>
      <c r="F542" s="12">
        <v>196237.66803428571</v>
      </c>
      <c r="G542" s="12">
        <v>37408.490595714284</v>
      </c>
      <c r="I542" s="128"/>
      <c r="J542" s="128"/>
      <c r="K542" s="128"/>
      <c r="M542" s="1">
        <v>2098</v>
      </c>
      <c r="AJ542" s="9"/>
      <c r="AK542" s="9"/>
      <c r="AL542" s="9"/>
      <c r="AM542" s="9"/>
      <c r="AN542" s="108"/>
    </row>
    <row r="543" spans="2:40" ht="13.5" customHeight="1" x14ac:dyDescent="0.2">
      <c r="B543" s="106" t="s">
        <v>205</v>
      </c>
      <c r="C543" s="8">
        <v>44429</v>
      </c>
      <c r="E543" s="12">
        <v>234426.12235047622</v>
      </c>
      <c r="F543" s="12">
        <v>196785.89240476189</v>
      </c>
      <c r="G543" s="12">
        <v>37640.229945714287</v>
      </c>
      <c r="I543" s="128"/>
      <c r="J543" s="128"/>
      <c r="K543" s="128"/>
      <c r="M543" s="1">
        <v>2125</v>
      </c>
      <c r="AJ543" s="9"/>
      <c r="AK543" s="9"/>
      <c r="AL543" s="9"/>
      <c r="AM543" s="9"/>
      <c r="AN543" s="108"/>
    </row>
    <row r="544" spans="2:40" ht="13.5" customHeight="1" x14ac:dyDescent="0.2">
      <c r="B544" s="106" t="s">
        <v>205</v>
      </c>
      <c r="C544" s="8">
        <v>44430</v>
      </c>
      <c r="E544" s="12">
        <v>234242.20948809525</v>
      </c>
      <c r="F544" s="12">
        <v>196581.63353523807</v>
      </c>
      <c r="G544" s="12">
        <v>37660.575952857143</v>
      </c>
      <c r="I544" s="128"/>
      <c r="J544" s="128"/>
      <c r="K544" s="128"/>
      <c r="M544" s="1">
        <v>1688</v>
      </c>
      <c r="AJ544" s="9"/>
      <c r="AK544" s="9"/>
      <c r="AL544" s="9"/>
      <c r="AM544" s="9"/>
      <c r="AN544" s="108"/>
    </row>
    <row r="545" spans="2:40" ht="13.5" customHeight="1" x14ac:dyDescent="0.2">
      <c r="B545" s="106" t="s">
        <v>206</v>
      </c>
      <c r="C545" s="8">
        <v>44431</v>
      </c>
      <c r="E545" s="12">
        <v>234217.48052571429</v>
      </c>
      <c r="F545" s="12">
        <v>196539.20479714285</v>
      </c>
      <c r="G545" s="12">
        <v>37678.275728571425</v>
      </c>
      <c r="I545" s="128"/>
      <c r="J545" s="128"/>
      <c r="K545" s="128"/>
      <c r="M545" s="1">
        <v>1590</v>
      </c>
      <c r="AJ545" s="9"/>
      <c r="AK545" s="9"/>
      <c r="AL545" s="9"/>
      <c r="AM545" s="9"/>
      <c r="AN545" s="108"/>
    </row>
    <row r="546" spans="2:40" x14ac:dyDescent="0.2">
      <c r="B546" s="106" t="s">
        <v>207</v>
      </c>
      <c r="C546" s="8">
        <v>44432</v>
      </c>
      <c r="E546" s="12">
        <v>234577.07344857143</v>
      </c>
      <c r="F546" s="12">
        <v>196846.27250285717</v>
      </c>
      <c r="G546" s="12">
        <v>37730.800945714283</v>
      </c>
      <c r="I546" s="128"/>
      <c r="J546" s="128"/>
      <c r="K546" s="128"/>
      <c r="M546" s="1">
        <v>1571</v>
      </c>
      <c r="AJ546" s="9"/>
      <c r="AK546" s="9"/>
      <c r="AL546" s="9"/>
      <c r="AM546" s="9"/>
      <c r="AN546" s="108" t="e">
        <f>#REF!/#REF!</f>
        <v>#REF!</v>
      </c>
    </row>
    <row r="547" spans="2:40" x14ac:dyDescent="0.2">
      <c r="B547" s="106" t="s">
        <v>208</v>
      </c>
      <c r="C547" s="8">
        <v>44433</v>
      </c>
      <c r="E547" s="12">
        <v>236764.58771285717</v>
      </c>
      <c r="F547" s="12">
        <v>198832.12535999998</v>
      </c>
      <c r="G547" s="12">
        <v>37932.462352857146</v>
      </c>
      <c r="I547" s="128"/>
      <c r="J547" s="128"/>
      <c r="K547" s="128"/>
      <c r="M547" s="1">
        <v>2051</v>
      </c>
      <c r="AJ547" s="9"/>
      <c r="AK547" s="9"/>
      <c r="AL547" s="9"/>
      <c r="AM547" s="9"/>
      <c r="AN547" s="108" t="e">
        <f>#REF!/#REF!</f>
        <v>#REF!</v>
      </c>
    </row>
    <row r="548" spans="2:40" x14ac:dyDescent="0.2">
      <c r="B548" s="106" t="s">
        <v>207</v>
      </c>
      <c r="C548" s="8">
        <v>44434</v>
      </c>
      <c r="E548" s="12">
        <v>238030.82014285712</v>
      </c>
      <c r="F548" s="12">
        <v>199969.28009714282</v>
      </c>
      <c r="G548" s="12">
        <v>38061.54004571429</v>
      </c>
      <c r="I548" s="128"/>
      <c r="J548" s="128"/>
      <c r="K548" s="128"/>
      <c r="M548" s="1">
        <v>1866</v>
      </c>
      <c r="AJ548" s="9"/>
      <c r="AK548" s="9"/>
      <c r="AL548" s="9"/>
      <c r="AM548" s="9"/>
      <c r="AN548" s="108"/>
    </row>
    <row r="549" spans="2:40" x14ac:dyDescent="0.2">
      <c r="B549" s="106" t="s">
        <v>209</v>
      </c>
      <c r="C549" s="8">
        <v>44435</v>
      </c>
      <c r="E549" s="12">
        <v>240718.2976614286</v>
      </c>
      <c r="F549" s="12">
        <v>201905.52271142858</v>
      </c>
      <c r="G549" s="12">
        <v>38812.774949999999</v>
      </c>
      <c r="I549" s="128"/>
      <c r="J549" s="128"/>
      <c r="K549" s="128"/>
      <c r="M549" s="1">
        <v>1875</v>
      </c>
      <c r="AJ549" s="9"/>
      <c r="AK549" s="9"/>
      <c r="AL549" s="9"/>
      <c r="AM549" s="9"/>
      <c r="AN549" s="108"/>
    </row>
    <row r="550" spans="2:40" x14ac:dyDescent="0.2">
      <c r="B550" s="106" t="s">
        <v>205</v>
      </c>
      <c r="C550" s="8">
        <v>44436</v>
      </c>
      <c r="E550" s="12">
        <v>241614.21396333331</v>
      </c>
      <c r="F550" s="12">
        <v>202584.12057571425</v>
      </c>
      <c r="G550" s="12">
        <v>39030.093387619054</v>
      </c>
      <c r="I550" s="128"/>
      <c r="J550" s="128"/>
      <c r="K550" s="128"/>
      <c r="M550" s="1">
        <v>1997</v>
      </c>
      <c r="AJ550" s="9"/>
      <c r="AK550" s="9"/>
      <c r="AL550" s="9"/>
      <c r="AM550" s="9"/>
      <c r="AN550" s="108"/>
    </row>
    <row r="551" spans="2:40" x14ac:dyDescent="0.2">
      <c r="B551" s="106" t="s">
        <v>205</v>
      </c>
      <c r="C551" s="8">
        <v>44437</v>
      </c>
      <c r="E551" s="12">
        <v>243611.8164009524</v>
      </c>
      <c r="F551" s="12">
        <v>204340.60286142855</v>
      </c>
      <c r="G551" s="12">
        <v>39271.213539523815</v>
      </c>
      <c r="I551" s="128"/>
      <c r="J551" s="128"/>
      <c r="K551" s="128"/>
      <c r="M551" s="1">
        <v>1808</v>
      </c>
      <c r="AJ551" s="9"/>
      <c r="AK551" s="9"/>
      <c r="AL551" s="9"/>
      <c r="AM551" s="9"/>
      <c r="AN551" s="108"/>
    </row>
    <row r="552" spans="2:40" x14ac:dyDescent="0.2">
      <c r="B552" s="106" t="s">
        <v>206</v>
      </c>
      <c r="C552" s="8">
        <v>44438</v>
      </c>
      <c r="E552" s="12">
        <v>245975.73395714286</v>
      </c>
      <c r="F552" s="12">
        <v>206207.7619957143</v>
      </c>
      <c r="G552" s="12">
        <v>39767.971961428571</v>
      </c>
      <c r="I552" s="128"/>
      <c r="J552" s="128"/>
      <c r="K552" s="128"/>
      <c r="M552" s="1">
        <v>1292</v>
      </c>
      <c r="AJ552" s="9"/>
      <c r="AK552" s="9"/>
      <c r="AL552" s="9"/>
      <c r="AM552" s="9"/>
      <c r="AN552" s="108"/>
    </row>
    <row r="553" spans="2:40" x14ac:dyDescent="0.2">
      <c r="B553" s="106" t="s">
        <v>207</v>
      </c>
      <c r="C553" s="8">
        <v>44439</v>
      </c>
      <c r="E553" s="12">
        <v>248813.76789000005</v>
      </c>
      <c r="F553" s="12">
        <v>208365.59533571426</v>
      </c>
      <c r="G553" s="12">
        <v>40448.172554285717</v>
      </c>
      <c r="I553" s="128"/>
      <c r="J553" s="128"/>
      <c r="K553" s="128"/>
      <c r="M553" s="1">
        <v>1382</v>
      </c>
      <c r="AJ553" s="9"/>
      <c r="AK553" s="9"/>
      <c r="AL553" s="9"/>
      <c r="AM553" s="9"/>
      <c r="AN553" s="108"/>
    </row>
    <row r="554" spans="2:40" x14ac:dyDescent="0.2">
      <c r="B554" s="106" t="s">
        <v>208</v>
      </c>
      <c r="C554" s="8">
        <v>44440</v>
      </c>
      <c r="E554" s="12">
        <v>249894.50312285713</v>
      </c>
      <c r="F554" s="12">
        <v>209070.77282142855</v>
      </c>
      <c r="G554" s="12">
        <v>40823.730301428572</v>
      </c>
      <c r="I554" s="128"/>
      <c r="J554" s="128"/>
      <c r="K554" s="128"/>
      <c r="M554" s="1">
        <v>1789</v>
      </c>
      <c r="O554" s="13">
        <v>0.14285714285714285</v>
      </c>
      <c r="P554" s="13">
        <v>0.8571428571428571</v>
      </c>
      <c r="AJ554" s="9"/>
      <c r="AK554" s="9"/>
      <c r="AL554" s="9"/>
      <c r="AM554" s="9"/>
      <c r="AN554" s="108"/>
    </row>
    <row r="555" spans="2:40" x14ac:dyDescent="0.2">
      <c r="B555" s="106" t="s">
        <v>207</v>
      </c>
      <c r="C555" s="8">
        <v>44441</v>
      </c>
      <c r="E555" s="12">
        <v>249876.08496142857</v>
      </c>
      <c r="F555" s="12">
        <v>208768.09077571431</v>
      </c>
      <c r="G555" s="12">
        <v>41107.994185714284</v>
      </c>
      <c r="I555" s="128"/>
      <c r="J555" s="128"/>
      <c r="K555" s="128"/>
      <c r="O555" s="13">
        <v>0.2857142857142857</v>
      </c>
      <c r="P555" s="13">
        <v>0.71428571428571419</v>
      </c>
      <c r="AJ555" s="9"/>
      <c r="AK555" s="9"/>
      <c r="AL555" s="9"/>
      <c r="AM555" s="9"/>
      <c r="AN555" s="108"/>
    </row>
    <row r="556" spans="2:40" x14ac:dyDescent="0.2">
      <c r="B556" s="106" t="s">
        <v>209</v>
      </c>
      <c r="C556" s="8">
        <v>44442</v>
      </c>
      <c r="E556" s="12">
        <v>248703.90045142858</v>
      </c>
      <c r="F556" s="12">
        <v>207560.7888657143</v>
      </c>
      <c r="G556" s="12">
        <v>41143.111585714287</v>
      </c>
      <c r="I556" s="128"/>
      <c r="J556" s="128"/>
      <c r="K556" s="128"/>
      <c r="M556" s="16">
        <v>1407</v>
      </c>
      <c r="O556" s="13">
        <v>0.42857142857142855</v>
      </c>
      <c r="P556" s="13">
        <v>0.5714285714285714</v>
      </c>
      <c r="AJ556" s="9"/>
      <c r="AK556" s="9"/>
      <c r="AL556" s="9"/>
      <c r="AM556" s="9"/>
      <c r="AN556" s="108"/>
    </row>
    <row r="557" spans="2:40" x14ac:dyDescent="0.2">
      <c r="B557" s="106" t="s">
        <v>205</v>
      </c>
      <c r="C557" s="8">
        <v>44443</v>
      </c>
      <c r="E557" s="12">
        <v>248636.08669857145</v>
      </c>
      <c r="F557" s="12">
        <v>207456.02496809527</v>
      </c>
      <c r="G557" s="12">
        <v>41180.061730476198</v>
      </c>
      <c r="I557" s="128"/>
      <c r="J557" s="128"/>
      <c r="K557" s="128"/>
      <c r="M557" s="16">
        <v>1703</v>
      </c>
      <c r="O557" s="13">
        <v>0.5714285714285714</v>
      </c>
      <c r="P557" s="13">
        <v>0.42857142857142855</v>
      </c>
      <c r="AJ557" s="9"/>
      <c r="AK557" s="9"/>
      <c r="AL557" s="9"/>
      <c r="AM557" s="9"/>
      <c r="AN557" s="108"/>
    </row>
    <row r="558" spans="2:40" x14ac:dyDescent="0.2">
      <c r="B558" s="106" t="s">
        <v>205</v>
      </c>
      <c r="C558" s="8">
        <v>44444</v>
      </c>
      <c r="E558" s="12">
        <v>248480.93704571429</v>
      </c>
      <c r="F558" s="12">
        <v>207395.59681904764</v>
      </c>
      <c r="G558" s="12">
        <v>41085.34022666666</v>
      </c>
      <c r="I558" s="128"/>
      <c r="J558" s="128"/>
      <c r="K558" s="128"/>
      <c r="M558" s="16">
        <v>1180</v>
      </c>
      <c r="O558" s="13">
        <v>0.71428571428571419</v>
      </c>
      <c r="P558" s="13">
        <v>0.2857142857142857</v>
      </c>
      <c r="AJ558" s="9"/>
      <c r="AK558" s="9"/>
      <c r="AL558" s="9"/>
      <c r="AM558" s="9"/>
      <c r="AN558" s="108"/>
    </row>
    <row r="559" spans="2:40" x14ac:dyDescent="0.2">
      <c r="B559" s="106" t="s">
        <v>206</v>
      </c>
      <c r="C559" s="8">
        <v>44445</v>
      </c>
      <c r="E559" s="12">
        <v>246327.98805285717</v>
      </c>
      <c r="F559" s="12">
        <v>205645.38883285716</v>
      </c>
      <c r="G559" s="12">
        <v>40682.599220000011</v>
      </c>
      <c r="I559" s="128"/>
      <c r="J559" s="128"/>
      <c r="K559" s="128"/>
      <c r="M559" s="16">
        <v>1136</v>
      </c>
      <c r="O559" s="13">
        <v>0.8571428571428571</v>
      </c>
      <c r="P559" s="13">
        <v>0.14285714285714285</v>
      </c>
      <c r="AJ559" s="9"/>
      <c r="AK559" s="9"/>
      <c r="AL559" s="9"/>
      <c r="AM559" s="9"/>
      <c r="AN559" s="108"/>
    </row>
    <row r="560" spans="2:40" x14ac:dyDescent="0.2">
      <c r="B560" s="106" t="s">
        <v>207</v>
      </c>
      <c r="C560" s="8">
        <v>44446</v>
      </c>
      <c r="E560" s="12">
        <v>244596.24949285717</v>
      </c>
      <c r="F560" s="12">
        <v>204251.77902285714</v>
      </c>
      <c r="G560" s="12">
        <v>40344.47047</v>
      </c>
      <c r="I560" s="128"/>
      <c r="J560" s="128"/>
      <c r="K560" s="128"/>
      <c r="M560" s="16">
        <v>1465</v>
      </c>
      <c r="O560" s="13"/>
      <c r="P560" s="13"/>
      <c r="AJ560" s="9"/>
      <c r="AK560" s="9"/>
      <c r="AL560" s="9"/>
      <c r="AM560" s="9"/>
      <c r="AN560" s="108"/>
    </row>
    <row r="561" spans="2:40" x14ac:dyDescent="0.2">
      <c r="B561" s="106" t="s">
        <v>208</v>
      </c>
      <c r="C561" s="8">
        <v>44447</v>
      </c>
      <c r="E561" s="12">
        <v>242598.91300857143</v>
      </c>
      <c r="F561" s="12">
        <v>202737.26736285715</v>
      </c>
      <c r="G561" s="12">
        <v>39861.645645714292</v>
      </c>
      <c r="I561" s="128"/>
      <c r="J561" s="128"/>
      <c r="K561" s="128"/>
      <c r="M561" s="16">
        <v>1537</v>
      </c>
      <c r="O561" s="13"/>
      <c r="P561" s="13"/>
      <c r="AJ561" s="9"/>
      <c r="AK561" s="9"/>
      <c r="AL561" s="9"/>
      <c r="AM561" s="9"/>
      <c r="AN561" s="108"/>
    </row>
    <row r="562" spans="2:40" x14ac:dyDescent="0.2">
      <c r="B562" s="106" t="s">
        <v>207</v>
      </c>
      <c r="C562" s="8">
        <v>44448</v>
      </c>
      <c r="E562" s="12">
        <v>242588.6245085714</v>
      </c>
      <c r="F562" s="12">
        <v>203069.92951142855</v>
      </c>
      <c r="G562" s="12">
        <v>39518.694997142862</v>
      </c>
      <c r="I562" s="128"/>
      <c r="J562" s="128"/>
      <c r="K562" s="128"/>
      <c r="M562" s="16">
        <v>1271</v>
      </c>
      <c r="O562" s="13"/>
      <c r="P562" s="13"/>
      <c r="AJ562" s="9"/>
      <c r="AK562" s="9"/>
      <c r="AL562" s="9"/>
      <c r="AM562" s="9"/>
      <c r="AN562" s="108"/>
    </row>
    <row r="563" spans="2:40" x14ac:dyDescent="0.2">
      <c r="B563" s="106" t="s">
        <v>209</v>
      </c>
      <c r="C563" s="8">
        <v>44449</v>
      </c>
      <c r="E563" s="12">
        <v>242674.81301857144</v>
      </c>
      <c r="F563" s="12">
        <v>203390.47728714286</v>
      </c>
      <c r="G563" s="12">
        <v>39284.335731428568</v>
      </c>
      <c r="I563" s="128"/>
      <c r="J563" s="128"/>
      <c r="K563" s="128"/>
      <c r="M563" s="16">
        <v>1619</v>
      </c>
      <c r="O563" s="13"/>
      <c r="P563" s="13"/>
      <c r="AJ563" s="9"/>
      <c r="AK563" s="9"/>
      <c r="AL563" s="9"/>
      <c r="AM563" s="9"/>
      <c r="AN563" s="108"/>
    </row>
    <row r="564" spans="2:40" x14ac:dyDescent="0.2">
      <c r="B564" s="106" t="s">
        <v>205</v>
      </c>
      <c r="C564" s="8">
        <v>44450</v>
      </c>
      <c r="E564" s="12">
        <v>241901.0096490476</v>
      </c>
      <c r="F564" s="12">
        <v>202757.03801904764</v>
      </c>
      <c r="G564" s="12">
        <v>39143.97163</v>
      </c>
      <c r="I564" s="128"/>
      <c r="J564" s="128"/>
      <c r="K564" s="128"/>
      <c r="M564" s="16">
        <v>1466</v>
      </c>
      <c r="O564" s="13"/>
      <c r="P564" s="13"/>
      <c r="AJ564" s="9"/>
      <c r="AK564" s="9"/>
      <c r="AL564" s="9"/>
      <c r="AM564" s="9"/>
      <c r="AN564" s="108"/>
    </row>
    <row r="565" spans="2:40" x14ac:dyDescent="0.2">
      <c r="B565" s="106" t="s">
        <v>205</v>
      </c>
      <c r="C565" s="8">
        <v>44451</v>
      </c>
      <c r="E565" s="12">
        <v>241604.94169809524</v>
      </c>
      <c r="F565" s="12">
        <v>202596.92835952385</v>
      </c>
      <c r="G565" s="12">
        <v>39008.013338571429</v>
      </c>
      <c r="I565" s="128"/>
      <c r="J565" s="128"/>
      <c r="K565" s="128"/>
      <c r="M565" s="16">
        <v>1346</v>
      </c>
      <c r="O565" s="13"/>
      <c r="P565" s="13"/>
      <c r="AJ565" s="9"/>
      <c r="AK565" s="9"/>
      <c r="AL565" s="9"/>
      <c r="AM565" s="9"/>
      <c r="AN565" s="108"/>
    </row>
    <row r="566" spans="2:40" x14ac:dyDescent="0.2">
      <c r="B566" s="106" t="s">
        <v>206</v>
      </c>
      <c r="C566" s="8">
        <v>44452</v>
      </c>
      <c r="E566" s="12">
        <v>241383.29769142857</v>
      </c>
      <c r="F566" s="12">
        <v>202599.15833571431</v>
      </c>
      <c r="G566" s="12">
        <v>38784.139355714295</v>
      </c>
      <c r="I566" s="128"/>
      <c r="J566" s="128"/>
      <c r="K566" s="128"/>
      <c r="M566" s="16">
        <v>877</v>
      </c>
      <c r="O566" s="13"/>
      <c r="P566" s="13"/>
      <c r="AJ566" s="9"/>
      <c r="AK566" s="9"/>
      <c r="AL566" s="9"/>
      <c r="AM566" s="9"/>
      <c r="AN566" s="108"/>
    </row>
    <row r="567" spans="2:40" x14ac:dyDescent="0.2">
      <c r="B567" s="106" t="s">
        <v>207</v>
      </c>
      <c r="C567" s="8">
        <v>44453</v>
      </c>
      <c r="E567" s="12">
        <v>238665.13510142858</v>
      </c>
      <c r="F567" s="12">
        <v>200518.57096571429</v>
      </c>
      <c r="G567" s="12">
        <v>38146.564135714281</v>
      </c>
      <c r="I567" s="128"/>
      <c r="J567" s="128"/>
      <c r="K567" s="128"/>
      <c r="M567" s="16">
        <v>1176</v>
      </c>
      <c r="AJ567" s="9"/>
      <c r="AK567" s="9"/>
      <c r="AL567" s="9"/>
      <c r="AM567" s="9"/>
      <c r="AN567" s="108" t="e">
        <f>#REF!/#REF!</f>
        <v>#REF!</v>
      </c>
    </row>
    <row r="568" spans="2:40" x14ac:dyDescent="0.2">
      <c r="B568" s="106" t="s">
        <v>208</v>
      </c>
      <c r="C568" s="8">
        <v>44454</v>
      </c>
      <c r="E568" s="12">
        <v>238273.73046714286</v>
      </c>
      <c r="F568" s="12">
        <v>200256.94269</v>
      </c>
      <c r="G568" s="12">
        <v>38016.787777142854</v>
      </c>
      <c r="I568" s="128"/>
      <c r="J568" s="128"/>
      <c r="K568" s="128"/>
      <c r="M568" s="16">
        <v>1882</v>
      </c>
      <c r="AJ568" s="9"/>
      <c r="AK568" s="9"/>
      <c r="AL568" s="9"/>
      <c r="AM568" s="9"/>
      <c r="AN568" s="108"/>
    </row>
    <row r="569" spans="2:40" x14ac:dyDescent="0.2">
      <c r="B569" s="106" t="s">
        <v>207</v>
      </c>
      <c r="C569" s="8">
        <v>44455</v>
      </c>
      <c r="E569" s="12">
        <v>237682.1236485714</v>
      </c>
      <c r="F569" s="12">
        <v>199647.52879999997</v>
      </c>
      <c r="G569" s="12">
        <v>38034.594848571425</v>
      </c>
      <c r="I569" s="128"/>
      <c r="J569" s="128"/>
      <c r="K569" s="128"/>
      <c r="M569" s="16">
        <v>1883</v>
      </c>
      <c r="AJ569" s="9"/>
      <c r="AK569" s="9"/>
      <c r="AL569" s="9"/>
      <c r="AM569" s="9"/>
      <c r="AN569" s="108"/>
    </row>
    <row r="570" spans="2:40" x14ac:dyDescent="0.2">
      <c r="B570" s="106" t="s">
        <v>209</v>
      </c>
      <c r="C570" s="8">
        <v>44456</v>
      </c>
      <c r="E570" s="12">
        <v>237654.6859042857</v>
      </c>
      <c r="F570" s="12">
        <v>199687.85375428572</v>
      </c>
      <c r="G570" s="12">
        <v>37966.832149999995</v>
      </c>
      <c r="I570" s="128"/>
      <c r="J570" s="128"/>
      <c r="K570" s="128"/>
      <c r="M570" s="16">
        <v>1386</v>
      </c>
      <c r="AJ570" s="9"/>
      <c r="AK570" s="9"/>
      <c r="AL570" s="9"/>
      <c r="AM570" s="9"/>
      <c r="AN570" s="108"/>
    </row>
    <row r="571" spans="2:40" x14ac:dyDescent="0.2">
      <c r="B571" s="106" t="s">
        <v>205</v>
      </c>
      <c r="C571" s="8">
        <v>44457</v>
      </c>
      <c r="E571" s="12">
        <v>238507.8546547619</v>
      </c>
      <c r="F571" s="12">
        <v>200468.80904619049</v>
      </c>
      <c r="G571" s="12">
        <v>38039.045608571425</v>
      </c>
      <c r="I571" s="128"/>
      <c r="J571" s="128"/>
      <c r="K571" s="128"/>
      <c r="M571" s="16">
        <v>1456</v>
      </c>
      <c r="AJ571" s="9"/>
      <c r="AK571" s="9"/>
      <c r="AL571" s="9"/>
      <c r="AM571" s="9"/>
      <c r="AN571" s="108"/>
    </row>
    <row r="572" spans="2:40" x14ac:dyDescent="0.2">
      <c r="B572" s="106" t="s">
        <v>205</v>
      </c>
      <c r="C572" s="8">
        <v>44458</v>
      </c>
      <c r="E572" s="12">
        <v>238501.16299523809</v>
      </c>
      <c r="F572" s="12">
        <v>200382.08737666666</v>
      </c>
      <c r="G572" s="12">
        <v>38119.075618571427</v>
      </c>
      <c r="I572" s="128"/>
      <c r="J572" s="128"/>
      <c r="K572" s="128"/>
      <c r="M572" s="16">
        <v>1224</v>
      </c>
      <c r="AJ572" s="9"/>
      <c r="AK572" s="9"/>
      <c r="AL572" s="9"/>
      <c r="AM572" s="9"/>
      <c r="AN572" s="108"/>
    </row>
    <row r="573" spans="2:40" x14ac:dyDescent="0.2">
      <c r="B573" s="106" t="s">
        <v>206</v>
      </c>
      <c r="C573" s="8">
        <v>44459</v>
      </c>
      <c r="E573" s="12">
        <v>238813.48981857143</v>
      </c>
      <c r="F573" s="12">
        <v>200573.21537285714</v>
      </c>
      <c r="G573" s="12">
        <v>38240.274445714291</v>
      </c>
      <c r="I573" s="128"/>
      <c r="J573" s="128"/>
      <c r="K573" s="128"/>
      <c r="M573" s="16">
        <v>1150</v>
      </c>
      <c r="AJ573" s="9"/>
      <c r="AK573" s="9"/>
      <c r="AL573" s="9"/>
      <c r="AM573" s="9"/>
      <c r="AN573" s="108"/>
    </row>
    <row r="574" spans="2:40" x14ac:dyDescent="0.2">
      <c r="B574" s="106" t="s">
        <v>207</v>
      </c>
      <c r="C574" s="8">
        <v>44460</v>
      </c>
      <c r="E574" s="12">
        <v>239647.48467714284</v>
      </c>
      <c r="F574" s="12">
        <v>201260.42692428571</v>
      </c>
      <c r="G574" s="12">
        <v>38387.057752857145</v>
      </c>
      <c r="I574" s="128"/>
      <c r="J574" s="128"/>
      <c r="K574" s="128"/>
      <c r="M574" s="16">
        <v>1420</v>
      </c>
      <c r="AJ574" s="9"/>
      <c r="AK574" s="9"/>
      <c r="AL574" s="9"/>
      <c r="AM574" s="9"/>
      <c r="AN574" s="108"/>
    </row>
    <row r="575" spans="2:40" x14ac:dyDescent="0.2">
      <c r="B575" s="106" t="s">
        <v>208</v>
      </c>
      <c r="C575" s="8">
        <v>44461</v>
      </c>
      <c r="E575" s="12">
        <v>239035.01608571428</v>
      </c>
      <c r="F575" s="12">
        <v>200618.01289285716</v>
      </c>
      <c r="G575" s="12">
        <v>38417.003192857141</v>
      </c>
      <c r="I575" s="128"/>
      <c r="J575" s="128"/>
      <c r="K575" s="128"/>
      <c r="M575" s="16">
        <v>1429</v>
      </c>
      <c r="AJ575" s="9"/>
      <c r="AK575" s="9"/>
      <c r="AL575" s="9"/>
      <c r="AM575" s="9"/>
      <c r="AN575" s="108"/>
    </row>
    <row r="576" spans="2:40" x14ac:dyDescent="0.2">
      <c r="B576" s="106" t="s">
        <v>207</v>
      </c>
      <c r="C576" s="8">
        <v>44462</v>
      </c>
      <c r="E576" s="12">
        <v>239045.4034457143</v>
      </c>
      <c r="F576" s="12">
        <v>200572.84815285719</v>
      </c>
      <c r="G576" s="12">
        <v>38472.555292857149</v>
      </c>
      <c r="I576" s="128"/>
      <c r="J576" s="128"/>
      <c r="K576" s="128"/>
      <c r="M576" s="16">
        <v>1354</v>
      </c>
      <c r="AJ576" s="9"/>
      <c r="AK576" s="9"/>
      <c r="AL576" s="9"/>
      <c r="AM576" s="9"/>
      <c r="AN576" s="108"/>
    </row>
    <row r="577" spans="2:40" x14ac:dyDescent="0.2">
      <c r="B577" s="106" t="s">
        <v>209</v>
      </c>
      <c r="C577" s="8">
        <v>44463</v>
      </c>
      <c r="E577" s="12">
        <v>241096.51165285712</v>
      </c>
      <c r="F577" s="12">
        <v>202250.80134428572</v>
      </c>
      <c r="G577" s="12">
        <v>38845.710308571426</v>
      </c>
      <c r="I577" s="128"/>
      <c r="J577" s="128"/>
      <c r="K577" s="128"/>
      <c r="M577" s="16">
        <v>1163</v>
      </c>
      <c r="AJ577" s="9"/>
      <c r="AK577" s="9"/>
      <c r="AL577" s="9"/>
      <c r="AM577" s="9"/>
      <c r="AN577" s="108"/>
    </row>
    <row r="578" spans="2:40" x14ac:dyDescent="0.2">
      <c r="B578" s="106" t="s">
        <v>205</v>
      </c>
      <c r="C578" s="8">
        <v>44464</v>
      </c>
      <c r="E578" s="12">
        <v>244111.81541714285</v>
      </c>
      <c r="F578" s="12">
        <v>205015.22957809523</v>
      </c>
      <c r="G578" s="12">
        <v>39096.585839047621</v>
      </c>
      <c r="I578" s="128"/>
      <c r="J578" s="128"/>
      <c r="K578" s="128"/>
      <c r="M578" s="16">
        <v>1335</v>
      </c>
      <c r="AJ578" s="9"/>
      <c r="AK578" s="9"/>
      <c r="AL578" s="9"/>
      <c r="AM578" s="9"/>
      <c r="AN578" s="108"/>
    </row>
    <row r="579" spans="2:40" x14ac:dyDescent="0.2">
      <c r="B579" s="106" t="s">
        <v>205</v>
      </c>
      <c r="C579" s="8">
        <v>44465</v>
      </c>
      <c r="E579" s="12">
        <v>244832.00463142857</v>
      </c>
      <c r="F579" s="12">
        <v>205767.24474904759</v>
      </c>
      <c r="G579" s="12">
        <v>39064.759882380953</v>
      </c>
      <c r="I579" s="128"/>
      <c r="J579" s="128"/>
      <c r="K579" s="128"/>
      <c r="M579" s="16">
        <v>1459</v>
      </c>
      <c r="AJ579" s="9"/>
      <c r="AK579" s="9"/>
      <c r="AL579" s="9"/>
      <c r="AM579" s="9"/>
      <c r="AN579" s="108"/>
    </row>
    <row r="580" spans="2:40" x14ac:dyDescent="0.2">
      <c r="B580" s="106" t="s">
        <v>206</v>
      </c>
      <c r="C580" s="8">
        <v>44466</v>
      </c>
      <c r="E580" s="12">
        <v>246243.12905142858</v>
      </c>
      <c r="F580" s="12">
        <v>207002.65812142854</v>
      </c>
      <c r="G580" s="12">
        <v>39240.470930000003</v>
      </c>
      <c r="I580" s="128"/>
      <c r="J580" s="128"/>
      <c r="K580" s="128"/>
      <c r="M580" s="16">
        <v>1044</v>
      </c>
      <c r="AJ580" s="9"/>
      <c r="AK580" s="9"/>
      <c r="AL580" s="9"/>
      <c r="AM580" s="9"/>
      <c r="AN580" s="108"/>
    </row>
    <row r="581" spans="2:40" x14ac:dyDescent="0.2">
      <c r="B581" s="106" t="s">
        <v>207</v>
      </c>
      <c r="C581" s="8">
        <v>44467</v>
      </c>
      <c r="E581" s="12">
        <v>248588.67506428575</v>
      </c>
      <c r="F581" s="12">
        <v>209135.08507285715</v>
      </c>
      <c r="G581" s="12">
        <v>39453.589991428576</v>
      </c>
      <c r="I581" s="128"/>
      <c r="J581" s="128"/>
      <c r="K581" s="128"/>
      <c r="M581" s="16">
        <v>1497</v>
      </c>
      <c r="AJ581" s="9"/>
      <c r="AK581" s="9"/>
      <c r="AL581" s="9"/>
      <c r="AM581" s="9"/>
      <c r="AN581" s="108"/>
    </row>
    <row r="582" spans="2:40" x14ac:dyDescent="0.2">
      <c r="B582" s="106" t="s">
        <v>208</v>
      </c>
      <c r="C582" s="8">
        <v>44468</v>
      </c>
      <c r="E582" s="12">
        <v>250797.63526857147</v>
      </c>
      <c r="F582" s="12">
        <v>210909.6405657143</v>
      </c>
      <c r="G582" s="12">
        <v>39887.994702857141</v>
      </c>
      <c r="I582" s="128"/>
      <c r="J582" s="128"/>
      <c r="K582" s="128"/>
      <c r="M582" s="16">
        <v>1447</v>
      </c>
      <c r="AJ582" s="9"/>
      <c r="AK582" s="9"/>
      <c r="AL582" s="9"/>
      <c r="AM582" s="9"/>
      <c r="AN582" s="108"/>
    </row>
    <row r="583" spans="2:40" x14ac:dyDescent="0.2">
      <c r="B583" s="106" t="s">
        <v>207</v>
      </c>
      <c r="C583" s="8">
        <v>44469</v>
      </c>
      <c r="E583" s="12">
        <v>255393.45830714284</v>
      </c>
      <c r="F583" s="12">
        <v>214713.80910571432</v>
      </c>
      <c r="G583" s="12">
        <v>40679.649201428569</v>
      </c>
      <c r="I583" s="128"/>
      <c r="J583" s="128"/>
      <c r="K583" s="128"/>
      <c r="M583" s="16">
        <v>1267</v>
      </c>
      <c r="AJ583" s="9"/>
      <c r="AK583" s="9"/>
      <c r="AL583" s="9"/>
      <c r="AM583" s="9"/>
      <c r="AN583" s="108"/>
    </row>
    <row r="584" spans="2:40" x14ac:dyDescent="0.2">
      <c r="B584" s="106" t="s">
        <v>209</v>
      </c>
      <c r="C584" s="8">
        <v>44470</v>
      </c>
      <c r="E584" s="12">
        <v>257133.74632714287</v>
      </c>
      <c r="F584" s="12">
        <v>215972.32245857149</v>
      </c>
      <c r="G584" s="12">
        <v>41161.423868571423</v>
      </c>
      <c r="I584" s="129"/>
      <c r="J584" s="129"/>
      <c r="K584" s="129"/>
      <c r="M584" s="16">
        <v>1057</v>
      </c>
      <c r="AJ584" s="9"/>
      <c r="AK584" s="9"/>
      <c r="AL584" s="9"/>
      <c r="AM584" s="9"/>
      <c r="AN584" s="108"/>
    </row>
    <row r="585" spans="2:40" x14ac:dyDescent="0.2">
      <c r="B585" s="106" t="s">
        <v>205</v>
      </c>
      <c r="C585" s="8">
        <v>44471</v>
      </c>
      <c r="E585" s="12">
        <v>256431.35208380953</v>
      </c>
      <c r="F585" s="12">
        <v>215137.03776523814</v>
      </c>
      <c r="G585" s="12">
        <v>41294.314318571422</v>
      </c>
      <c r="I585" s="129"/>
      <c r="J585" s="129"/>
      <c r="K585" s="129"/>
      <c r="M585" s="16">
        <v>1586</v>
      </c>
      <c r="AJ585" s="9"/>
      <c r="AK585" s="9"/>
      <c r="AL585" s="9"/>
      <c r="AM585" s="9"/>
      <c r="AN585" s="108"/>
    </row>
    <row r="586" spans="2:40" x14ac:dyDescent="0.2">
      <c r="B586" s="106" t="s">
        <v>205</v>
      </c>
      <c r="C586" s="8">
        <v>44472</v>
      </c>
      <c r="E586" s="12">
        <v>256653.34779761909</v>
      </c>
      <c r="F586" s="12">
        <v>215207.45680047618</v>
      </c>
      <c r="G586" s="12">
        <v>41445.890997142866</v>
      </c>
      <c r="I586" s="129"/>
      <c r="J586" s="129"/>
      <c r="K586" s="129"/>
      <c r="M586" s="16">
        <v>1051</v>
      </c>
      <c r="AJ586" s="9"/>
      <c r="AK586" s="9"/>
      <c r="AL586" s="9"/>
      <c r="AM586" s="9"/>
      <c r="AN586" s="108"/>
    </row>
    <row r="587" spans="2:40" x14ac:dyDescent="0.2">
      <c r="B587" s="106" t="s">
        <v>206</v>
      </c>
      <c r="C587" s="8">
        <v>44473</v>
      </c>
      <c r="E587" s="12">
        <v>255735.38309000005</v>
      </c>
      <c r="F587" s="12">
        <v>214276.6194</v>
      </c>
      <c r="G587" s="12">
        <v>41458.76369</v>
      </c>
      <c r="I587" s="129"/>
      <c r="J587" s="129"/>
      <c r="K587" s="129"/>
      <c r="M587" s="16">
        <v>893</v>
      </c>
      <c r="AJ587" s="9"/>
      <c r="AK587" s="9"/>
      <c r="AL587" s="9"/>
      <c r="AM587" s="9"/>
      <c r="AN587" s="108"/>
    </row>
    <row r="588" spans="2:40" x14ac:dyDescent="0.2">
      <c r="B588" s="106" t="s">
        <v>207</v>
      </c>
      <c r="C588" s="8">
        <v>44474</v>
      </c>
      <c r="E588" s="12">
        <v>255369.61543714287</v>
      </c>
      <c r="F588" s="12">
        <v>213555.14959285717</v>
      </c>
      <c r="G588" s="12">
        <v>41814.465844285718</v>
      </c>
      <c r="I588" s="129"/>
      <c r="J588" s="129"/>
      <c r="K588" s="129"/>
      <c r="M588" s="16">
        <v>1124</v>
      </c>
      <c r="AJ588" s="9"/>
      <c r="AK588" s="9"/>
      <c r="AL588" s="9"/>
      <c r="AM588" s="9"/>
      <c r="AN588" s="108"/>
    </row>
    <row r="589" spans="2:40" x14ac:dyDescent="0.2">
      <c r="B589" s="106" t="s">
        <v>208</v>
      </c>
      <c r="C589" s="8">
        <v>44475</v>
      </c>
      <c r="E589" s="12">
        <v>253968.58874142863</v>
      </c>
      <c r="F589" s="12">
        <v>212482.55630571433</v>
      </c>
      <c r="G589" s="12">
        <v>41486.032435714282</v>
      </c>
      <c r="I589" s="129"/>
      <c r="J589" s="129"/>
      <c r="K589" s="129"/>
      <c r="M589" s="16">
        <v>982</v>
      </c>
      <c r="AJ589" s="9"/>
      <c r="AK589" s="9"/>
      <c r="AL589" s="9"/>
      <c r="AM589" s="9"/>
      <c r="AN589" s="108"/>
    </row>
    <row r="590" spans="2:40" x14ac:dyDescent="0.2">
      <c r="B590" s="106" t="s">
        <v>207</v>
      </c>
      <c r="C590" s="8">
        <v>44476</v>
      </c>
      <c r="E590" s="12">
        <v>249067.0258714286</v>
      </c>
      <c r="F590" s="12">
        <v>208432.07820857145</v>
      </c>
      <c r="G590" s="12">
        <v>40634.947662857143</v>
      </c>
      <c r="I590" s="129"/>
      <c r="J590" s="129"/>
      <c r="K590" s="129"/>
      <c r="M590" s="16">
        <v>1206</v>
      </c>
      <c r="AJ590" s="9"/>
      <c r="AK590" s="9"/>
      <c r="AL590" s="9"/>
      <c r="AM590" s="9"/>
      <c r="AN590" s="108"/>
    </row>
    <row r="591" spans="2:40" x14ac:dyDescent="0.2">
      <c r="B591" s="106" t="s">
        <v>209</v>
      </c>
      <c r="C591" s="8">
        <v>44477</v>
      </c>
      <c r="E591" s="12">
        <v>245127.87232857145</v>
      </c>
      <c r="F591" s="12">
        <v>205285.19322857144</v>
      </c>
      <c r="G591" s="12">
        <v>39842.679100000001</v>
      </c>
      <c r="I591" s="129"/>
      <c r="J591" s="129"/>
      <c r="K591" s="129"/>
      <c r="M591" s="16">
        <v>2002</v>
      </c>
      <c r="AJ591" s="9"/>
      <c r="AK591" s="9"/>
      <c r="AL591" s="9"/>
      <c r="AM591" s="9"/>
      <c r="AN591" s="108"/>
    </row>
    <row r="592" spans="2:40" x14ac:dyDescent="0.2">
      <c r="B592" s="106" t="s">
        <v>205</v>
      </c>
      <c r="C592" s="8">
        <v>44478</v>
      </c>
      <c r="E592" s="12">
        <v>243169.20995285714</v>
      </c>
      <c r="F592" s="12">
        <v>203832.91014571427</v>
      </c>
      <c r="G592" s="12">
        <v>39336.299807142866</v>
      </c>
      <c r="I592" s="129"/>
      <c r="J592" s="129"/>
      <c r="K592" s="129"/>
      <c r="M592" s="16">
        <v>1940</v>
      </c>
      <c r="AJ592" s="9"/>
      <c r="AK592" s="9"/>
      <c r="AL592" s="9"/>
      <c r="AM592" s="9"/>
      <c r="AN592" s="108"/>
    </row>
    <row r="593" spans="2:40" x14ac:dyDescent="0.2">
      <c r="B593" s="106" t="s">
        <v>205</v>
      </c>
      <c r="C593" s="8">
        <v>44479</v>
      </c>
      <c r="E593" s="12">
        <v>241749.87335571431</v>
      </c>
      <c r="F593" s="12">
        <v>202650.35377571426</v>
      </c>
      <c r="G593" s="12">
        <v>39099.51958</v>
      </c>
      <c r="I593" s="129"/>
      <c r="J593" s="129"/>
      <c r="K593" s="129"/>
      <c r="M593" s="16">
        <v>1384</v>
      </c>
      <c r="AJ593" s="9"/>
      <c r="AK593" s="9"/>
      <c r="AL593" s="9"/>
      <c r="AM593" s="9"/>
      <c r="AN593" s="108"/>
    </row>
    <row r="594" spans="2:40" x14ac:dyDescent="0.2">
      <c r="B594" s="106" t="s">
        <v>206</v>
      </c>
      <c r="C594" s="8">
        <v>44480</v>
      </c>
      <c r="E594" s="12">
        <v>240564.85447857142</v>
      </c>
      <c r="F594" s="12">
        <v>201884.34953285713</v>
      </c>
      <c r="G594" s="12">
        <v>38680.504945714296</v>
      </c>
      <c r="I594" s="129"/>
      <c r="J594" s="129"/>
      <c r="K594" s="129"/>
      <c r="M594" s="16">
        <v>1357</v>
      </c>
      <c r="AJ594" s="9"/>
      <c r="AK594" s="9"/>
      <c r="AL594" s="9"/>
      <c r="AM594" s="9"/>
      <c r="AN594" s="108"/>
    </row>
    <row r="595" spans="2:40" x14ac:dyDescent="0.2">
      <c r="B595" s="106" t="s">
        <v>207</v>
      </c>
      <c r="C595" s="8">
        <v>44481</v>
      </c>
      <c r="E595" s="12">
        <v>238515.74703857143</v>
      </c>
      <c r="F595" s="12">
        <v>200747.47052285713</v>
      </c>
      <c r="G595" s="12">
        <v>37768.276515714293</v>
      </c>
      <c r="I595" s="129"/>
      <c r="J595" s="129"/>
      <c r="K595" s="129"/>
      <c r="M595" s="16">
        <v>1456</v>
      </c>
      <c r="AJ595" s="9"/>
      <c r="AK595" s="9"/>
      <c r="AL595" s="9"/>
      <c r="AM595" s="9"/>
      <c r="AN595" s="108"/>
    </row>
    <row r="596" spans="2:40" x14ac:dyDescent="0.2">
      <c r="B596" s="106" t="s">
        <v>208</v>
      </c>
      <c r="C596" s="8">
        <v>44482</v>
      </c>
      <c r="E596" s="12">
        <v>236661.29221714288</v>
      </c>
      <c r="F596" s="12">
        <v>199318.36852285711</v>
      </c>
      <c r="G596" s="12">
        <v>37342.923694285717</v>
      </c>
      <c r="I596" s="129"/>
      <c r="J596" s="129"/>
      <c r="K596" s="129"/>
      <c r="M596" s="16">
        <v>2051</v>
      </c>
      <c r="AJ596" s="9"/>
      <c r="AK596" s="9"/>
      <c r="AL596" s="9"/>
      <c r="AM596" s="9"/>
      <c r="AN596" s="108"/>
    </row>
    <row r="597" spans="2:40" x14ac:dyDescent="0.2">
      <c r="B597" s="106" t="s">
        <v>207</v>
      </c>
      <c r="C597" s="8">
        <v>44483</v>
      </c>
      <c r="E597" s="12">
        <v>235637.41118285715</v>
      </c>
      <c r="F597" s="12">
        <v>198625.12160714288</v>
      </c>
      <c r="G597" s="12">
        <v>37012.289575714283</v>
      </c>
      <c r="I597" s="129"/>
      <c r="J597" s="129"/>
      <c r="K597" s="129"/>
      <c r="M597" s="16">
        <v>1626</v>
      </c>
      <c r="AJ597" s="9"/>
      <c r="AK597" s="9"/>
      <c r="AL597" s="9"/>
      <c r="AM597" s="9"/>
      <c r="AN597" s="108"/>
    </row>
    <row r="598" spans="2:40" x14ac:dyDescent="0.2">
      <c r="B598" s="106" t="s">
        <v>209</v>
      </c>
      <c r="C598" s="8">
        <v>44484</v>
      </c>
      <c r="E598" s="12">
        <v>235141.54463285717</v>
      </c>
      <c r="F598" s="12">
        <v>198424.25900857145</v>
      </c>
      <c r="G598" s="12">
        <v>36717.285624285709</v>
      </c>
      <c r="I598" s="129"/>
      <c r="J598" s="129"/>
      <c r="K598" s="129"/>
      <c r="M598" s="16">
        <v>1907</v>
      </c>
      <c r="AJ598" s="9"/>
      <c r="AK598" s="9"/>
      <c r="AL598" s="9"/>
      <c r="AM598" s="9"/>
      <c r="AN598" s="108"/>
    </row>
    <row r="599" spans="2:40" x14ac:dyDescent="0.2">
      <c r="B599" s="106" t="s">
        <v>205</v>
      </c>
      <c r="C599" s="8">
        <v>44485</v>
      </c>
      <c r="E599" s="12">
        <v>234899.95229952384</v>
      </c>
      <c r="F599" s="12">
        <v>198323.4993119048</v>
      </c>
      <c r="G599" s="12">
        <v>36576.45298761905</v>
      </c>
      <c r="I599" s="129"/>
      <c r="J599" s="129"/>
      <c r="K599" s="129"/>
      <c r="M599" s="16">
        <v>2180</v>
      </c>
      <c r="AJ599" s="9"/>
      <c r="AK599" s="9"/>
      <c r="AL599" s="9"/>
      <c r="AM599" s="9"/>
      <c r="AN599" s="108"/>
    </row>
    <row r="600" spans="2:40" x14ac:dyDescent="0.2">
      <c r="B600" s="106" t="s">
        <v>205</v>
      </c>
      <c r="C600" s="8">
        <v>44486</v>
      </c>
      <c r="E600" s="12">
        <v>234833.4397104762</v>
      </c>
      <c r="F600" s="12">
        <v>198288.84936095239</v>
      </c>
      <c r="G600" s="12">
        <v>36544.590349523809</v>
      </c>
      <c r="I600" s="129"/>
      <c r="J600" s="129"/>
      <c r="K600" s="129"/>
      <c r="M600" s="16">
        <v>1380</v>
      </c>
      <c r="AJ600" s="9"/>
      <c r="AK600" s="9"/>
      <c r="AL600" s="9"/>
      <c r="AM600" s="9"/>
      <c r="AN600" s="108"/>
    </row>
    <row r="601" spans="2:40" x14ac:dyDescent="0.2">
      <c r="B601" s="106" t="s">
        <v>206</v>
      </c>
      <c r="C601" s="8">
        <v>44487</v>
      </c>
      <c r="E601" s="12">
        <v>234597.42934285715</v>
      </c>
      <c r="F601" s="12">
        <v>198103.27898428575</v>
      </c>
      <c r="G601" s="12">
        <v>36494.150358571424</v>
      </c>
      <c r="I601" s="129"/>
      <c r="J601" s="129"/>
      <c r="K601" s="129"/>
      <c r="M601" s="16">
        <v>1576</v>
      </c>
      <c r="AJ601" s="9"/>
      <c r="AK601" s="9"/>
      <c r="AL601" s="9"/>
      <c r="AM601" s="9"/>
      <c r="AN601" s="108"/>
    </row>
    <row r="602" spans="2:40" x14ac:dyDescent="0.2">
      <c r="B602" s="106" t="s">
        <v>207</v>
      </c>
      <c r="C602" s="8">
        <v>44488</v>
      </c>
      <c r="E602" s="12">
        <v>234275.50413857144</v>
      </c>
      <c r="F602" s="12">
        <v>197739.66039000003</v>
      </c>
      <c r="G602" s="12">
        <v>36535.843748571424</v>
      </c>
      <c r="I602" s="129"/>
      <c r="J602" s="129"/>
      <c r="K602" s="129"/>
      <c r="M602" s="16">
        <v>2397</v>
      </c>
      <c r="AJ602" s="9"/>
      <c r="AK602" s="9"/>
      <c r="AL602" s="9"/>
      <c r="AM602" s="9"/>
      <c r="AN602" s="108"/>
    </row>
    <row r="603" spans="2:40" x14ac:dyDescent="0.2">
      <c r="B603" s="106" t="s">
        <v>208</v>
      </c>
      <c r="C603" s="8">
        <v>44489</v>
      </c>
      <c r="E603" s="12">
        <v>235174.4227</v>
      </c>
      <c r="F603" s="12">
        <v>198513.32646714288</v>
      </c>
      <c r="G603" s="12">
        <v>36661.096232857133</v>
      </c>
      <c r="I603" s="129"/>
      <c r="J603" s="129"/>
      <c r="K603" s="129"/>
      <c r="M603" s="16">
        <v>2147</v>
      </c>
      <c r="AJ603" s="9"/>
      <c r="AK603" s="9"/>
      <c r="AL603" s="9"/>
      <c r="AM603" s="9"/>
      <c r="AN603" s="108"/>
    </row>
    <row r="604" spans="2:40" x14ac:dyDescent="0.2">
      <c r="B604" s="106" t="s">
        <v>207</v>
      </c>
      <c r="C604" s="8">
        <v>44490</v>
      </c>
      <c r="E604" s="12">
        <v>236442.96035000004</v>
      </c>
      <c r="F604" s="12">
        <v>199633.49100857144</v>
      </c>
      <c r="G604" s="12">
        <v>36809.469341428565</v>
      </c>
      <c r="I604" s="129"/>
      <c r="J604" s="129"/>
      <c r="K604" s="129"/>
      <c r="M604" s="16">
        <v>2026</v>
      </c>
      <c r="AJ604" s="9"/>
      <c r="AK604" s="9"/>
      <c r="AL604" s="9"/>
      <c r="AM604" s="9"/>
      <c r="AN604" s="108"/>
    </row>
    <row r="605" spans="2:40" x14ac:dyDescent="0.2">
      <c r="B605" s="106" t="s">
        <v>209</v>
      </c>
      <c r="C605" s="8">
        <v>44491</v>
      </c>
      <c r="E605" s="12">
        <v>238688.91358999998</v>
      </c>
      <c r="F605" s="12">
        <v>201538.81224999999</v>
      </c>
      <c r="G605" s="12">
        <v>37150.101340000001</v>
      </c>
      <c r="I605" s="129"/>
      <c r="J605" s="129"/>
      <c r="K605" s="129"/>
      <c r="M605" s="16">
        <v>2465</v>
      </c>
      <c r="R605" s="1">
        <v>9000</v>
      </c>
      <c r="S605" s="1">
        <v>400000</v>
      </c>
      <c r="T605" s="1">
        <v>30000</v>
      </c>
      <c r="U605" s="1" t="s">
        <v>225</v>
      </c>
      <c r="AJ605" s="9"/>
      <c r="AK605" s="9"/>
      <c r="AL605" s="9"/>
      <c r="AM605" s="9"/>
      <c r="AN605" s="108"/>
    </row>
    <row r="606" spans="2:40" x14ac:dyDescent="0.2">
      <c r="B606" s="106" t="s">
        <v>205</v>
      </c>
      <c r="C606" s="8">
        <v>44492</v>
      </c>
      <c r="E606" s="12">
        <v>239931.91986130949</v>
      </c>
      <c r="F606" s="12">
        <v>202567.09386321431</v>
      </c>
      <c r="G606" s="12">
        <v>37364.825998095235</v>
      </c>
      <c r="I606" s="129"/>
      <c r="J606" s="129"/>
      <c r="K606" s="129"/>
      <c r="M606" s="16">
        <v>2427</v>
      </c>
      <c r="AJ606" s="9"/>
      <c r="AK606" s="9"/>
      <c r="AL606" s="9"/>
      <c r="AM606" s="9"/>
      <c r="AN606" s="108"/>
    </row>
    <row r="607" spans="2:40" x14ac:dyDescent="0.2">
      <c r="B607" s="106" t="s">
        <v>205</v>
      </c>
      <c r="C607" s="8">
        <v>44493</v>
      </c>
      <c r="E607" s="12">
        <v>241088.89694833331</v>
      </c>
      <c r="F607" s="12">
        <v>203399.01358071429</v>
      </c>
      <c r="G607" s="12">
        <v>37689.883367619048</v>
      </c>
      <c r="I607" s="129"/>
      <c r="J607" s="129"/>
      <c r="K607" s="129"/>
      <c r="M607" s="16">
        <v>1725</v>
      </c>
      <c r="AJ607" s="9"/>
      <c r="AK607" s="9"/>
      <c r="AL607" s="9"/>
      <c r="AM607" s="9"/>
      <c r="AN607" s="108"/>
    </row>
    <row r="608" spans="2:40" x14ac:dyDescent="0.2">
      <c r="B608" s="106" t="s">
        <v>206</v>
      </c>
      <c r="C608" s="8">
        <v>44494</v>
      </c>
      <c r="E608" s="12">
        <v>235457.13440249997</v>
      </c>
      <c r="F608" s="12">
        <v>198422.94861107142</v>
      </c>
      <c r="G608" s="12">
        <v>37034.185791428572</v>
      </c>
      <c r="I608" s="129"/>
      <c r="J608" s="129"/>
      <c r="K608" s="129"/>
      <c r="M608" s="16">
        <v>1845</v>
      </c>
      <c r="AJ608" s="9"/>
      <c r="AK608" s="9"/>
      <c r="AL608" s="9"/>
      <c r="AM608" s="9"/>
      <c r="AN608" s="108"/>
    </row>
    <row r="609" spans="2:40" x14ac:dyDescent="0.2">
      <c r="B609" s="106" t="s">
        <v>207</v>
      </c>
      <c r="C609" s="8">
        <v>44495</v>
      </c>
      <c r="E609" s="12">
        <v>237915.15009857141</v>
      </c>
      <c r="F609" s="12">
        <v>200826.16227</v>
      </c>
      <c r="G609" s="12">
        <v>37088.987828571429</v>
      </c>
      <c r="I609" s="129"/>
      <c r="J609" s="129"/>
      <c r="K609" s="129"/>
      <c r="M609" s="16">
        <v>2180</v>
      </c>
      <c r="AJ609" s="9"/>
      <c r="AK609" s="9"/>
      <c r="AL609" s="9"/>
      <c r="AM609" s="9"/>
      <c r="AN609" s="108"/>
    </row>
    <row r="610" spans="2:40" x14ac:dyDescent="0.2">
      <c r="B610" s="106" t="s">
        <v>208</v>
      </c>
      <c r="C610" s="8">
        <v>44496</v>
      </c>
      <c r="E610" s="12">
        <v>241151.59373428571</v>
      </c>
      <c r="F610" s="12">
        <v>204019.81689142858</v>
      </c>
      <c r="G610" s="12">
        <v>37131.776842857143</v>
      </c>
      <c r="I610" s="129"/>
      <c r="J610" s="129"/>
      <c r="K610" s="129"/>
      <c r="M610" s="16">
        <v>1624</v>
      </c>
      <c r="AJ610" s="9"/>
      <c r="AK610" s="9"/>
      <c r="AL610" s="9"/>
      <c r="AM610" s="9"/>
      <c r="AN610" s="108"/>
    </row>
    <row r="611" spans="2:40" x14ac:dyDescent="0.2">
      <c r="B611" s="106" t="s">
        <v>207</v>
      </c>
      <c r="C611" s="8">
        <v>44497</v>
      </c>
      <c r="E611" s="12">
        <v>245727.99642000001</v>
      </c>
      <c r="F611" s="12">
        <v>208328.41853714286</v>
      </c>
      <c r="G611" s="12">
        <v>37399.577882857142</v>
      </c>
      <c r="I611" s="129"/>
      <c r="J611" s="129"/>
      <c r="K611" s="129"/>
      <c r="M611" s="16">
        <v>2598</v>
      </c>
      <c r="AJ611" s="9"/>
      <c r="AK611" s="9"/>
      <c r="AL611" s="9"/>
      <c r="AM611" s="9"/>
      <c r="AN611" s="108"/>
    </row>
    <row r="612" spans="2:40" x14ac:dyDescent="0.2">
      <c r="B612" s="106" t="s">
        <v>209</v>
      </c>
      <c r="C612" s="8">
        <v>44498</v>
      </c>
      <c r="E612" s="12">
        <v>249106.16424857144</v>
      </c>
      <c r="F612" s="12">
        <v>211393.62985571427</v>
      </c>
      <c r="G612" s="12">
        <v>37712.534392857153</v>
      </c>
      <c r="I612" s="129"/>
      <c r="J612" s="129"/>
      <c r="K612" s="129"/>
      <c r="M612" s="16">
        <v>2541</v>
      </c>
      <c r="AJ612" s="9"/>
      <c r="AK612" s="9"/>
      <c r="AL612" s="9"/>
      <c r="AM612" s="9"/>
      <c r="AN612" s="108"/>
    </row>
    <row r="613" spans="2:40" x14ac:dyDescent="0.2">
      <c r="B613" s="106" t="s">
        <v>205</v>
      </c>
      <c r="C613" s="8">
        <v>44499</v>
      </c>
      <c r="E613" s="12">
        <v>250178.5322186905</v>
      </c>
      <c r="F613" s="12">
        <v>212221.83053107141</v>
      </c>
      <c r="G613" s="12">
        <v>37956.701687619046</v>
      </c>
      <c r="I613" s="129"/>
      <c r="J613" s="129"/>
      <c r="K613" s="129"/>
      <c r="M613" s="16">
        <v>2966</v>
      </c>
      <c r="AJ613" s="9"/>
      <c r="AK613" s="9"/>
      <c r="AL613" s="9"/>
      <c r="AM613" s="9"/>
      <c r="AN613" s="108"/>
    </row>
    <row r="614" spans="2:40" x14ac:dyDescent="0.2">
      <c r="B614" s="106" t="s">
        <v>205</v>
      </c>
      <c r="C614" s="8">
        <v>44500</v>
      </c>
      <c r="E614" s="12">
        <v>250749.21370595242</v>
      </c>
      <c r="F614" s="12">
        <v>212943.13328785711</v>
      </c>
      <c r="G614" s="12">
        <v>37806.080418095233</v>
      </c>
      <c r="I614" s="129"/>
      <c r="J614" s="129"/>
      <c r="K614" s="129"/>
      <c r="M614" s="16">
        <v>1963</v>
      </c>
      <c r="AJ614" s="9"/>
      <c r="AK614" s="9"/>
      <c r="AL614" s="9"/>
      <c r="AM614" s="9"/>
      <c r="AN614" s="108"/>
    </row>
    <row r="615" spans="2:40" x14ac:dyDescent="0.2">
      <c r="B615" s="106" t="s">
        <v>206</v>
      </c>
      <c r="C615" s="8">
        <v>44501</v>
      </c>
      <c r="E615" s="12">
        <v>260723.49639464289</v>
      </c>
      <c r="F615" s="12">
        <v>221683.74695464285</v>
      </c>
      <c r="G615" s="12">
        <v>39039.74944</v>
      </c>
      <c r="I615" s="129"/>
      <c r="J615" s="129"/>
      <c r="K615" s="129"/>
      <c r="M615" s="16">
        <v>2855</v>
      </c>
      <c r="AJ615" s="9"/>
      <c r="AK615" s="9"/>
      <c r="AL615" s="9"/>
      <c r="AM615" s="9"/>
      <c r="AN615" s="108"/>
    </row>
    <row r="616" spans="2:40" x14ac:dyDescent="0.2">
      <c r="B616" s="106" t="s">
        <v>207</v>
      </c>
      <c r="C616" s="8">
        <v>44502</v>
      </c>
      <c r="E616" s="12">
        <v>262271.10835428571</v>
      </c>
      <c r="F616" s="12">
        <v>222560.50052428574</v>
      </c>
      <c r="G616" s="12">
        <v>39710.607830000001</v>
      </c>
      <c r="I616" s="129"/>
      <c r="J616" s="129"/>
      <c r="K616" s="129"/>
      <c r="M616" s="16">
        <v>3723</v>
      </c>
      <c r="AJ616" s="9"/>
      <c r="AK616" s="9"/>
      <c r="AL616" s="9"/>
      <c r="AM616" s="9"/>
      <c r="AN616" s="108"/>
    </row>
    <row r="617" spans="2:40" x14ac:dyDescent="0.2">
      <c r="B617" s="106" t="s">
        <v>208</v>
      </c>
      <c r="C617" s="8">
        <v>44503</v>
      </c>
      <c r="E617" s="12">
        <v>261316.01417000001</v>
      </c>
      <c r="F617" s="12">
        <v>221425.84781714281</v>
      </c>
      <c r="G617" s="12">
        <v>39890.166352857144</v>
      </c>
      <c r="I617" s="129"/>
      <c r="J617" s="129"/>
      <c r="K617" s="129"/>
      <c r="M617" s="16">
        <v>3174</v>
      </c>
      <c r="AJ617" s="9"/>
      <c r="AK617" s="9"/>
      <c r="AL617" s="9"/>
      <c r="AM617" s="9"/>
      <c r="AN617" s="108"/>
    </row>
    <row r="618" spans="2:40" x14ac:dyDescent="0.2">
      <c r="B618" s="106" t="s">
        <v>207</v>
      </c>
      <c r="C618" s="8">
        <v>44504</v>
      </c>
      <c r="E618" s="12">
        <v>257632.11253142863</v>
      </c>
      <c r="F618" s="12">
        <v>218026.26406428573</v>
      </c>
      <c r="G618" s="12">
        <v>39605.848467142852</v>
      </c>
      <c r="I618" s="129"/>
      <c r="J618" s="129"/>
      <c r="K618" s="129"/>
      <c r="M618" s="16">
        <v>3024</v>
      </c>
      <c r="AJ618" s="9"/>
      <c r="AK618" s="9"/>
      <c r="AL618" s="9"/>
      <c r="AM618" s="9"/>
      <c r="AN618" s="108"/>
    </row>
    <row r="619" spans="2:40" x14ac:dyDescent="0.2">
      <c r="B619" s="106" t="s">
        <v>209</v>
      </c>
      <c r="C619" s="8">
        <v>44505</v>
      </c>
      <c r="E619" s="12">
        <v>254557.9483557143</v>
      </c>
      <c r="F619" s="12">
        <v>215488.45005142855</v>
      </c>
      <c r="G619" s="12">
        <v>39069.498304285706</v>
      </c>
      <c r="I619" s="129"/>
      <c r="J619" s="129"/>
      <c r="K619" s="129"/>
      <c r="M619" s="16">
        <v>3903</v>
      </c>
      <c r="AJ619" s="9"/>
      <c r="AK619" s="9"/>
      <c r="AL619" s="9"/>
      <c r="AM619" s="9"/>
      <c r="AN619" s="108"/>
    </row>
    <row r="620" spans="2:40" x14ac:dyDescent="0.2">
      <c r="B620" s="106" t="s">
        <v>205</v>
      </c>
      <c r="C620" s="8">
        <v>44506</v>
      </c>
      <c r="E620" s="12">
        <v>253733.97811238095</v>
      </c>
      <c r="F620" s="12">
        <v>215157.83513809525</v>
      </c>
      <c r="G620" s="12">
        <v>38576.142974285714</v>
      </c>
      <c r="I620" s="129"/>
      <c r="J620" s="129"/>
      <c r="K620" s="129"/>
      <c r="M620" s="16">
        <v>3685</v>
      </c>
      <c r="AJ620" s="9"/>
      <c r="AK620" s="9"/>
      <c r="AL620" s="9"/>
      <c r="AM620" s="9"/>
      <c r="AN620" s="108"/>
    </row>
    <row r="621" spans="2:40" x14ac:dyDescent="0.2">
      <c r="B621" s="106" t="s">
        <v>205</v>
      </c>
      <c r="C621" s="8">
        <v>44507</v>
      </c>
      <c r="E621" s="12">
        <v>253496.98010904761</v>
      </c>
      <c r="F621" s="12">
        <v>215084.84106476192</v>
      </c>
      <c r="G621" s="12">
        <v>38412.139044285708</v>
      </c>
      <c r="I621" s="129"/>
      <c r="J621" s="129"/>
      <c r="K621" s="129"/>
      <c r="M621" s="16">
        <v>3428</v>
      </c>
      <c r="AJ621" s="9"/>
      <c r="AK621" s="9"/>
      <c r="AL621" s="9"/>
      <c r="AM621" s="9"/>
      <c r="AN621" s="108" t="e">
        <f>#REF!/#REF!</f>
        <v>#REF!</v>
      </c>
    </row>
    <row r="622" spans="2:40" x14ac:dyDescent="0.2">
      <c r="B622" s="106" t="s">
        <v>206</v>
      </c>
      <c r="C622" s="8">
        <v>44508</v>
      </c>
      <c r="E622" s="12">
        <v>250577.14986428575</v>
      </c>
      <c r="F622" s="12">
        <v>212739.72613999998</v>
      </c>
      <c r="G622" s="12">
        <v>37837.423724285713</v>
      </c>
      <c r="I622" s="129"/>
      <c r="J622" s="129"/>
      <c r="K622" s="129"/>
      <c r="M622" s="16">
        <v>3161</v>
      </c>
      <c r="AJ622" s="9"/>
      <c r="AK622" s="9"/>
      <c r="AL622" s="9"/>
      <c r="AM622" s="9"/>
      <c r="AN622" s="108"/>
    </row>
    <row r="623" spans="2:40" x14ac:dyDescent="0.2">
      <c r="B623" s="106" t="s">
        <v>207</v>
      </c>
      <c r="C623" s="8">
        <v>44509</v>
      </c>
      <c r="E623" s="12">
        <v>247826.88869428574</v>
      </c>
      <c r="F623" s="12">
        <v>210833.7203985714</v>
      </c>
      <c r="G623" s="12">
        <v>36993.168295714284</v>
      </c>
      <c r="I623" s="129"/>
      <c r="J623" s="129"/>
      <c r="K623" s="129"/>
      <c r="M623" s="16">
        <v>5331</v>
      </c>
      <c r="AJ623" s="9"/>
      <c r="AK623" s="9"/>
      <c r="AL623" s="9"/>
      <c r="AM623" s="9"/>
      <c r="AN623" s="108"/>
    </row>
    <row r="624" spans="2:40" x14ac:dyDescent="0.2">
      <c r="B624" s="106" t="s">
        <v>208</v>
      </c>
      <c r="C624" s="8">
        <v>44510</v>
      </c>
      <c r="E624" s="12">
        <v>246545.15667142859</v>
      </c>
      <c r="F624" s="12">
        <v>209893.04876714287</v>
      </c>
      <c r="G624" s="12">
        <v>36652.107904285716</v>
      </c>
      <c r="I624" s="129"/>
      <c r="J624" s="129"/>
      <c r="K624" s="129"/>
      <c r="M624" s="16">
        <v>2968</v>
      </c>
      <c r="AJ624" s="9"/>
      <c r="AK624" s="9"/>
      <c r="AL624" s="9"/>
      <c r="AM624" s="9"/>
      <c r="AN624" s="108"/>
    </row>
    <row r="625" spans="2:40" x14ac:dyDescent="0.2">
      <c r="B625" s="106" t="s">
        <v>207</v>
      </c>
      <c r="C625" s="8">
        <v>44511</v>
      </c>
      <c r="E625" s="12">
        <v>246615.07453428576</v>
      </c>
      <c r="F625" s="12">
        <v>210380.61442714283</v>
      </c>
      <c r="G625" s="12">
        <v>36234.460107142855</v>
      </c>
      <c r="I625" s="129"/>
      <c r="J625" s="129"/>
      <c r="K625" s="129"/>
      <c r="M625" s="16">
        <v>3677</v>
      </c>
      <c r="AJ625" s="9"/>
      <c r="AK625" s="9"/>
      <c r="AL625" s="9"/>
      <c r="AM625" s="9"/>
      <c r="AN625" s="108"/>
    </row>
    <row r="626" spans="2:40" x14ac:dyDescent="0.2">
      <c r="B626" s="106" t="s">
        <v>209</v>
      </c>
      <c r="C626" s="8">
        <v>44512</v>
      </c>
      <c r="E626" s="12">
        <v>244919.29528857142</v>
      </c>
      <c r="F626" s="12">
        <v>208957.85186999998</v>
      </c>
      <c r="G626" s="12">
        <v>35961.443418571427</v>
      </c>
      <c r="I626" s="129"/>
      <c r="J626" s="129"/>
      <c r="K626" s="129"/>
      <c r="M626" s="16">
        <v>5478</v>
      </c>
      <c r="AJ626" s="9"/>
      <c r="AK626" s="9"/>
      <c r="AL626" s="9"/>
      <c r="AM626" s="9"/>
      <c r="AN626" s="108"/>
    </row>
    <row r="627" spans="2:40" x14ac:dyDescent="0.2">
      <c r="B627" s="106" t="s">
        <v>205</v>
      </c>
      <c r="C627" s="8">
        <v>44513</v>
      </c>
      <c r="E627" s="12">
        <v>244693.05481380955</v>
      </c>
      <c r="F627" s="12">
        <v>208716.56557619045</v>
      </c>
      <c r="G627" s="12">
        <v>35976.489237619047</v>
      </c>
      <c r="I627" s="129"/>
      <c r="J627" s="129"/>
      <c r="K627" s="129"/>
      <c r="M627" s="16">
        <v>4642</v>
      </c>
      <c r="AJ627" s="9"/>
      <c r="AK627" s="9"/>
      <c r="AL627" s="9"/>
      <c r="AM627" s="9"/>
      <c r="AN627" s="108"/>
    </row>
    <row r="628" spans="2:40" x14ac:dyDescent="0.2">
      <c r="B628" s="106" t="s">
        <v>205</v>
      </c>
      <c r="C628" s="8">
        <v>44514</v>
      </c>
      <c r="E628" s="12">
        <v>244673.21406190479</v>
      </c>
      <c r="F628" s="12">
        <v>208775.7887238095</v>
      </c>
      <c r="G628" s="12">
        <v>35897.425338095236</v>
      </c>
      <c r="I628" s="129"/>
      <c r="J628" s="129"/>
      <c r="K628" s="129"/>
      <c r="M628" s="16">
        <v>4152</v>
      </c>
      <c r="AJ628" s="9"/>
      <c r="AK628" s="9"/>
      <c r="AL628" s="9"/>
      <c r="AM628" s="9"/>
      <c r="AN628" s="108"/>
    </row>
    <row r="629" spans="2:40" x14ac:dyDescent="0.2">
      <c r="B629" s="106" t="s">
        <v>206</v>
      </c>
      <c r="C629" s="8">
        <v>44515</v>
      </c>
      <c r="E629" s="12">
        <v>244554.23143571435</v>
      </c>
      <c r="F629" s="12">
        <v>208708.76459285716</v>
      </c>
      <c r="G629" s="12">
        <v>35845.466842857139</v>
      </c>
      <c r="I629" s="129"/>
      <c r="J629" s="129"/>
      <c r="K629" s="129"/>
      <c r="M629" s="16">
        <v>4482</v>
      </c>
      <c r="AJ629" s="9"/>
      <c r="AK629" s="9"/>
      <c r="AL629" s="9"/>
      <c r="AM629" s="9"/>
      <c r="AN629" s="108"/>
    </row>
    <row r="630" spans="2:40" x14ac:dyDescent="0.2">
      <c r="B630" s="106" t="s">
        <v>207</v>
      </c>
      <c r="C630" s="8">
        <v>44516</v>
      </c>
      <c r="E630" s="12">
        <v>244159.70018428579</v>
      </c>
      <c r="F630" s="12">
        <v>208362.39141142857</v>
      </c>
      <c r="G630" s="12">
        <v>35797.308772857141</v>
      </c>
      <c r="I630" s="129"/>
      <c r="J630" s="129"/>
      <c r="K630" s="129"/>
      <c r="M630" s="16">
        <v>4483</v>
      </c>
      <c r="AJ630" s="9"/>
      <c r="AK630" s="9"/>
      <c r="AL630" s="9"/>
      <c r="AM630" s="9"/>
      <c r="AN630" s="108"/>
    </row>
    <row r="631" spans="2:40" x14ac:dyDescent="0.2">
      <c r="B631" s="106" t="s">
        <v>208</v>
      </c>
      <c r="C631" s="8">
        <v>44517</v>
      </c>
      <c r="E631" s="12">
        <v>244580.63358142856</v>
      </c>
      <c r="F631" s="12">
        <v>208882.23974428576</v>
      </c>
      <c r="G631" s="12">
        <v>35698.393837142852</v>
      </c>
      <c r="I631" s="129"/>
      <c r="J631" s="129"/>
      <c r="K631" s="129"/>
      <c r="M631" s="16">
        <v>3632</v>
      </c>
      <c r="AJ631" s="9"/>
      <c r="AK631" s="9"/>
      <c r="AL631" s="9"/>
      <c r="AM631" s="9"/>
      <c r="AN631" s="108"/>
    </row>
    <row r="632" spans="2:40" x14ac:dyDescent="0.2">
      <c r="B632" s="106" t="s">
        <v>207</v>
      </c>
      <c r="C632" s="8">
        <v>44518</v>
      </c>
      <c r="E632" s="12">
        <v>244471.58744714287</v>
      </c>
      <c r="F632" s="12">
        <v>208699.35905000003</v>
      </c>
      <c r="G632" s="12">
        <v>35772.228397142855</v>
      </c>
      <c r="I632" s="129"/>
      <c r="J632" s="129"/>
      <c r="K632" s="129"/>
      <c r="M632" s="16">
        <v>4646</v>
      </c>
      <c r="R632" s="1">
        <v>9000</v>
      </c>
      <c r="S632" s="1">
        <v>400000</v>
      </c>
      <c r="T632" s="1">
        <v>30000</v>
      </c>
      <c r="U632" s="1" t="s">
        <v>226</v>
      </c>
      <c r="AJ632" s="9"/>
      <c r="AK632" s="9"/>
      <c r="AL632" s="9"/>
      <c r="AM632" s="9"/>
      <c r="AN632" s="108"/>
    </row>
    <row r="633" spans="2:40" x14ac:dyDescent="0.2">
      <c r="B633" s="106" t="s">
        <v>209</v>
      </c>
      <c r="C633" s="8">
        <v>44519</v>
      </c>
      <c r="E633" s="12">
        <v>245858.03444142858</v>
      </c>
      <c r="F633" s="12">
        <v>210116.19035285714</v>
      </c>
      <c r="G633" s="12">
        <v>35741.844088571423</v>
      </c>
      <c r="I633" s="129"/>
      <c r="J633" s="129"/>
      <c r="K633" s="129"/>
      <c r="M633" s="16">
        <v>3133</v>
      </c>
      <c r="AJ633" s="9"/>
      <c r="AK633" s="9"/>
      <c r="AL633" s="9"/>
      <c r="AM633" s="9"/>
      <c r="AN633" s="108"/>
    </row>
    <row r="634" spans="2:40" x14ac:dyDescent="0.2">
      <c r="B634" s="106" t="s">
        <v>205</v>
      </c>
      <c r="C634" s="8">
        <v>44520</v>
      </c>
      <c r="E634" s="12">
        <v>246591.12174</v>
      </c>
      <c r="F634" s="12">
        <v>210960.57288999998</v>
      </c>
      <c r="G634" s="12">
        <v>35630.548849999999</v>
      </c>
      <c r="I634" s="129"/>
      <c r="J634" s="129"/>
      <c r="K634" s="129"/>
      <c r="M634" s="16">
        <v>5959</v>
      </c>
      <c r="AJ634" s="9"/>
      <c r="AK634" s="9"/>
      <c r="AL634" s="9"/>
      <c r="AM634" s="9"/>
      <c r="AN634" s="108"/>
    </row>
    <row r="635" spans="2:40" x14ac:dyDescent="0.2">
      <c r="B635" s="106" t="s">
        <v>205</v>
      </c>
      <c r="C635" s="8">
        <v>44521</v>
      </c>
      <c r="E635" s="12">
        <v>246744.17333714286</v>
      </c>
      <c r="F635" s="12">
        <v>211178.18764714285</v>
      </c>
      <c r="G635" s="12">
        <v>35565.985689999994</v>
      </c>
      <c r="I635" s="129"/>
      <c r="J635" s="129"/>
      <c r="K635" s="129"/>
      <c r="M635" s="16">
        <v>4181</v>
      </c>
      <c r="AJ635" s="9"/>
      <c r="AK635" s="9"/>
      <c r="AL635" s="9"/>
      <c r="AM635" s="9"/>
      <c r="AN635" s="108"/>
    </row>
    <row r="636" spans="2:40" x14ac:dyDescent="0.2">
      <c r="B636" s="106" t="s">
        <v>206</v>
      </c>
      <c r="C636" s="8">
        <v>44522</v>
      </c>
      <c r="E636" s="12">
        <v>247764.33973857141</v>
      </c>
      <c r="F636" s="12">
        <v>212210.27647714288</v>
      </c>
      <c r="G636" s="12">
        <v>35554.063261428571</v>
      </c>
      <c r="I636" s="129"/>
      <c r="J636" s="129"/>
      <c r="K636" s="129"/>
      <c r="M636" s="16">
        <v>5630</v>
      </c>
      <c r="AJ636" s="9"/>
      <c r="AK636" s="9"/>
      <c r="AL636" s="9"/>
      <c r="AM636" s="9"/>
      <c r="AN636" s="108"/>
    </row>
    <row r="637" spans="2:40" x14ac:dyDescent="0.2">
      <c r="B637" s="106" t="s">
        <v>207</v>
      </c>
      <c r="C637" s="8">
        <v>44523</v>
      </c>
      <c r="E637" s="12">
        <v>248796.90558285711</v>
      </c>
      <c r="F637" s="12">
        <v>213278.14441857141</v>
      </c>
      <c r="G637" s="12">
        <v>35518.761164285715</v>
      </c>
      <c r="I637" s="129"/>
      <c r="J637" s="129"/>
      <c r="K637" s="129"/>
      <c r="M637" s="16">
        <v>3661</v>
      </c>
      <c r="AJ637" s="9"/>
      <c r="AK637" s="9"/>
      <c r="AL637" s="9"/>
      <c r="AM637" s="9"/>
      <c r="AN637" s="108"/>
    </row>
    <row r="638" spans="2:40" x14ac:dyDescent="0.2">
      <c r="B638" s="106" t="s">
        <v>208</v>
      </c>
      <c r="C638" s="8">
        <v>44524</v>
      </c>
      <c r="E638" s="12">
        <v>250297.01215714286</v>
      </c>
      <c r="F638" s="12">
        <v>214711.83190999998</v>
      </c>
      <c r="G638" s="12">
        <v>35585.180247142853</v>
      </c>
      <c r="I638" s="129"/>
      <c r="J638" s="129"/>
      <c r="K638" s="129"/>
      <c r="M638" s="16">
        <v>3891</v>
      </c>
      <c r="AJ638" s="9"/>
      <c r="AK638" s="9"/>
      <c r="AL638" s="9"/>
      <c r="AM638" s="9"/>
      <c r="AN638" s="108"/>
    </row>
    <row r="639" spans="2:40" x14ac:dyDescent="0.2">
      <c r="B639" s="106" t="s">
        <v>207</v>
      </c>
      <c r="C639" s="8">
        <v>44525</v>
      </c>
      <c r="E639" s="12">
        <v>257812.01467999999</v>
      </c>
      <c r="F639" s="12">
        <v>221812.47209571433</v>
      </c>
      <c r="G639" s="12">
        <v>35999.542584285715</v>
      </c>
      <c r="I639" s="129"/>
      <c r="J639" s="129"/>
      <c r="K639" s="129"/>
      <c r="M639" s="16">
        <v>4763</v>
      </c>
      <c r="AJ639" s="9"/>
      <c r="AK639" s="9"/>
      <c r="AL639" s="9"/>
      <c r="AM639" s="9"/>
      <c r="AN639" s="108"/>
    </row>
    <row r="640" spans="2:40" x14ac:dyDescent="0.2">
      <c r="B640" s="106" t="s">
        <v>209</v>
      </c>
      <c r="C640" s="8">
        <v>44526</v>
      </c>
      <c r="E640" s="12">
        <v>269527.88083285716</v>
      </c>
      <c r="F640" s="12">
        <v>233145.63053571433</v>
      </c>
      <c r="G640" s="12">
        <v>36382.250297142855</v>
      </c>
      <c r="I640" s="129"/>
      <c r="J640" s="129"/>
      <c r="K640" s="129"/>
      <c r="M640" s="16">
        <v>4619</v>
      </c>
      <c r="AJ640" s="9"/>
      <c r="AK640" s="9"/>
      <c r="AL640" s="9"/>
      <c r="AM640" s="9"/>
      <c r="AN640" s="108"/>
    </row>
    <row r="641" spans="2:40" x14ac:dyDescent="0.2">
      <c r="B641" s="106" t="s">
        <v>205</v>
      </c>
      <c r="C641" s="8">
        <v>44527</v>
      </c>
      <c r="E641" s="12">
        <v>275093.16920571431</v>
      </c>
      <c r="F641" s="12">
        <v>238281.41919952378</v>
      </c>
      <c r="G641" s="12">
        <v>36811.750006190479</v>
      </c>
      <c r="I641" s="129"/>
      <c r="J641" s="129"/>
      <c r="K641" s="129"/>
      <c r="M641" s="16">
        <v>4791</v>
      </c>
      <c r="AJ641" s="9"/>
      <c r="AK641" s="9"/>
      <c r="AL641" s="9"/>
      <c r="AM641" s="9"/>
      <c r="AN641" s="108"/>
    </row>
    <row r="642" spans="2:40" x14ac:dyDescent="0.2">
      <c r="B642" s="106" t="s">
        <v>205</v>
      </c>
      <c r="C642" s="8">
        <v>44528</v>
      </c>
      <c r="E642" s="12">
        <v>279902.86585999996</v>
      </c>
      <c r="F642" s="12">
        <v>242736.35295476188</v>
      </c>
      <c r="G642" s="12">
        <v>37166.512905238094</v>
      </c>
      <c r="I642" s="129"/>
      <c r="J642" s="129"/>
      <c r="K642" s="129"/>
      <c r="M642" s="16">
        <v>3735</v>
      </c>
      <c r="AJ642" s="9"/>
      <c r="AK642" s="9"/>
      <c r="AL642" s="9"/>
      <c r="AM642" s="9"/>
      <c r="AN642" s="108"/>
    </row>
    <row r="643" spans="2:40" x14ac:dyDescent="0.2">
      <c r="B643" s="106" t="s">
        <v>206</v>
      </c>
      <c r="C643" s="8">
        <v>44529</v>
      </c>
      <c r="E643" s="12">
        <v>285686.6457642857</v>
      </c>
      <c r="F643" s="12">
        <v>247889.70002285717</v>
      </c>
      <c r="G643" s="12">
        <v>37796.945741428579</v>
      </c>
      <c r="I643" s="129"/>
      <c r="J643" s="129"/>
      <c r="K643" s="129"/>
      <c r="M643" s="16">
        <v>4603</v>
      </c>
      <c r="AJ643" s="9"/>
      <c r="AK643" s="9"/>
      <c r="AL643" s="9"/>
      <c r="AM643" s="9"/>
      <c r="AN643" s="108"/>
    </row>
    <row r="644" spans="2:40" x14ac:dyDescent="0.2">
      <c r="B644" s="106" t="s">
        <v>207</v>
      </c>
      <c r="C644" s="8">
        <v>44530</v>
      </c>
      <c r="E644" s="12">
        <v>290740.07789714279</v>
      </c>
      <c r="F644" s="12">
        <v>252133.62164571433</v>
      </c>
      <c r="G644" s="12">
        <v>38606.456251428579</v>
      </c>
      <c r="I644" s="129"/>
      <c r="J644" s="129"/>
      <c r="K644" s="129"/>
      <c r="M644" s="16">
        <v>5458</v>
      </c>
      <c r="AJ644" s="9"/>
      <c r="AK644" s="9"/>
      <c r="AL644" s="9"/>
      <c r="AM644" s="9"/>
      <c r="AN644" s="108"/>
    </row>
    <row r="645" spans="2:40" x14ac:dyDescent="0.2">
      <c r="B645" s="106" t="s">
        <v>208</v>
      </c>
      <c r="C645" s="8">
        <v>44531</v>
      </c>
      <c r="E645" s="12">
        <v>294461.47353428573</v>
      </c>
      <c r="F645" s="12">
        <v>255077.33442142859</v>
      </c>
      <c r="G645" s="12">
        <v>39384.139112857149</v>
      </c>
      <c r="I645" s="129"/>
      <c r="J645" s="129"/>
      <c r="K645" s="129"/>
      <c r="M645" s="16">
        <v>3790</v>
      </c>
      <c r="AJ645" s="9"/>
      <c r="AK645" s="9"/>
      <c r="AL645" s="9"/>
      <c r="AM645" s="9"/>
      <c r="AN645" s="108"/>
    </row>
    <row r="646" spans="2:40" x14ac:dyDescent="0.2">
      <c r="B646" s="106" t="s">
        <v>207</v>
      </c>
      <c r="C646" s="8">
        <v>44532</v>
      </c>
      <c r="E646" s="12">
        <v>290583.28356000001</v>
      </c>
      <c r="F646" s="12">
        <v>250983.38334714287</v>
      </c>
      <c r="G646" s="12">
        <v>39599.900212857152</v>
      </c>
      <c r="I646" s="129"/>
      <c r="J646" s="129"/>
      <c r="K646" s="129"/>
      <c r="M646" s="16">
        <v>4159</v>
      </c>
      <c r="AJ646" s="9"/>
      <c r="AK646" s="9"/>
      <c r="AL646" s="9"/>
      <c r="AM646" s="9"/>
      <c r="AN646" s="108"/>
    </row>
    <row r="647" spans="2:40" x14ac:dyDescent="0.2">
      <c r="B647" s="106" t="s">
        <v>209</v>
      </c>
      <c r="C647" s="8">
        <v>44533</v>
      </c>
      <c r="E647" s="12">
        <v>281224.49868000002</v>
      </c>
      <c r="F647" s="12">
        <v>241427.72231428573</v>
      </c>
      <c r="G647" s="12">
        <v>39796.776365714286</v>
      </c>
      <c r="I647" s="129"/>
      <c r="J647" s="129"/>
      <c r="K647" s="129"/>
      <c r="M647" s="16">
        <v>5408</v>
      </c>
      <c r="AJ647" s="9"/>
      <c r="AK647" s="9"/>
      <c r="AL647" s="9"/>
      <c r="AM647" s="9"/>
      <c r="AN647" s="108"/>
    </row>
    <row r="648" spans="2:40" x14ac:dyDescent="0.2">
      <c r="B648" s="106" t="s">
        <v>205</v>
      </c>
      <c r="C648" s="8">
        <v>44534</v>
      </c>
      <c r="E648" s="12">
        <v>278677.34826238098</v>
      </c>
      <c r="F648" s="12">
        <v>238872.88211761907</v>
      </c>
      <c r="G648" s="12">
        <v>39804.4661447619</v>
      </c>
      <c r="I648" s="129"/>
      <c r="J648" s="129"/>
      <c r="K648" s="129"/>
      <c r="M648" s="16">
        <v>5622</v>
      </c>
      <c r="AJ648" s="9"/>
      <c r="AK648" s="9"/>
      <c r="AL648" s="9"/>
      <c r="AM648" s="9"/>
      <c r="AN648" s="108"/>
    </row>
    <row r="649" spans="2:40" x14ac:dyDescent="0.2">
      <c r="B649" s="106" t="s">
        <v>205</v>
      </c>
      <c r="C649" s="8">
        <v>44535</v>
      </c>
      <c r="E649" s="12">
        <v>275852.43663333333</v>
      </c>
      <c r="F649" s="12">
        <v>235985.39814380952</v>
      </c>
      <c r="G649" s="12">
        <v>39867.038489523809</v>
      </c>
      <c r="I649" s="129"/>
      <c r="J649" s="129"/>
      <c r="K649" s="129"/>
      <c r="M649" s="16">
        <v>5156</v>
      </c>
      <c r="AJ649" s="9"/>
      <c r="AK649" s="9"/>
      <c r="AL649" s="9"/>
      <c r="AM649" s="9"/>
      <c r="AN649" s="108"/>
    </row>
    <row r="650" spans="2:40" x14ac:dyDescent="0.2">
      <c r="B650" s="106" t="s">
        <v>206</v>
      </c>
      <c r="C650" s="8">
        <v>44536</v>
      </c>
      <c r="E650" s="12">
        <v>273634.39197857148</v>
      </c>
      <c r="F650" s="12">
        <v>233848.94130428572</v>
      </c>
      <c r="G650" s="12">
        <v>39785.450674285712</v>
      </c>
      <c r="I650" s="129"/>
      <c r="J650" s="129"/>
      <c r="K650" s="129"/>
      <c r="M650" s="16">
        <v>2911</v>
      </c>
      <c r="AJ650" s="9"/>
      <c r="AK650" s="9"/>
      <c r="AL650" s="9"/>
      <c r="AM650" s="9"/>
      <c r="AN650" s="108"/>
    </row>
    <row r="651" spans="2:40" x14ac:dyDescent="0.2">
      <c r="B651" s="106" t="s">
        <v>207</v>
      </c>
      <c r="C651" s="8">
        <v>44537</v>
      </c>
      <c r="E651" s="12">
        <v>265282.49076000002</v>
      </c>
      <c r="F651" s="12">
        <v>227037.04037285715</v>
      </c>
      <c r="G651" s="12">
        <v>38245.450387142853</v>
      </c>
      <c r="I651" s="129"/>
      <c r="J651" s="129"/>
      <c r="K651" s="129"/>
      <c r="M651" s="16">
        <v>5565</v>
      </c>
      <c r="AJ651" s="9"/>
      <c r="AK651" s="9"/>
      <c r="AL651" s="9"/>
      <c r="AM651" s="9"/>
      <c r="AN651" s="108"/>
    </row>
    <row r="652" spans="2:40" x14ac:dyDescent="0.2">
      <c r="B652" s="106" t="s">
        <v>208</v>
      </c>
      <c r="C652" s="8">
        <v>44538</v>
      </c>
      <c r="E652" s="12">
        <v>264039.3393642857</v>
      </c>
      <c r="F652" s="12">
        <v>225825.10292571431</v>
      </c>
      <c r="G652" s="12">
        <v>38214.236438571425</v>
      </c>
      <c r="I652" s="129"/>
      <c r="J652" s="129"/>
      <c r="K652" s="129"/>
      <c r="M652" s="16">
        <v>4126</v>
      </c>
      <c r="AJ652" s="9"/>
      <c r="AK652" s="9"/>
      <c r="AL652" s="9"/>
      <c r="AM652" s="9"/>
      <c r="AN652" s="108"/>
    </row>
    <row r="653" spans="2:40" x14ac:dyDescent="0.2">
      <c r="B653" s="106" t="s">
        <v>207</v>
      </c>
      <c r="C653" s="8">
        <v>44539</v>
      </c>
      <c r="E653" s="12">
        <v>266503.30144714285</v>
      </c>
      <c r="F653" s="12">
        <v>227736.84960142858</v>
      </c>
      <c r="G653" s="12">
        <v>38766.451845714284</v>
      </c>
      <c r="I653" s="129"/>
      <c r="J653" s="129"/>
      <c r="K653" s="129"/>
      <c r="M653" s="16">
        <v>4003</v>
      </c>
      <c r="AJ653" s="9"/>
      <c r="AK653" s="9"/>
      <c r="AL653" s="9"/>
      <c r="AM653" s="9"/>
      <c r="AN653" s="108"/>
    </row>
    <row r="654" spans="2:40" x14ac:dyDescent="0.2">
      <c r="B654" s="106" t="s">
        <v>209</v>
      </c>
      <c r="C654" s="8">
        <v>44540</v>
      </c>
      <c r="E654" s="12">
        <v>269639.07069428574</v>
      </c>
      <c r="F654" s="12">
        <v>230212.69675571428</v>
      </c>
      <c r="G654" s="12">
        <v>39426.373938571429</v>
      </c>
      <c r="I654" s="129"/>
      <c r="J654" s="129"/>
      <c r="K654" s="129"/>
      <c r="M654" s="16">
        <v>4097</v>
      </c>
      <c r="AN654" s="108" t="e">
        <f>#REF!/#REF!</f>
        <v>#REF!</v>
      </c>
    </row>
    <row r="655" spans="2:40" x14ac:dyDescent="0.2">
      <c r="B655" s="106" t="s">
        <v>205</v>
      </c>
      <c r="C655" s="8">
        <v>44541</v>
      </c>
      <c r="E655" s="12">
        <v>271122.16716666671</v>
      </c>
      <c r="F655" s="12">
        <v>231320.83554619044</v>
      </c>
      <c r="G655" s="12">
        <v>39801.331620476194</v>
      </c>
      <c r="I655" s="129"/>
      <c r="J655" s="129"/>
      <c r="K655" s="129"/>
      <c r="M655" s="16">
        <v>4004</v>
      </c>
      <c r="AN655" s="108"/>
    </row>
    <row r="656" spans="2:40" x14ac:dyDescent="0.2">
      <c r="B656" s="106" t="s">
        <v>205</v>
      </c>
      <c r="C656" s="8">
        <v>44542</v>
      </c>
      <c r="E656" s="12">
        <v>272238.17951333337</v>
      </c>
      <c r="F656" s="12">
        <v>232324.21979666667</v>
      </c>
      <c r="G656" s="12">
        <v>39913.959716666664</v>
      </c>
      <c r="I656" s="129"/>
      <c r="J656" s="129"/>
      <c r="K656" s="129"/>
      <c r="M656" s="16">
        <v>4667</v>
      </c>
      <c r="AN656" s="108"/>
    </row>
    <row r="657" spans="2:40" x14ac:dyDescent="0.2">
      <c r="B657" s="106" t="s">
        <v>206</v>
      </c>
      <c r="C657" s="8">
        <v>44543</v>
      </c>
      <c r="E657" s="12">
        <v>274423.66968142858</v>
      </c>
      <c r="F657" s="12">
        <v>233986.10853285715</v>
      </c>
      <c r="G657" s="12">
        <v>40437.561148571425</v>
      </c>
      <c r="I657" s="129"/>
      <c r="J657" s="129"/>
      <c r="K657" s="129"/>
      <c r="M657" s="16">
        <v>4683</v>
      </c>
      <c r="AN657" s="108"/>
    </row>
    <row r="658" spans="2:40" x14ac:dyDescent="0.2">
      <c r="B658" s="106" t="s">
        <v>207</v>
      </c>
      <c r="C658" s="8">
        <v>44544</v>
      </c>
      <c r="E658" s="12">
        <v>283697.56274714286</v>
      </c>
      <c r="F658" s="12">
        <v>241375.66695428573</v>
      </c>
      <c r="G658" s="12">
        <v>42321.89579285714</v>
      </c>
      <c r="I658" s="129"/>
      <c r="J658" s="129"/>
      <c r="K658" s="129"/>
      <c r="M658" s="16">
        <v>3871</v>
      </c>
      <c r="AN658" s="108"/>
    </row>
    <row r="659" spans="2:40" x14ac:dyDescent="0.2">
      <c r="B659" s="106" t="s">
        <v>208</v>
      </c>
      <c r="C659" s="8">
        <v>44545</v>
      </c>
      <c r="E659" s="12">
        <v>287361.43924000004</v>
      </c>
      <c r="F659" s="12">
        <v>244526.63081999999</v>
      </c>
      <c r="G659" s="12">
        <v>42834.808420000001</v>
      </c>
      <c r="I659" s="129"/>
      <c r="J659" s="129"/>
      <c r="K659" s="129"/>
      <c r="M659" s="16">
        <v>4230</v>
      </c>
      <c r="AN659" s="108"/>
    </row>
    <row r="660" spans="2:40" x14ac:dyDescent="0.2">
      <c r="B660" s="106" t="s">
        <v>207</v>
      </c>
      <c r="C660" s="8">
        <v>44546</v>
      </c>
      <c r="E660" s="12">
        <v>289390.13698571426</v>
      </c>
      <c r="F660" s="12">
        <v>246288.11849428574</v>
      </c>
      <c r="G660" s="12">
        <v>43102.018491428571</v>
      </c>
      <c r="I660" s="129"/>
      <c r="J660" s="129"/>
      <c r="K660" s="129"/>
      <c r="M660" s="16">
        <v>4141</v>
      </c>
      <c r="AN660" s="108"/>
    </row>
    <row r="661" spans="2:40" x14ac:dyDescent="0.2">
      <c r="B661" s="106" t="s">
        <v>209</v>
      </c>
      <c r="C661" s="8">
        <v>44547</v>
      </c>
      <c r="E661" s="12">
        <v>292556.06873857148</v>
      </c>
      <c r="F661" s="12">
        <v>249021.52825142859</v>
      </c>
      <c r="G661" s="12">
        <v>43534.540487142862</v>
      </c>
      <c r="I661" s="129"/>
      <c r="J661" s="129"/>
      <c r="K661" s="129"/>
      <c r="M661" s="16">
        <v>3595</v>
      </c>
      <c r="AN661" s="108"/>
    </row>
    <row r="662" spans="2:40" x14ac:dyDescent="0.2">
      <c r="B662" s="106" t="s">
        <v>205</v>
      </c>
      <c r="C662" s="8">
        <v>44548</v>
      </c>
      <c r="E662" s="12">
        <v>295913.28945285716</v>
      </c>
      <c r="F662" s="12">
        <v>251570.16182809524</v>
      </c>
      <c r="G662" s="12">
        <v>44343.12762476191</v>
      </c>
      <c r="I662" s="129"/>
      <c r="J662" s="129"/>
      <c r="K662" s="129"/>
      <c r="M662" s="16">
        <v>7333</v>
      </c>
      <c r="AN662" s="108"/>
    </row>
    <row r="663" spans="2:40" x14ac:dyDescent="0.2">
      <c r="B663" s="106" t="s">
        <v>205</v>
      </c>
      <c r="C663" s="8">
        <v>44549</v>
      </c>
      <c r="E663" s="12">
        <v>298093.26401857147</v>
      </c>
      <c r="F663" s="12">
        <v>253128.40239047617</v>
      </c>
      <c r="G663" s="12">
        <v>44964.861628095248</v>
      </c>
      <c r="I663" s="129"/>
      <c r="J663" s="129"/>
      <c r="K663" s="129"/>
      <c r="M663" s="16">
        <v>5124</v>
      </c>
      <c r="AN663" s="108"/>
    </row>
    <row r="664" spans="2:40" x14ac:dyDescent="0.2">
      <c r="B664" s="106" t="s">
        <v>206</v>
      </c>
      <c r="C664" s="8">
        <v>44550</v>
      </c>
      <c r="E664" s="12">
        <v>303559.34924999997</v>
      </c>
      <c r="F664" s="12">
        <v>257222.8597657143</v>
      </c>
      <c r="G664" s="12">
        <v>46336.489484285717</v>
      </c>
      <c r="I664" s="129"/>
      <c r="J664" s="129"/>
      <c r="K664" s="129"/>
      <c r="M664" s="16">
        <v>4788</v>
      </c>
      <c r="AN664" s="108"/>
    </row>
    <row r="665" spans="2:40" x14ac:dyDescent="0.2">
      <c r="B665" s="106" t="s">
        <v>207</v>
      </c>
      <c r="C665" s="8">
        <v>44551</v>
      </c>
      <c r="E665" s="12">
        <v>312510.75005285721</v>
      </c>
      <c r="F665" s="12">
        <v>264135.7900685714</v>
      </c>
      <c r="G665" s="12">
        <v>48374.959984285721</v>
      </c>
      <c r="I665" s="129"/>
      <c r="J665" s="129"/>
      <c r="K665" s="129"/>
      <c r="M665" s="16">
        <v>5269</v>
      </c>
      <c r="AN665" s="108"/>
    </row>
    <row r="666" spans="2:40" x14ac:dyDescent="0.2">
      <c r="B666" s="106" t="s">
        <v>208</v>
      </c>
      <c r="C666" s="8">
        <v>44552</v>
      </c>
      <c r="E666" s="12">
        <v>325276.3759814286</v>
      </c>
      <c r="F666" s="12">
        <v>273620.29367142858</v>
      </c>
      <c r="G666" s="12">
        <v>51656.082310000005</v>
      </c>
      <c r="I666" s="129"/>
      <c r="J666" s="129"/>
      <c r="K666" s="129"/>
      <c r="M666" s="16">
        <v>6307</v>
      </c>
      <c r="AN666" s="108"/>
    </row>
    <row r="667" spans="2:40" x14ac:dyDescent="0.2">
      <c r="B667" s="106" t="s">
        <v>207</v>
      </c>
      <c r="C667" s="8">
        <v>44553</v>
      </c>
      <c r="E667" s="12">
        <v>339503.99774142861</v>
      </c>
      <c r="F667" s="12">
        <v>284254.93276428571</v>
      </c>
      <c r="G667" s="12">
        <v>55249.064977142858</v>
      </c>
      <c r="I667" s="129"/>
      <c r="J667" s="129"/>
      <c r="K667" s="129"/>
      <c r="M667" s="16">
        <v>7411</v>
      </c>
      <c r="AN667" s="108"/>
    </row>
    <row r="668" spans="2:40" x14ac:dyDescent="0.2">
      <c r="B668" s="106" t="s">
        <v>209</v>
      </c>
      <c r="C668" s="8">
        <v>44554</v>
      </c>
      <c r="E668" s="12">
        <v>328051.86829714285</v>
      </c>
      <c r="F668" s="12">
        <v>273847.83037714282</v>
      </c>
      <c r="G668" s="12">
        <v>54204.037919999995</v>
      </c>
      <c r="I668" s="129"/>
      <c r="J668" s="129"/>
      <c r="K668" s="129"/>
      <c r="M668" s="16">
        <v>11182</v>
      </c>
      <c r="AN668" s="108"/>
    </row>
    <row r="669" spans="2:40" x14ac:dyDescent="0.2">
      <c r="B669" s="106" t="s">
        <v>205</v>
      </c>
      <c r="C669" s="8">
        <v>44555</v>
      </c>
      <c r="E669" s="12">
        <v>292027.93570928572</v>
      </c>
      <c r="F669" s="12">
        <v>243610.33075071429</v>
      </c>
      <c r="G669" s="12">
        <v>48417.604958571428</v>
      </c>
      <c r="I669" s="129"/>
      <c r="J669" s="129"/>
      <c r="K669" s="129"/>
      <c r="M669" s="16">
        <v>13765</v>
      </c>
      <c r="AN669" s="108"/>
    </row>
    <row r="670" spans="2:40" x14ac:dyDescent="0.2">
      <c r="B670" s="106" t="s">
        <v>205</v>
      </c>
      <c r="C670" s="8">
        <v>44556</v>
      </c>
      <c r="E670" s="12">
        <v>276177.02873142861</v>
      </c>
      <c r="F670" s="12">
        <v>229935.45019428572</v>
      </c>
      <c r="G670" s="12">
        <v>46241.57853714285</v>
      </c>
      <c r="I670" s="129"/>
      <c r="J670" s="129"/>
      <c r="K670" s="129"/>
      <c r="M670" s="16">
        <v>10404</v>
      </c>
      <c r="AN670" s="108"/>
    </row>
    <row r="671" spans="2:40" x14ac:dyDescent="0.2">
      <c r="B671" s="106" t="s">
        <v>206</v>
      </c>
      <c r="C671" s="8">
        <v>44557</v>
      </c>
      <c r="E671" s="12">
        <v>252134.23667500002</v>
      </c>
      <c r="F671" s="12">
        <v>209729.73097214286</v>
      </c>
      <c r="G671" s="12">
        <v>42404.505702857146</v>
      </c>
      <c r="I671" s="129"/>
      <c r="J671" s="129"/>
      <c r="K671" s="129"/>
      <c r="M671" s="16">
        <v>6735</v>
      </c>
      <c r="V671" s="8"/>
      <c r="W671" s="16"/>
      <c r="X671" s="16"/>
      <c r="AN671" s="108"/>
    </row>
    <row r="672" spans="2:40" x14ac:dyDescent="0.2">
      <c r="B672" s="106" t="s">
        <v>207</v>
      </c>
      <c r="C672" s="8">
        <v>44558</v>
      </c>
      <c r="E672" s="12">
        <v>225642.5888061905</v>
      </c>
      <c r="F672" s="12">
        <v>187866.13600904759</v>
      </c>
      <c r="G672" s="12">
        <v>37776.452797142854</v>
      </c>
      <c r="I672" s="129"/>
      <c r="J672" s="129"/>
      <c r="K672" s="129"/>
      <c r="M672" s="16">
        <v>9006</v>
      </c>
      <c r="V672" s="8"/>
      <c r="W672" s="16"/>
      <c r="X672" s="16"/>
      <c r="AN672" s="108"/>
    </row>
    <row r="673" spans="2:40" x14ac:dyDescent="0.2">
      <c r="B673" s="106" t="s">
        <v>208</v>
      </c>
      <c r="C673" s="8">
        <v>44559</v>
      </c>
      <c r="E673" s="12">
        <v>196546.54979023809</v>
      </c>
      <c r="F673" s="12">
        <v>164760.88057309526</v>
      </c>
      <c r="G673" s="12">
        <v>31785.669217142859</v>
      </c>
      <c r="I673" s="129"/>
      <c r="J673" s="129"/>
      <c r="K673" s="129"/>
      <c r="M673" s="16">
        <v>16428</v>
      </c>
      <c r="V673" s="8"/>
      <c r="W673" s="16"/>
      <c r="X673" s="16"/>
      <c r="AN673" s="108"/>
    </row>
    <row r="674" spans="2:40" x14ac:dyDescent="0.2">
      <c r="B674" s="106" t="s">
        <v>207</v>
      </c>
      <c r="C674" s="8">
        <v>44560</v>
      </c>
      <c r="E674" s="12">
        <v>164857.91621857142</v>
      </c>
      <c r="F674" s="12">
        <v>140229.00997142858</v>
      </c>
      <c r="G674" s="12">
        <v>24628.906247142855</v>
      </c>
      <c r="I674" s="129"/>
      <c r="J674" s="129"/>
      <c r="K674" s="129"/>
      <c r="M674" s="16">
        <v>20554</v>
      </c>
      <c r="V674" s="8"/>
      <c r="W674" s="16"/>
      <c r="X674" s="16"/>
      <c r="AN674" s="108"/>
    </row>
    <row r="675" spans="2:40" x14ac:dyDescent="0.2">
      <c r="B675" s="106" t="s">
        <v>209</v>
      </c>
      <c r="C675" s="8">
        <v>44561</v>
      </c>
      <c r="E675" s="12">
        <v>154284.07091857144</v>
      </c>
      <c r="F675" s="12">
        <v>133088.09599857143</v>
      </c>
      <c r="G675" s="12">
        <v>21195.974920000001</v>
      </c>
      <c r="I675" s="129"/>
      <c r="J675" s="129"/>
      <c r="K675" s="129"/>
      <c r="M675" s="16">
        <v>20110</v>
      </c>
      <c r="V675" s="8"/>
      <c r="W675" s="16"/>
      <c r="X675" s="16"/>
      <c r="AN675" s="108"/>
    </row>
    <row r="676" spans="2:40" x14ac:dyDescent="0.2">
      <c r="B676" s="106" t="s">
        <v>205</v>
      </c>
      <c r="C676" s="8">
        <v>44562</v>
      </c>
      <c r="E676" s="12">
        <v>163178.13131250002</v>
      </c>
      <c r="F676" s="12">
        <v>140989.19158392856</v>
      </c>
      <c r="G676" s="12">
        <v>22188.939728571426</v>
      </c>
      <c r="I676" s="129"/>
      <c r="J676" s="129"/>
      <c r="K676" s="129"/>
      <c r="M676" s="16">
        <v>23281</v>
      </c>
      <c r="V676" s="8"/>
      <c r="W676" s="16"/>
      <c r="X676" s="16"/>
      <c r="AN676" s="108"/>
    </row>
    <row r="677" spans="2:40" x14ac:dyDescent="0.2">
      <c r="B677" s="106" t="s">
        <v>205</v>
      </c>
      <c r="C677" s="8">
        <v>44563</v>
      </c>
      <c r="E677" s="12">
        <v>168994.8087564286</v>
      </c>
      <c r="F677" s="12">
        <v>146423.46678214284</v>
      </c>
      <c r="G677" s="12">
        <v>22571.341974285715</v>
      </c>
      <c r="I677" s="129"/>
      <c r="J677" s="129"/>
      <c r="K677" s="129"/>
      <c r="M677" s="16">
        <v>17071</v>
      </c>
      <c r="V677" s="8"/>
      <c r="AN677" s="108"/>
    </row>
    <row r="678" spans="2:40" x14ac:dyDescent="0.2">
      <c r="B678" s="106" t="s">
        <v>206</v>
      </c>
      <c r="C678" s="8">
        <v>44564</v>
      </c>
      <c r="E678" s="12">
        <v>170945.52993607146</v>
      </c>
      <c r="F678" s="12">
        <v>148159.58589178574</v>
      </c>
      <c r="G678" s="12">
        <v>22785.944044285716</v>
      </c>
      <c r="I678" s="129"/>
      <c r="J678" s="129"/>
      <c r="K678" s="129"/>
      <c r="M678" s="16">
        <v>16986</v>
      </c>
      <c r="N678" s="16"/>
      <c r="AN678" s="108"/>
    </row>
    <row r="679" spans="2:40" x14ac:dyDescent="0.2">
      <c r="B679" s="106" t="s">
        <v>207</v>
      </c>
      <c r="C679" s="8">
        <v>44565</v>
      </c>
      <c r="E679" s="12">
        <v>179090.92994952382</v>
      </c>
      <c r="F679" s="12">
        <v>155438.98171380954</v>
      </c>
      <c r="G679" s="12">
        <v>23651.948235714288</v>
      </c>
      <c r="I679" s="129"/>
      <c r="J679" s="129"/>
      <c r="K679" s="129"/>
      <c r="M679" s="16">
        <v>21302</v>
      </c>
      <c r="AN679" s="108"/>
    </row>
    <row r="680" spans="2:40" x14ac:dyDescent="0.2">
      <c r="B680" s="106" t="s">
        <v>208</v>
      </c>
      <c r="C680" s="8">
        <v>44566</v>
      </c>
      <c r="E680" s="12">
        <v>185038.14964833338</v>
      </c>
      <c r="F680" s="12">
        <v>160541.90260690477</v>
      </c>
      <c r="G680" s="12">
        <v>24496.247041428574</v>
      </c>
      <c r="I680" s="129"/>
      <c r="J680" s="129"/>
      <c r="K680" s="129"/>
      <c r="M680" s="16">
        <v>17656</v>
      </c>
      <c r="AN680" s="108"/>
    </row>
    <row r="681" spans="2:40" x14ac:dyDescent="0.2">
      <c r="B681" s="106" t="s">
        <v>207</v>
      </c>
      <c r="C681" s="8">
        <v>44567</v>
      </c>
      <c r="E681" s="12">
        <v>189008.51937714286</v>
      </c>
      <c r="F681" s="12">
        <v>163757.70650285712</v>
      </c>
      <c r="G681" s="12">
        <v>25250.812874285712</v>
      </c>
      <c r="I681" s="129"/>
      <c r="J681" s="129"/>
      <c r="K681" s="129"/>
      <c r="M681" s="16">
        <v>23817</v>
      </c>
      <c r="AN681" s="108" t="e">
        <f>#REF!/#REF!</f>
        <v>#REF!</v>
      </c>
    </row>
    <row r="682" spans="2:40" x14ac:dyDescent="0.2">
      <c r="B682" s="106" t="s">
        <v>209</v>
      </c>
      <c r="C682" s="8">
        <v>44568</v>
      </c>
      <c r="E682" s="12">
        <v>194844.03126571429</v>
      </c>
      <c r="F682" s="12">
        <v>168483.97241571426</v>
      </c>
      <c r="G682" s="12">
        <v>26360.058849999998</v>
      </c>
      <c r="I682" s="129"/>
      <c r="J682" s="129"/>
      <c r="K682" s="129"/>
      <c r="M682" s="16">
        <v>21926</v>
      </c>
      <c r="N682" s="16"/>
      <c r="O682" s="16"/>
      <c r="P682" s="16"/>
      <c r="Q682" s="16"/>
      <c r="AN682" s="108" t="e">
        <f>#REF!/#REF!</f>
        <v>#REF!</v>
      </c>
    </row>
    <row r="683" spans="2:40" x14ac:dyDescent="0.2">
      <c r="B683" s="106" t="s">
        <v>205</v>
      </c>
      <c r="C683" s="8">
        <v>44569</v>
      </c>
      <c r="E683" s="12">
        <v>208155.18826773809</v>
      </c>
      <c r="F683" s="12">
        <v>179680.88778916662</v>
      </c>
      <c r="G683" s="12">
        <v>28474.300478571426</v>
      </c>
      <c r="I683" s="129"/>
      <c r="J683" s="129"/>
      <c r="K683" s="129"/>
      <c r="M683" s="16">
        <v>26122</v>
      </c>
      <c r="AN683" s="108" t="e">
        <f>#REF!/#REF!</f>
        <v>#REF!</v>
      </c>
    </row>
    <row r="684" spans="2:40" x14ac:dyDescent="0.2">
      <c r="B684" s="106" t="s">
        <v>205</v>
      </c>
      <c r="C684" s="8">
        <v>44570</v>
      </c>
      <c r="E684" s="12">
        <v>209335.75407833332</v>
      </c>
      <c r="F684" s="12">
        <v>180668.8192640476</v>
      </c>
      <c r="G684" s="12">
        <v>28666.934814285716</v>
      </c>
      <c r="I684" s="129"/>
      <c r="J684" s="129"/>
      <c r="K684" s="129"/>
      <c r="M684" s="16">
        <v>21384</v>
      </c>
      <c r="AN684" s="108" t="e">
        <f>#REF!/#REF!</f>
        <v>#REF!</v>
      </c>
    </row>
    <row r="685" spans="2:40" x14ac:dyDescent="0.2">
      <c r="B685" s="106" t="s">
        <v>206</v>
      </c>
      <c r="C685" s="8">
        <v>44571</v>
      </c>
      <c r="E685" s="12">
        <v>217621.5645875</v>
      </c>
      <c r="F685" s="12">
        <v>188130.77838749997</v>
      </c>
      <c r="G685" s="12">
        <v>29490.786200000002</v>
      </c>
      <c r="I685" s="129"/>
      <c r="J685" s="129"/>
      <c r="K685" s="129"/>
      <c r="M685" s="16">
        <v>21600</v>
      </c>
      <c r="AN685" s="108" t="e">
        <f>#REF!/#REF!</f>
        <v>#REF!</v>
      </c>
    </row>
    <row r="686" spans="2:40" x14ac:dyDescent="0.2">
      <c r="B686" s="106" t="s">
        <v>207</v>
      </c>
      <c r="C686" s="8">
        <v>44572</v>
      </c>
      <c r="E686" s="12">
        <v>217409.97557571431</v>
      </c>
      <c r="F686" s="12">
        <v>187816.13113285718</v>
      </c>
      <c r="G686" s="12">
        <v>29593.844442857146</v>
      </c>
      <c r="I686" s="129"/>
      <c r="J686" s="129"/>
      <c r="K686" s="129"/>
      <c r="M686" s="16">
        <v>21599</v>
      </c>
      <c r="AN686" s="108" t="e">
        <f>#REF!/#REF!</f>
        <v>#REF!</v>
      </c>
    </row>
    <row r="687" spans="2:40" x14ac:dyDescent="0.2">
      <c r="B687" s="106" t="s">
        <v>208</v>
      </c>
      <c r="C687" s="8">
        <v>44573</v>
      </c>
      <c r="E687" s="12">
        <v>216718.65936428573</v>
      </c>
      <c r="F687" s="12">
        <v>187138.50747571426</v>
      </c>
      <c r="G687" s="12">
        <v>29580.151888571429</v>
      </c>
      <c r="I687" s="129"/>
      <c r="J687" s="129"/>
      <c r="K687" s="129"/>
      <c r="M687" s="16">
        <v>20909</v>
      </c>
      <c r="AN687" s="108" t="e">
        <f>#REF!/#REF!</f>
        <v>#REF!</v>
      </c>
    </row>
    <row r="688" spans="2:40" x14ac:dyDescent="0.2">
      <c r="B688" s="106" t="s">
        <v>207</v>
      </c>
      <c r="C688" s="8">
        <v>44574</v>
      </c>
      <c r="E688" s="12">
        <v>217825.07620857144</v>
      </c>
      <c r="F688" s="12">
        <v>187650.80138285714</v>
      </c>
      <c r="G688" s="12">
        <v>30174.274825714288</v>
      </c>
      <c r="I688" s="129"/>
      <c r="J688" s="129"/>
      <c r="K688" s="129"/>
      <c r="M688" s="16">
        <v>18904</v>
      </c>
      <c r="AN688" s="108" t="e">
        <f>#REF!/#REF!</f>
        <v>#REF!</v>
      </c>
    </row>
    <row r="689" spans="2:40" x14ac:dyDescent="0.2">
      <c r="B689" s="106" t="s">
        <v>209</v>
      </c>
      <c r="C689" s="8">
        <v>44575</v>
      </c>
      <c r="E689" s="12">
        <v>220119.64851714289</v>
      </c>
      <c r="F689" s="12">
        <v>189158.98343285715</v>
      </c>
      <c r="G689" s="12">
        <v>30960.665084285716</v>
      </c>
      <c r="I689" s="129"/>
      <c r="J689" s="129"/>
      <c r="K689" s="129"/>
      <c r="M689" s="16">
        <v>17065</v>
      </c>
      <c r="AN689" s="108" t="e">
        <f>#REF!/#REF!</f>
        <v>#REF!</v>
      </c>
    </row>
    <row r="690" spans="2:40" x14ac:dyDescent="0.2">
      <c r="B690" s="106" t="s">
        <v>205</v>
      </c>
      <c r="C690" s="8">
        <v>44576</v>
      </c>
      <c r="E690" s="12">
        <v>222395.52256904767</v>
      </c>
      <c r="F690" s="12">
        <v>190969.90066952383</v>
      </c>
      <c r="G690" s="12">
        <v>31425.621899523809</v>
      </c>
      <c r="I690" s="129"/>
      <c r="J690" s="129"/>
      <c r="K690" s="129"/>
      <c r="M690" s="16">
        <v>14555</v>
      </c>
      <c r="AN690" s="108" t="e">
        <f>#REF!/#REF!</f>
        <v>#REF!</v>
      </c>
    </row>
    <row r="691" spans="2:40" x14ac:dyDescent="0.2">
      <c r="B691" s="106" t="s">
        <v>205</v>
      </c>
      <c r="C691" s="8">
        <v>44577</v>
      </c>
      <c r="E691" s="12">
        <v>222571.06715809528</v>
      </c>
      <c r="F691" s="12">
        <v>191072.96070904765</v>
      </c>
      <c r="G691" s="12">
        <v>31498.10644904762</v>
      </c>
      <c r="I691" s="129"/>
      <c r="J691" s="129"/>
      <c r="K691" s="129"/>
      <c r="M691" s="16">
        <v>10753</v>
      </c>
      <c r="AN691" s="108" t="e">
        <f>#REF!/#REF!</f>
        <v>#REF!</v>
      </c>
    </row>
    <row r="692" spans="2:40" x14ac:dyDescent="0.2">
      <c r="B692" s="106" t="s">
        <v>206</v>
      </c>
      <c r="C692" s="8">
        <v>44578</v>
      </c>
      <c r="E692" s="12">
        <v>221820.7755671429</v>
      </c>
      <c r="F692" s="12">
        <v>190394.57098571429</v>
      </c>
      <c r="G692" s="12">
        <v>31426.20458142857</v>
      </c>
      <c r="I692" s="129"/>
      <c r="J692" s="129"/>
      <c r="K692" s="129"/>
      <c r="M692" s="16">
        <v>6329</v>
      </c>
      <c r="AN692" s="108" t="e">
        <f>#REF!/#REF!</f>
        <v>#REF!</v>
      </c>
    </row>
    <row r="693" spans="2:40" x14ac:dyDescent="0.2">
      <c r="B693" s="106" t="s">
        <v>207</v>
      </c>
      <c r="C693" s="8">
        <v>44579</v>
      </c>
      <c r="E693" s="12">
        <v>221694.85818714285</v>
      </c>
      <c r="F693" s="12">
        <v>190323.90969428574</v>
      </c>
      <c r="G693" s="12">
        <v>31370.94849285714</v>
      </c>
      <c r="I693" s="129"/>
      <c r="J693" s="129"/>
      <c r="K693" s="129"/>
      <c r="M693" s="16">
        <v>5767</v>
      </c>
      <c r="AN693" s="108" t="e">
        <f>#REF!/#REF!</f>
        <v>#REF!</v>
      </c>
    </row>
    <row r="694" spans="2:40" x14ac:dyDescent="0.2">
      <c r="B694" s="106" t="s">
        <v>208</v>
      </c>
      <c r="C694" s="8">
        <v>44580</v>
      </c>
      <c r="E694" s="12">
        <v>221474.62316714288</v>
      </c>
      <c r="F694" s="12">
        <v>189992.06205571428</v>
      </c>
      <c r="G694" s="12">
        <v>31482.561111428568</v>
      </c>
      <c r="I694" s="129"/>
      <c r="J694" s="129"/>
      <c r="K694" s="129"/>
      <c r="M694" s="16">
        <v>6843</v>
      </c>
      <c r="AN694" s="108" t="e">
        <f>#REF!/#REF!</f>
        <v>#REF!</v>
      </c>
    </row>
    <row r="695" spans="2:40" x14ac:dyDescent="0.2">
      <c r="B695" s="106" t="s">
        <v>207</v>
      </c>
      <c r="C695" s="8">
        <v>44581</v>
      </c>
      <c r="E695" s="12">
        <v>222784.19192142854</v>
      </c>
      <c r="F695" s="12">
        <v>191022.44181142858</v>
      </c>
      <c r="G695" s="12">
        <v>31761.750109999997</v>
      </c>
      <c r="I695" s="129"/>
      <c r="J695" s="129"/>
      <c r="K695" s="129"/>
      <c r="M695" s="16">
        <v>5523</v>
      </c>
      <c r="AN695" s="108" t="e">
        <f>#REF!/#REF!</f>
        <v>#REF!</v>
      </c>
    </row>
    <row r="696" spans="2:40" x14ac:dyDescent="0.2">
      <c r="B696" s="106" t="s">
        <v>209</v>
      </c>
      <c r="C696" s="8">
        <v>44582</v>
      </c>
      <c r="E696" s="12">
        <v>225162.7349957143</v>
      </c>
      <c r="F696" s="12">
        <v>193086.66169428572</v>
      </c>
      <c r="G696" s="12">
        <v>32076.073301428572</v>
      </c>
      <c r="I696" s="129"/>
      <c r="J696" s="129"/>
      <c r="K696" s="129"/>
      <c r="M696" s="16">
        <v>6595</v>
      </c>
      <c r="AN696" s="108" t="e">
        <f>#REF!/#REF!</f>
        <v>#REF!</v>
      </c>
    </row>
    <row r="697" spans="2:40" x14ac:dyDescent="0.2">
      <c r="B697" s="106" t="s">
        <v>205</v>
      </c>
      <c r="C697" s="8">
        <v>44583</v>
      </c>
      <c r="E697" s="12">
        <v>227147.55309999999</v>
      </c>
      <c r="F697" s="12">
        <v>194721.93081952384</v>
      </c>
      <c r="G697" s="12">
        <v>32425.622280476189</v>
      </c>
      <c r="I697" s="129"/>
      <c r="J697" s="129"/>
      <c r="K697" s="129"/>
      <c r="M697" s="16">
        <v>6689</v>
      </c>
      <c r="T697" s="1">
        <v>30000</v>
      </c>
      <c r="U697" s="1" t="s">
        <v>227</v>
      </c>
      <c r="AN697" s="108" t="e">
        <f>#REF!/#REF!</f>
        <v>#REF!</v>
      </c>
    </row>
    <row r="698" spans="2:40" x14ac:dyDescent="0.2">
      <c r="B698" s="106" t="s">
        <v>205</v>
      </c>
      <c r="C698" s="8">
        <v>44584</v>
      </c>
      <c r="E698" s="12">
        <v>229160.24626714285</v>
      </c>
      <c r="F698" s="12">
        <v>196558.59456619053</v>
      </c>
      <c r="G698" s="12">
        <v>32601.651700952381</v>
      </c>
      <c r="I698" s="129"/>
      <c r="J698" s="129"/>
      <c r="K698" s="129"/>
      <c r="M698" s="16">
        <v>4731</v>
      </c>
      <c r="AN698" s="108" t="e">
        <f>#REF!/#REF!</f>
        <v>#REF!</v>
      </c>
    </row>
    <row r="699" spans="2:40" x14ac:dyDescent="0.2">
      <c r="B699" s="106" t="s">
        <v>206</v>
      </c>
      <c r="C699" s="8">
        <v>44585</v>
      </c>
      <c r="E699" s="12">
        <v>231088.23617714286</v>
      </c>
      <c r="F699" s="12">
        <v>198266.67643857145</v>
      </c>
      <c r="G699" s="12">
        <v>32821.559738571428</v>
      </c>
      <c r="I699" s="129"/>
      <c r="J699" s="129"/>
      <c r="K699" s="129"/>
      <c r="M699" s="16">
        <v>3692</v>
      </c>
      <c r="AN699" s="108"/>
    </row>
    <row r="700" spans="2:40" x14ac:dyDescent="0.2">
      <c r="B700" s="106" t="s">
        <v>207</v>
      </c>
      <c r="C700" s="8">
        <v>44586</v>
      </c>
      <c r="E700" s="12">
        <v>234088.39537000001</v>
      </c>
      <c r="F700" s="12">
        <v>200854.61836999998</v>
      </c>
      <c r="G700" s="12">
        <v>33233.777000000002</v>
      </c>
      <c r="I700" s="129"/>
      <c r="J700" s="129"/>
      <c r="K700" s="129"/>
      <c r="M700" s="16">
        <v>4006</v>
      </c>
      <c r="N700" s="16"/>
      <c r="AN700" s="108"/>
    </row>
    <row r="701" spans="2:40" x14ac:dyDescent="0.2">
      <c r="B701" s="106" t="s">
        <v>208</v>
      </c>
      <c r="C701" s="8">
        <v>44587</v>
      </c>
      <c r="E701" s="12">
        <v>237651.57403142861</v>
      </c>
      <c r="F701" s="12">
        <v>204041.68091285715</v>
      </c>
      <c r="G701" s="12">
        <v>33609.893118571432</v>
      </c>
      <c r="I701" s="129"/>
      <c r="J701" s="129"/>
      <c r="K701" s="129"/>
      <c r="M701" s="16">
        <v>5605</v>
      </c>
      <c r="N701" s="16"/>
      <c r="O701" s="16"/>
      <c r="AN701" s="108"/>
    </row>
    <row r="702" spans="2:40" x14ac:dyDescent="0.2">
      <c r="B702" s="106" t="s">
        <v>207</v>
      </c>
      <c r="C702" s="8">
        <v>44588</v>
      </c>
      <c r="E702" s="12">
        <v>240956.55794</v>
      </c>
      <c r="F702" s="12">
        <v>206782.56295714289</v>
      </c>
      <c r="G702" s="12">
        <v>34173.994982857141</v>
      </c>
      <c r="I702" s="129"/>
      <c r="J702" s="129"/>
      <c r="K702" s="129"/>
      <c r="M702" s="16">
        <v>5265</v>
      </c>
      <c r="N702" s="16"/>
      <c r="O702" s="16"/>
      <c r="AN702" s="108"/>
    </row>
    <row r="703" spans="2:40" x14ac:dyDescent="0.2">
      <c r="B703" s="106" t="s">
        <v>209</v>
      </c>
      <c r="C703" s="8">
        <v>44589</v>
      </c>
      <c r="E703" s="12">
        <v>245653.69706428572</v>
      </c>
      <c r="F703" s="12">
        <v>210795.72611000002</v>
      </c>
      <c r="G703" s="12">
        <v>34857.970954285716</v>
      </c>
      <c r="I703" s="129"/>
      <c r="J703" s="129"/>
      <c r="K703" s="129"/>
      <c r="M703" s="16">
        <v>5109</v>
      </c>
      <c r="N703" s="16"/>
      <c r="O703" s="16"/>
      <c r="AN703" s="108"/>
    </row>
    <row r="704" spans="2:40" x14ac:dyDescent="0.2">
      <c r="B704" s="106" t="s">
        <v>205</v>
      </c>
      <c r="C704" s="8">
        <v>44590</v>
      </c>
      <c r="E704" s="12">
        <v>248109.11388761905</v>
      </c>
      <c r="F704" s="12">
        <v>212690.92486714286</v>
      </c>
      <c r="G704" s="12">
        <v>35418.189020476195</v>
      </c>
      <c r="I704" s="129"/>
      <c r="J704" s="129"/>
      <c r="K704" s="129"/>
      <c r="M704" s="16">
        <v>5091</v>
      </c>
      <c r="N704" s="16"/>
      <c r="O704" s="16"/>
      <c r="AN704" s="108"/>
    </row>
    <row r="705" spans="2:40" x14ac:dyDescent="0.2">
      <c r="B705" s="106" t="s">
        <v>205</v>
      </c>
      <c r="C705" s="8">
        <v>44591</v>
      </c>
      <c r="E705" s="12">
        <v>250275.55599952381</v>
      </c>
      <c r="F705" s="12">
        <v>214537.39248285713</v>
      </c>
      <c r="G705" s="12">
        <v>35738.163516666667</v>
      </c>
      <c r="I705" s="129"/>
      <c r="J705" s="129"/>
      <c r="K705" s="129"/>
      <c r="M705" s="16">
        <v>4373</v>
      </c>
      <c r="N705" s="16"/>
      <c r="O705" s="16"/>
      <c r="AN705" s="108"/>
    </row>
    <row r="706" spans="2:40" x14ac:dyDescent="0.2">
      <c r="B706" s="106" t="s">
        <v>206</v>
      </c>
      <c r="C706" s="8">
        <v>44592</v>
      </c>
      <c r="E706" s="12">
        <v>254243.27093857146</v>
      </c>
      <c r="F706" s="12">
        <v>217858.72538285711</v>
      </c>
      <c r="G706" s="12">
        <v>36384.545555714285</v>
      </c>
      <c r="I706" s="129"/>
      <c r="J706" s="129"/>
      <c r="K706" s="129"/>
      <c r="M706" s="16">
        <v>3872</v>
      </c>
      <c r="N706" s="16"/>
      <c r="O706" s="16"/>
      <c r="AN706" s="108"/>
    </row>
    <row r="707" spans="2:40" x14ac:dyDescent="0.2">
      <c r="B707" s="106" t="s">
        <v>207</v>
      </c>
      <c r="C707" s="8">
        <v>44593</v>
      </c>
      <c r="E707" s="12">
        <v>257653.45981000006</v>
      </c>
      <c r="F707" s="12">
        <v>220524.11136571431</v>
      </c>
      <c r="G707" s="12">
        <v>37129.348444285715</v>
      </c>
      <c r="I707" s="129"/>
      <c r="J707" s="129"/>
      <c r="K707" s="129"/>
      <c r="M707" s="16">
        <v>4208</v>
      </c>
      <c r="AN707" s="108"/>
    </row>
    <row r="708" spans="2:40" x14ac:dyDescent="0.2">
      <c r="B708" s="106" t="s">
        <v>208</v>
      </c>
      <c r="C708" s="8">
        <v>44594</v>
      </c>
      <c r="E708" s="12">
        <v>258687.91979000001</v>
      </c>
      <c r="F708" s="12">
        <v>221217.09130428571</v>
      </c>
      <c r="G708" s="12">
        <v>37470.828485714286</v>
      </c>
      <c r="I708" s="129"/>
      <c r="J708" s="129"/>
      <c r="K708" s="129"/>
      <c r="M708" s="16">
        <v>5940</v>
      </c>
      <c r="AN708" s="108"/>
    </row>
    <row r="709" spans="2:40" x14ac:dyDescent="0.2">
      <c r="B709" s="106" t="s">
        <v>207</v>
      </c>
      <c r="C709" s="8">
        <v>44595</v>
      </c>
      <c r="E709" s="12">
        <v>257961.59481857141</v>
      </c>
      <c r="F709" s="12">
        <v>220447.1024657143</v>
      </c>
      <c r="G709" s="12">
        <v>37514.492352857145</v>
      </c>
      <c r="I709" s="129"/>
      <c r="J709" s="129"/>
      <c r="K709" s="129"/>
      <c r="M709" s="16">
        <v>6061</v>
      </c>
      <c r="AN709" s="108"/>
    </row>
    <row r="710" spans="2:40" x14ac:dyDescent="0.2">
      <c r="B710" s="1" t="s">
        <v>209</v>
      </c>
      <c r="C710" s="8">
        <v>44596</v>
      </c>
      <c r="E710" s="12">
        <v>254802.29306285715</v>
      </c>
      <c r="F710" s="12">
        <v>217410.69116857144</v>
      </c>
      <c r="G710" s="12">
        <v>37391.601894285712</v>
      </c>
      <c r="I710" s="129"/>
      <c r="J710" s="129"/>
      <c r="K710" s="129"/>
      <c r="M710" s="16">
        <v>6967</v>
      </c>
      <c r="AN710" s="108" t="e">
        <f>#REF!/#REF!</f>
        <v>#REF!</v>
      </c>
    </row>
    <row r="711" spans="2:40" x14ac:dyDescent="0.2">
      <c r="B711" s="1" t="s">
        <v>205</v>
      </c>
      <c r="C711" s="8">
        <v>44597</v>
      </c>
      <c r="E711" s="12">
        <v>252058.62554285716</v>
      </c>
      <c r="F711" s="12">
        <v>215216.18962333334</v>
      </c>
      <c r="G711" s="12">
        <v>36842.435919523807</v>
      </c>
      <c r="I711" s="129"/>
      <c r="J711" s="129"/>
      <c r="K711" s="129"/>
      <c r="M711" s="16">
        <v>5181</v>
      </c>
      <c r="AN711" s="108"/>
    </row>
    <row r="712" spans="2:40" x14ac:dyDescent="0.2">
      <c r="B712" s="1" t="s">
        <v>205</v>
      </c>
      <c r="C712" s="8">
        <v>44598</v>
      </c>
      <c r="E712" s="12">
        <v>250651.45864714286</v>
      </c>
      <c r="F712" s="12">
        <v>213936.00200666668</v>
      </c>
      <c r="G712" s="12">
        <v>36715.456640476194</v>
      </c>
      <c r="I712" s="129"/>
      <c r="J712" s="129"/>
      <c r="K712" s="129"/>
      <c r="M712" s="16">
        <v>5181</v>
      </c>
      <c r="AN712" s="108"/>
    </row>
    <row r="713" spans="2:40" x14ac:dyDescent="0.2">
      <c r="B713" s="1" t="s">
        <v>206</v>
      </c>
      <c r="C713" s="8">
        <v>44599</v>
      </c>
      <c r="E713" s="12">
        <v>246607.65457714285</v>
      </c>
      <c r="F713" s="12">
        <v>210367.3028357143</v>
      </c>
      <c r="G713" s="12">
        <v>36240.351741428574</v>
      </c>
      <c r="I713" s="129"/>
      <c r="J713" s="129"/>
      <c r="K713" s="129"/>
      <c r="M713" s="16">
        <v>5439</v>
      </c>
      <c r="AN713" s="108"/>
    </row>
    <row r="714" spans="2:40" x14ac:dyDescent="0.2">
      <c r="B714" s="1" t="s">
        <v>207</v>
      </c>
      <c r="C714" s="8">
        <v>44600</v>
      </c>
      <c r="E714" s="12">
        <v>241628.61736857143</v>
      </c>
      <c r="F714" s="12">
        <v>206244.19246714283</v>
      </c>
      <c r="G714" s="12">
        <v>35384.424901428574</v>
      </c>
      <c r="I714" s="129"/>
      <c r="J714" s="129"/>
      <c r="K714" s="129"/>
      <c r="M714" s="16">
        <v>3780</v>
      </c>
      <c r="AN714" s="108"/>
    </row>
    <row r="715" spans="2:40" x14ac:dyDescent="0.2">
      <c r="B715" s="1" t="s">
        <v>208</v>
      </c>
      <c r="C715" s="8">
        <v>44601</v>
      </c>
      <c r="E715" s="12">
        <v>239073.84294857146</v>
      </c>
      <c r="F715" s="12">
        <v>204086.19559571426</v>
      </c>
      <c r="G715" s="12">
        <v>34987.647352857144</v>
      </c>
      <c r="I715" s="129"/>
      <c r="J715" s="129"/>
      <c r="K715" s="129"/>
      <c r="M715" s="16">
        <v>5677</v>
      </c>
      <c r="AN715" s="108"/>
    </row>
    <row r="716" spans="2:40" x14ac:dyDescent="0.2">
      <c r="B716" s="1" t="s">
        <v>207</v>
      </c>
      <c r="C716" s="8">
        <v>44602</v>
      </c>
      <c r="E716" s="12">
        <v>238109.3815914286</v>
      </c>
      <c r="F716" s="12">
        <v>203429.99525428572</v>
      </c>
      <c r="G716" s="12">
        <v>34679.386337142852</v>
      </c>
      <c r="I716" s="129"/>
      <c r="J716" s="129"/>
      <c r="K716" s="129"/>
      <c r="M716" s="16">
        <v>5649</v>
      </c>
      <c r="AN716" s="108"/>
    </row>
    <row r="717" spans="2:40" x14ac:dyDescent="0.2">
      <c r="B717" s="1" t="s">
        <v>209</v>
      </c>
      <c r="C717" s="8">
        <v>44603</v>
      </c>
      <c r="E717" s="12">
        <v>237026.82683285716</v>
      </c>
      <c r="F717" s="12">
        <v>202654.76917285711</v>
      </c>
      <c r="G717" s="12">
        <v>34372.057659999999</v>
      </c>
      <c r="I717" s="129"/>
      <c r="J717" s="129"/>
      <c r="K717" s="129"/>
      <c r="M717" s="16">
        <v>6618</v>
      </c>
      <c r="AN717" s="108"/>
    </row>
    <row r="718" spans="2:40" x14ac:dyDescent="0.2">
      <c r="B718" s="1" t="s">
        <v>205</v>
      </c>
      <c r="C718" s="8">
        <v>44604</v>
      </c>
      <c r="E718" s="12">
        <v>237345.84124142857</v>
      </c>
      <c r="F718" s="12">
        <v>202853.18727809523</v>
      </c>
      <c r="G718" s="12">
        <v>34492.65396333333</v>
      </c>
      <c r="I718" s="129"/>
      <c r="J718" s="129"/>
      <c r="K718" s="129"/>
      <c r="M718" s="16">
        <v>5270</v>
      </c>
      <c r="AN718" s="108"/>
    </row>
    <row r="719" spans="2:40" x14ac:dyDescent="0.2">
      <c r="B719" s="1" t="s">
        <v>205</v>
      </c>
      <c r="C719" s="8">
        <v>44605</v>
      </c>
      <c r="E719" s="12">
        <v>237741.75987714282</v>
      </c>
      <c r="F719" s="12">
        <v>203306.51874190476</v>
      </c>
      <c r="G719" s="12">
        <v>34435.241135238095</v>
      </c>
      <c r="I719" s="129"/>
      <c r="J719" s="129"/>
      <c r="K719" s="129"/>
      <c r="M719" s="16">
        <v>5270</v>
      </c>
      <c r="AN719" s="108"/>
    </row>
    <row r="720" spans="2:40" x14ac:dyDescent="0.2">
      <c r="B720" s="1" t="s">
        <v>206</v>
      </c>
      <c r="C720" s="8">
        <v>44606</v>
      </c>
      <c r="E720" s="12">
        <v>237867.91694285715</v>
      </c>
      <c r="F720" s="12">
        <v>203527.33785142857</v>
      </c>
      <c r="G720" s="12">
        <v>34340.579091428568</v>
      </c>
      <c r="I720" s="129"/>
      <c r="J720" s="129"/>
      <c r="K720" s="129"/>
      <c r="M720" s="16">
        <v>4927</v>
      </c>
      <c r="AN720" s="108"/>
    </row>
    <row r="721" spans="2:40" x14ac:dyDescent="0.2">
      <c r="B721" s="1" t="s">
        <v>207</v>
      </c>
      <c r="C721" s="8">
        <v>44607</v>
      </c>
      <c r="E721" s="12">
        <v>237743.06490714286</v>
      </c>
      <c r="F721" s="12">
        <v>203424.06788285714</v>
      </c>
      <c r="G721" s="12">
        <v>34318.997024285716</v>
      </c>
      <c r="I721" s="129"/>
      <c r="J721" s="129"/>
      <c r="K721" s="129"/>
      <c r="M721" s="16">
        <v>4387</v>
      </c>
      <c r="AN721" s="108"/>
    </row>
    <row r="722" spans="2:40" x14ac:dyDescent="0.2">
      <c r="B722" s="1" t="s">
        <v>208</v>
      </c>
      <c r="C722" s="8">
        <v>44608</v>
      </c>
      <c r="E722" s="12">
        <v>236521.58718857143</v>
      </c>
      <c r="F722" s="12">
        <v>202462.43287428567</v>
      </c>
      <c r="G722" s="12">
        <v>34059.154314285712</v>
      </c>
      <c r="I722" s="129"/>
      <c r="J722" s="129"/>
      <c r="K722" s="129"/>
      <c r="M722" s="16">
        <v>5264</v>
      </c>
      <c r="AN722" s="108"/>
    </row>
    <row r="723" spans="2:40" x14ac:dyDescent="0.2">
      <c r="B723" s="1" t="s">
        <v>207</v>
      </c>
      <c r="C723" s="8">
        <v>44609</v>
      </c>
      <c r="E723" s="12">
        <v>236661.11407142857</v>
      </c>
      <c r="F723" s="12">
        <v>202416.09641</v>
      </c>
      <c r="G723" s="12">
        <v>34245.017661428574</v>
      </c>
      <c r="I723" s="129"/>
      <c r="J723" s="129"/>
      <c r="K723" s="129"/>
      <c r="M723" s="16">
        <v>5026</v>
      </c>
      <c r="AN723" s="108"/>
    </row>
    <row r="724" spans="2:40" x14ac:dyDescent="0.2">
      <c r="B724" s="1" t="s">
        <v>209</v>
      </c>
      <c r="C724" s="8">
        <v>44610</v>
      </c>
      <c r="E724" s="12">
        <v>233675.06141142859</v>
      </c>
      <c r="F724" s="12">
        <v>200151.70619428574</v>
      </c>
      <c r="G724" s="12">
        <v>33523.35521714286</v>
      </c>
      <c r="I724" s="129"/>
      <c r="J724" s="129"/>
      <c r="K724" s="129"/>
      <c r="M724" s="16">
        <v>4795</v>
      </c>
      <c r="AN724" s="108"/>
    </row>
    <row r="725" spans="2:40" x14ac:dyDescent="0.2">
      <c r="B725" s="1" t="s">
        <v>205</v>
      </c>
      <c r="C725" s="8">
        <v>44611</v>
      </c>
      <c r="E725" s="12">
        <v>233346.84930285715</v>
      </c>
      <c r="F725" s="12">
        <v>199676.78735285718</v>
      </c>
      <c r="G725" s="12">
        <v>33670.061950000003</v>
      </c>
      <c r="I725" s="129"/>
      <c r="J725" s="129"/>
      <c r="K725" s="129"/>
      <c r="M725" s="16">
        <v>3979</v>
      </c>
      <c r="AN725" s="108"/>
    </row>
    <row r="726" spans="2:40" x14ac:dyDescent="0.2">
      <c r="B726" s="1" t="s">
        <v>205</v>
      </c>
      <c r="C726" s="8">
        <v>44612</v>
      </c>
      <c r="E726" s="12">
        <v>230907.14665000001</v>
      </c>
      <c r="F726" s="12">
        <v>197584.79169714285</v>
      </c>
      <c r="G726" s="12">
        <v>33322.354952857146</v>
      </c>
      <c r="I726" s="129"/>
      <c r="J726" s="129"/>
      <c r="K726" s="129"/>
      <c r="M726" s="16">
        <v>3979</v>
      </c>
      <c r="AN726" s="108"/>
    </row>
    <row r="727" spans="2:40" x14ac:dyDescent="0.2">
      <c r="B727" s="1" t="s">
        <v>206</v>
      </c>
      <c r="C727" s="8">
        <v>44613</v>
      </c>
      <c r="E727" s="12">
        <v>230780.17774571429</v>
      </c>
      <c r="F727" s="12">
        <v>197249.83722571429</v>
      </c>
      <c r="G727" s="12">
        <v>33530.340519999998</v>
      </c>
      <c r="I727" s="129"/>
      <c r="J727" s="129"/>
      <c r="K727" s="129"/>
      <c r="M727" s="16">
        <v>3820</v>
      </c>
      <c r="AN727" s="108"/>
    </row>
    <row r="728" spans="2:40" x14ac:dyDescent="0.2">
      <c r="B728" s="1" t="s">
        <v>207</v>
      </c>
      <c r="C728" s="8">
        <v>44614</v>
      </c>
      <c r="E728" s="12">
        <v>232173.38258999999</v>
      </c>
      <c r="F728" s="12">
        <v>198385.67152428575</v>
      </c>
      <c r="G728" s="12">
        <v>33787.711065714284</v>
      </c>
      <c r="I728" s="129"/>
      <c r="J728" s="129"/>
      <c r="K728" s="129"/>
      <c r="M728" s="16">
        <v>3280</v>
      </c>
      <c r="AN728" s="108"/>
    </row>
    <row r="729" spans="2:40" x14ac:dyDescent="0.2">
      <c r="B729" s="1" t="s">
        <v>208</v>
      </c>
      <c r="C729" s="8">
        <v>44615</v>
      </c>
      <c r="E729" s="12">
        <v>234839.33007285712</v>
      </c>
      <c r="F729" s="12">
        <v>200677.3738857143</v>
      </c>
      <c r="G729" s="12">
        <v>34161.95618714286</v>
      </c>
      <c r="I729" s="129"/>
      <c r="J729" s="129"/>
      <c r="K729" s="129"/>
      <c r="M729" s="16">
        <v>4121</v>
      </c>
      <c r="AN729" s="108"/>
    </row>
    <row r="730" spans="2:40" x14ac:dyDescent="0.2">
      <c r="B730" s="1" t="s">
        <v>207</v>
      </c>
      <c r="C730" s="8">
        <v>44616</v>
      </c>
      <c r="E730" s="12">
        <v>237133.99517714285</v>
      </c>
      <c r="F730" s="12">
        <v>203010.16182857144</v>
      </c>
      <c r="G730" s="12">
        <v>34123.833348571432</v>
      </c>
      <c r="I730" s="129"/>
      <c r="J730" s="129"/>
      <c r="K730" s="129"/>
      <c r="M730" s="16">
        <v>3729</v>
      </c>
      <c r="AN730" s="108"/>
    </row>
    <row r="731" spans="2:40" x14ac:dyDescent="0.2">
      <c r="B731" s="1" t="s">
        <v>209</v>
      </c>
      <c r="C731" s="8">
        <v>44617</v>
      </c>
      <c r="E731" s="12">
        <v>246010.48366285718</v>
      </c>
      <c r="F731" s="12">
        <v>210249.78868714283</v>
      </c>
      <c r="G731" s="12">
        <v>35760.694975714287</v>
      </c>
      <c r="I731" s="129"/>
      <c r="J731" s="129"/>
      <c r="K731" s="129"/>
      <c r="M731" s="16">
        <v>4304</v>
      </c>
      <c r="AN731" s="108"/>
    </row>
    <row r="732" spans="2:40" x14ac:dyDescent="0.2">
      <c r="B732" s="1" t="s">
        <v>205</v>
      </c>
      <c r="C732" s="8">
        <v>44618</v>
      </c>
      <c r="E732" s="12">
        <v>249392.58516095238</v>
      </c>
      <c r="F732" s="12">
        <v>213140.54543666667</v>
      </c>
      <c r="G732" s="12">
        <v>36252.039724285714</v>
      </c>
      <c r="I732" s="129"/>
      <c r="J732" s="129"/>
      <c r="K732" s="129"/>
      <c r="M732" s="16">
        <v>3870</v>
      </c>
      <c r="AN732" s="108"/>
    </row>
    <row r="733" spans="2:40" x14ac:dyDescent="0.2">
      <c r="B733" s="1" t="s">
        <v>205</v>
      </c>
      <c r="C733" s="8">
        <v>44619</v>
      </c>
      <c r="E733" s="12">
        <v>252986.25772047625</v>
      </c>
      <c r="F733" s="12">
        <v>215865.37461333335</v>
      </c>
      <c r="G733" s="12">
        <v>37120.883107142858</v>
      </c>
      <c r="I733" s="129"/>
      <c r="J733" s="129"/>
      <c r="K733" s="129"/>
      <c r="M733" s="16">
        <v>3870</v>
      </c>
      <c r="AN733" s="108"/>
    </row>
    <row r="734" spans="2:40" x14ac:dyDescent="0.2">
      <c r="B734" s="1" t="s">
        <v>206</v>
      </c>
      <c r="C734" s="8">
        <v>44620</v>
      </c>
      <c r="E734" s="12">
        <v>258738.86466571433</v>
      </c>
      <c r="F734" s="12">
        <v>220806.16894571431</v>
      </c>
      <c r="G734" s="12">
        <v>37932.695720000003</v>
      </c>
      <c r="I734" s="129"/>
      <c r="J734" s="129"/>
      <c r="K734" s="129"/>
      <c r="M734" s="16">
        <v>3378</v>
      </c>
      <c r="AN734" s="108"/>
    </row>
    <row r="735" spans="2:40" x14ac:dyDescent="0.2">
      <c r="B735" s="1" t="s">
        <v>207</v>
      </c>
      <c r="C735" s="8">
        <v>44621</v>
      </c>
      <c r="E735" s="12">
        <v>263113.8548857143</v>
      </c>
      <c r="F735" s="12">
        <v>224158.02811999997</v>
      </c>
      <c r="G735" s="12">
        <v>38955.826765714286</v>
      </c>
      <c r="I735" s="129"/>
      <c r="J735" s="129"/>
      <c r="K735" s="129"/>
      <c r="M735" s="16">
        <v>3298</v>
      </c>
      <c r="AN735" s="108"/>
    </row>
    <row r="736" spans="2:40" x14ac:dyDescent="0.2">
      <c r="B736" s="1" t="s">
        <v>208</v>
      </c>
      <c r="C736" s="8">
        <v>44622</v>
      </c>
      <c r="E736" s="12">
        <v>264780.96496571432</v>
      </c>
      <c r="F736" s="12">
        <v>225387.50930857146</v>
      </c>
      <c r="G736" s="12">
        <v>39393.455657142862</v>
      </c>
      <c r="I736" s="129"/>
      <c r="J736" s="129"/>
      <c r="K736" s="129"/>
      <c r="M736" s="16">
        <v>3342</v>
      </c>
      <c r="AN736" s="108"/>
    </row>
    <row r="737" spans="2:45" x14ac:dyDescent="0.2">
      <c r="B737" s="1" t="s">
        <v>207</v>
      </c>
      <c r="C737" s="8">
        <v>44623</v>
      </c>
      <c r="E737" s="12">
        <v>265197.20169714285</v>
      </c>
      <c r="F737" s="12">
        <v>225189.28440428572</v>
      </c>
      <c r="G737" s="12">
        <v>40007.917292857142</v>
      </c>
      <c r="I737" s="129"/>
      <c r="J737" s="129"/>
      <c r="K737" s="129"/>
      <c r="M737" s="16">
        <v>4043</v>
      </c>
      <c r="AN737" s="108"/>
    </row>
    <row r="738" spans="2:45" x14ac:dyDescent="0.2">
      <c r="B738" s="1" t="s">
        <v>209</v>
      </c>
      <c r="C738" s="8">
        <v>44624</v>
      </c>
      <c r="E738" s="12">
        <v>262978.76332142856</v>
      </c>
      <c r="F738" s="12">
        <v>223137.39860857144</v>
      </c>
      <c r="G738" s="12">
        <v>39841.364712857154</v>
      </c>
      <c r="I738" s="129"/>
      <c r="J738" s="129"/>
      <c r="K738" s="129"/>
      <c r="M738" s="16">
        <v>3995</v>
      </c>
      <c r="AN738" s="108"/>
    </row>
    <row r="739" spans="2:45" x14ac:dyDescent="0.2">
      <c r="B739" s="1" t="s">
        <v>205</v>
      </c>
      <c r="C739" s="8">
        <v>44625</v>
      </c>
      <c r="E739" s="12">
        <v>261967.58226619047</v>
      </c>
      <c r="F739" s="12">
        <v>222297.74211333334</v>
      </c>
      <c r="G739" s="12">
        <v>39669.840152857141</v>
      </c>
      <c r="I739" s="129"/>
      <c r="J739" s="129"/>
      <c r="K739" s="129"/>
      <c r="M739" s="16">
        <v>3270</v>
      </c>
      <c r="AN739" s="108"/>
    </row>
    <row r="740" spans="2:45" x14ac:dyDescent="0.2">
      <c r="B740" s="1" t="s">
        <v>205</v>
      </c>
      <c r="C740" s="8">
        <v>44626</v>
      </c>
      <c r="E740" s="12">
        <v>260996.44416238094</v>
      </c>
      <c r="F740" s="12">
        <v>221552.52802238095</v>
      </c>
      <c r="G740" s="12">
        <v>39443.916140000001</v>
      </c>
      <c r="I740" s="129"/>
      <c r="J740" s="129"/>
      <c r="K740" s="129"/>
      <c r="M740" s="16">
        <v>3270</v>
      </c>
      <c r="AN740" s="108"/>
    </row>
    <row r="741" spans="2:45" x14ac:dyDescent="0.2">
      <c r="C741" s="8"/>
      <c r="M741" s="16"/>
      <c r="AN741" s="108" t="e">
        <f>#REF!/#REF!</f>
        <v>#REF!</v>
      </c>
    </row>
    <row r="742" spans="2:45" x14ac:dyDescent="0.2">
      <c r="C742" s="8"/>
      <c r="M742" s="16"/>
      <c r="AN742" s="108"/>
    </row>
    <row r="743" spans="2:45" x14ac:dyDescent="0.2">
      <c r="C743" s="8"/>
      <c r="M743" s="16"/>
      <c r="AN743" s="108"/>
    </row>
    <row r="744" spans="2:45" x14ac:dyDescent="0.2">
      <c r="C744" s="8"/>
      <c r="D744" s="110"/>
      <c r="E744" s="110"/>
      <c r="F744" s="110"/>
      <c r="G744" s="110"/>
      <c r="H744" s="110"/>
      <c r="I744" s="111"/>
      <c r="J744" s="110"/>
      <c r="K744" s="110"/>
      <c r="M744" t="s">
        <v>241</v>
      </c>
      <c r="R744" s="16"/>
      <c r="AS744" s="108" t="e">
        <f>#REF!/#REF!</f>
        <v>#REF!</v>
      </c>
    </row>
    <row r="745" spans="2:45" x14ac:dyDescent="0.2">
      <c r="D745" s="110"/>
      <c r="E745" s="110"/>
      <c r="F745" s="110"/>
      <c r="G745" s="110"/>
      <c r="H745" s="110"/>
      <c r="I745" s="111"/>
      <c r="J745" s="110"/>
      <c r="K745" s="110"/>
      <c r="M745" t="s">
        <v>242</v>
      </c>
      <c r="R745" s="16"/>
      <c r="AS745" s="108" t="e">
        <f>#REF!/#REF!</f>
        <v>#REF!</v>
      </c>
    </row>
    <row r="746" spans="2:45" x14ac:dyDescent="0.2">
      <c r="D746" s="110"/>
      <c r="E746" s="112" t="s">
        <v>228</v>
      </c>
      <c r="F746" s="110"/>
      <c r="G746" s="110"/>
      <c r="H746" s="110"/>
      <c r="I746" s="111"/>
      <c r="J746" s="110"/>
      <c r="K746" s="110"/>
      <c r="R746" s="16"/>
      <c r="AS746" s="108" t="e">
        <f>#REF!/#REF!</f>
        <v>#REF!</v>
      </c>
    </row>
    <row r="747" spans="2:45" x14ac:dyDescent="0.2">
      <c r="D747" s="110"/>
      <c r="E747" s="110"/>
      <c r="F747" s="110"/>
      <c r="G747" s="110"/>
      <c r="H747" s="110"/>
      <c r="I747" s="111"/>
      <c r="J747" s="110"/>
      <c r="K747" s="110"/>
      <c r="AS747" s="108" t="e">
        <f>#REF!/#REF!</f>
        <v>#REF!</v>
      </c>
    </row>
    <row r="748" spans="2:45" x14ac:dyDescent="0.2">
      <c r="D748" s="110"/>
      <c r="E748" s="110"/>
      <c r="F748" s="110"/>
      <c r="G748" s="110"/>
      <c r="H748" s="110"/>
      <c r="I748" s="111"/>
      <c r="J748" s="110"/>
      <c r="K748" s="110"/>
      <c r="AS748" s="108" t="e">
        <f>#REF!/#REF!</f>
        <v>#REF!</v>
      </c>
    </row>
    <row r="749" spans="2:45" x14ac:dyDescent="0.2">
      <c r="D749" s="110"/>
      <c r="E749" s="110"/>
      <c r="F749" s="110"/>
      <c r="G749" s="110"/>
      <c r="H749" s="110"/>
      <c r="I749" s="111"/>
      <c r="J749" s="110"/>
      <c r="K749" s="110"/>
      <c r="AS749" s="108" t="e">
        <f>#REF!/#REF!</f>
        <v>#REF!</v>
      </c>
    </row>
    <row r="750" spans="2:45" x14ac:dyDescent="0.2">
      <c r="D750" s="110"/>
      <c r="E750" s="110"/>
      <c r="F750" s="110"/>
      <c r="G750" s="110"/>
      <c r="H750" s="110"/>
      <c r="I750" s="111"/>
      <c r="J750" s="110"/>
      <c r="K750" s="110"/>
      <c r="AS750" s="108" t="e">
        <f>#REF!/#REF!</f>
        <v>#REF!</v>
      </c>
    </row>
    <row r="751" spans="2:45" x14ac:dyDescent="0.2">
      <c r="D751" s="110"/>
      <c r="E751" s="110"/>
      <c r="F751" s="110"/>
      <c r="G751" s="110"/>
      <c r="H751" s="110"/>
      <c r="I751" s="111"/>
      <c r="J751" s="110"/>
      <c r="K751" s="110"/>
      <c r="AS751" s="108" t="e">
        <f>#REF!/#REF!</f>
        <v>#REF!</v>
      </c>
    </row>
    <row r="752" spans="2:45" x14ac:dyDescent="0.2">
      <c r="D752" s="110"/>
      <c r="E752" s="110"/>
      <c r="F752" s="110"/>
      <c r="G752" s="110"/>
      <c r="H752" s="110"/>
      <c r="I752" s="111"/>
      <c r="J752" s="110"/>
      <c r="K752" s="110"/>
      <c r="AS752" s="108" t="e">
        <f>#REF!/#REF!</f>
        <v>#REF!</v>
      </c>
    </row>
    <row r="753" spans="4:45" x14ac:dyDescent="0.2">
      <c r="D753" s="110"/>
      <c r="E753" s="110"/>
      <c r="F753" s="110"/>
      <c r="G753" s="110"/>
      <c r="H753" s="110"/>
      <c r="I753" s="111"/>
      <c r="J753" s="110"/>
      <c r="K753" s="110"/>
      <c r="AS753" s="108" t="e">
        <f>#REF!/#REF!</f>
        <v>#REF!</v>
      </c>
    </row>
    <row r="754" spans="4:45" x14ac:dyDescent="0.2">
      <c r="D754" s="110"/>
      <c r="E754" s="110"/>
      <c r="F754" s="110"/>
      <c r="G754" s="110"/>
      <c r="H754" s="110"/>
      <c r="I754" s="111"/>
      <c r="J754" s="110"/>
      <c r="K754" s="110"/>
      <c r="AS754" s="108" t="e">
        <f>#REF!/#REF!</f>
        <v>#REF!</v>
      </c>
    </row>
    <row r="755" spans="4:45" x14ac:dyDescent="0.2">
      <c r="D755" s="110"/>
      <c r="E755" s="110"/>
      <c r="F755" s="110"/>
      <c r="G755" s="110"/>
      <c r="H755" s="110"/>
      <c r="I755" s="111"/>
      <c r="J755" s="110"/>
      <c r="K755" s="110"/>
    </row>
    <row r="756" spans="4:45" x14ac:dyDescent="0.2">
      <c r="D756" s="110"/>
      <c r="E756" s="110"/>
      <c r="F756" s="110"/>
      <c r="G756" s="110"/>
      <c r="H756" s="110"/>
      <c r="I756" s="111"/>
      <c r="J756" s="110"/>
      <c r="K756" s="110"/>
    </row>
    <row r="757" spans="4:45" x14ac:dyDescent="0.2">
      <c r="D757" s="110"/>
      <c r="E757" s="110"/>
      <c r="F757" s="110"/>
      <c r="G757" s="110"/>
      <c r="H757" s="110"/>
      <c r="I757" s="111"/>
      <c r="J757" s="110"/>
      <c r="K757" s="110"/>
    </row>
    <row r="758" spans="4:45" x14ac:dyDescent="0.2">
      <c r="D758" s="110"/>
      <c r="E758" s="110"/>
      <c r="F758" s="110"/>
      <c r="G758" s="110"/>
      <c r="H758" s="110"/>
      <c r="I758" s="111"/>
      <c r="J758" s="110"/>
      <c r="K758" s="110"/>
    </row>
    <row r="759" spans="4:45" x14ac:dyDescent="0.2">
      <c r="D759" s="110"/>
      <c r="E759" s="110"/>
      <c r="F759" s="110"/>
      <c r="G759" s="110"/>
      <c r="H759" s="110"/>
      <c r="I759" s="111"/>
      <c r="J759" s="110"/>
      <c r="K759" s="110"/>
    </row>
    <row r="760" spans="4:45" x14ac:dyDescent="0.2">
      <c r="D760" s="110"/>
      <c r="E760" s="110"/>
      <c r="F760" s="110"/>
      <c r="G760" s="110"/>
      <c r="H760" s="110"/>
      <c r="I760" s="111"/>
      <c r="J760" s="110"/>
      <c r="K760" s="110"/>
    </row>
    <row r="761" spans="4:45" x14ac:dyDescent="0.2">
      <c r="D761" s="110"/>
      <c r="E761" s="110"/>
      <c r="F761" s="110"/>
      <c r="G761" s="110"/>
      <c r="H761" s="110"/>
      <c r="I761" s="111"/>
      <c r="J761" s="110"/>
      <c r="K761" s="110"/>
    </row>
    <row r="762" spans="4:45" x14ac:dyDescent="0.2">
      <c r="D762" s="110"/>
      <c r="E762" s="110"/>
      <c r="F762" s="110"/>
      <c r="G762" s="110"/>
      <c r="H762" s="110"/>
      <c r="I762" s="111"/>
      <c r="J762" s="110"/>
      <c r="K762" s="110"/>
    </row>
    <row r="763" spans="4:45" x14ac:dyDescent="0.2">
      <c r="D763" s="110"/>
      <c r="E763" s="110"/>
      <c r="F763" s="110"/>
      <c r="G763" s="110"/>
      <c r="H763" s="110"/>
      <c r="I763" s="111"/>
      <c r="J763" s="110"/>
      <c r="K763" s="110"/>
    </row>
    <row r="764" spans="4:45" x14ac:dyDescent="0.2">
      <c r="D764" s="110"/>
      <c r="E764" s="110"/>
      <c r="F764" s="110"/>
      <c r="G764" s="110"/>
      <c r="H764" s="110"/>
      <c r="I764" s="111"/>
      <c r="J764" s="110"/>
      <c r="K764" s="110"/>
    </row>
    <row r="765" spans="4:45" x14ac:dyDescent="0.2">
      <c r="D765" s="110"/>
      <c r="E765" s="110"/>
      <c r="F765" s="110"/>
      <c r="G765" s="110"/>
      <c r="H765" s="110"/>
      <c r="I765" s="111"/>
      <c r="J765" s="110"/>
      <c r="K765" s="110"/>
    </row>
    <row r="766" spans="4:45" x14ac:dyDescent="0.2">
      <c r="D766" s="110"/>
      <c r="E766" s="110"/>
      <c r="F766" s="110"/>
      <c r="G766" s="110"/>
      <c r="H766" s="110"/>
      <c r="I766" s="111"/>
      <c r="J766" s="110"/>
      <c r="K766" s="110"/>
    </row>
    <row r="767" spans="4:45" x14ac:dyDescent="0.2">
      <c r="D767" s="110"/>
      <c r="E767" s="110"/>
      <c r="F767" s="110"/>
      <c r="G767" s="110"/>
      <c r="H767" s="110"/>
      <c r="I767" s="111"/>
      <c r="J767" s="110"/>
      <c r="K767" s="110"/>
    </row>
    <row r="768" spans="4:45" x14ac:dyDescent="0.2">
      <c r="D768" s="112"/>
      <c r="E768" s="110"/>
      <c r="F768" s="110"/>
      <c r="G768" s="110"/>
      <c r="H768" s="110"/>
      <c r="I768" s="111"/>
      <c r="J768" s="110"/>
      <c r="K768" s="110"/>
    </row>
    <row r="769" spans="4:11" x14ac:dyDescent="0.2">
      <c r="D769" s="110"/>
      <c r="E769" s="110"/>
      <c r="F769" s="110"/>
      <c r="G769" s="110"/>
      <c r="H769" s="110"/>
      <c r="I769" s="111"/>
      <c r="J769" s="110"/>
      <c r="K769" s="110"/>
    </row>
    <row r="770" spans="4:11" x14ac:dyDescent="0.2">
      <c r="D770" s="110"/>
      <c r="E770" s="110"/>
      <c r="F770" s="110"/>
      <c r="G770" s="110"/>
      <c r="H770" s="110"/>
      <c r="I770" s="111"/>
      <c r="J770" s="110"/>
      <c r="K770" s="110"/>
    </row>
    <row r="771" spans="4:11" x14ac:dyDescent="0.2">
      <c r="D771" s="110"/>
      <c r="E771" s="110"/>
      <c r="F771" s="110"/>
      <c r="G771" s="110"/>
      <c r="H771" s="110"/>
      <c r="I771" s="111"/>
      <c r="J771" s="110"/>
      <c r="K771" s="110"/>
    </row>
    <row r="772" spans="4:11" x14ac:dyDescent="0.2">
      <c r="D772" s="110"/>
      <c r="E772" s="110"/>
      <c r="F772" s="110"/>
      <c r="G772" s="110"/>
      <c r="H772" s="110"/>
      <c r="I772" s="111"/>
      <c r="J772" s="110"/>
      <c r="K772" s="110"/>
    </row>
    <row r="773" spans="4:11" x14ac:dyDescent="0.2">
      <c r="D773" s="110"/>
      <c r="E773" s="110"/>
      <c r="F773" s="110"/>
      <c r="G773" s="110"/>
      <c r="H773" s="110"/>
      <c r="I773" s="111"/>
      <c r="J773" s="110"/>
      <c r="K773" s="110"/>
    </row>
    <row r="774" spans="4:11" x14ac:dyDescent="0.2">
      <c r="D774" s="113"/>
      <c r="E774" s="113"/>
      <c r="F774" s="110"/>
      <c r="G774" s="110"/>
      <c r="H774" s="110"/>
      <c r="I774" s="111"/>
      <c r="J774" s="110"/>
      <c r="K774" s="110"/>
    </row>
    <row r="775" spans="4:11" x14ac:dyDescent="0.2">
      <c r="D775" t="s">
        <v>243</v>
      </c>
      <c r="I775" s="2"/>
    </row>
    <row r="778" spans="4:11" x14ac:dyDescent="0.2">
      <c r="K778" s="114"/>
    </row>
  </sheetData>
  <mergeCells count="23">
    <mergeCell ref="A431:A433"/>
    <mergeCell ref="A219:A249"/>
    <mergeCell ref="A250:A279"/>
    <mergeCell ref="A280:A310"/>
    <mergeCell ref="A311:A341"/>
    <mergeCell ref="A342:A369"/>
    <mergeCell ref="A370:A400"/>
    <mergeCell ref="A127:A157"/>
    <mergeCell ref="AN127:AN139"/>
    <mergeCell ref="A158:A188"/>
    <mergeCell ref="A189:A218"/>
    <mergeCell ref="A401:A430"/>
    <mergeCell ref="A36:A65"/>
    <mergeCell ref="AN36:AN65"/>
    <mergeCell ref="A66:A96"/>
    <mergeCell ref="AN66:AN96"/>
    <mergeCell ref="A97:A126"/>
    <mergeCell ref="AN97:AN126"/>
    <mergeCell ref="E1:G1"/>
    <mergeCell ref="I1:K1"/>
    <mergeCell ref="O1:P2"/>
    <mergeCell ref="W2:Y2"/>
    <mergeCell ref="AN13:AN35"/>
  </mergeCells>
  <conditionalFormatting sqref="E11:E740">
    <cfRule type="top10" dxfId="0" priority="1" bottom="1" rank="1"/>
  </conditionalFormatting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'C.1'!N614:N642</xm:f>
              <xm:sqref>N682</xm:sqref>
            </x14:sparkline>
            <x14:sparkline>
              <xm:f>'C.1'!O614:O642</xm:f>
              <xm:sqref>O682</xm:sqref>
            </x14:sparkline>
            <x14:sparkline>
              <xm:f>'C.1'!P614:P642</xm:f>
              <xm:sqref>P682</xm:sqref>
            </x14:sparkline>
            <x14:sparkline>
              <xm:f>'C.1'!Q614:Q642</xm:f>
              <xm:sqref>Q682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30"/>
  <sheetViews>
    <sheetView workbookViewId="0">
      <selection activeCell="E8" sqref="E8"/>
    </sheetView>
  </sheetViews>
  <sheetFormatPr defaultRowHeight="14.25" x14ac:dyDescent="0.2"/>
  <cols>
    <col min="2" max="2" width="10.6640625" bestFit="1" customWidth="1"/>
    <col min="3" max="3" width="11" bestFit="1" customWidth="1"/>
    <col min="4" max="4" width="10" bestFit="1" customWidth="1"/>
    <col min="5" max="5" width="12.21875" customWidth="1"/>
    <col min="6" max="6" width="10" bestFit="1" customWidth="1"/>
  </cols>
  <sheetData>
    <row r="1" spans="1:20" x14ac:dyDescent="0.2">
      <c r="A1" t="s">
        <v>244</v>
      </c>
    </row>
    <row r="2" spans="1:20" x14ac:dyDescent="0.2">
      <c r="A2" t="s">
        <v>245</v>
      </c>
    </row>
    <row r="3" spans="1:20" x14ac:dyDescent="0.2">
      <c r="A3" s="17"/>
    </row>
    <row r="4" spans="1:20" s="105" customFormat="1" ht="22.5" customHeight="1" thickBot="1" x14ac:dyDescent="0.25">
      <c r="A4" s="119"/>
      <c r="B4" s="120" t="s">
        <v>229</v>
      </c>
      <c r="C4" s="121" t="s">
        <v>4</v>
      </c>
      <c r="D4" s="121" t="s">
        <v>5</v>
      </c>
      <c r="E4" s="121" t="s">
        <v>6</v>
      </c>
      <c r="F4" s="121" t="s">
        <v>230</v>
      </c>
    </row>
    <row r="5" spans="1:20" x14ac:dyDescent="0.2">
      <c r="A5" s="117">
        <v>43497</v>
      </c>
      <c r="B5" s="118">
        <v>788.72299999999996</v>
      </c>
      <c r="C5" s="118">
        <v>1070.183</v>
      </c>
      <c r="D5" s="118">
        <v>361.83499999999998</v>
      </c>
      <c r="E5" s="118">
        <v>175.43600000000001</v>
      </c>
      <c r="F5" s="118">
        <v>256.78300000000002</v>
      </c>
      <c r="J5" s="36"/>
      <c r="K5" s="36"/>
      <c r="L5" s="36"/>
      <c r="M5" s="36"/>
      <c r="N5" s="36"/>
      <c r="P5" s="36"/>
      <c r="Q5" s="36"/>
      <c r="R5" s="36"/>
      <c r="S5" s="36"/>
      <c r="T5" s="36"/>
    </row>
    <row r="6" spans="1:20" x14ac:dyDescent="0.2">
      <c r="A6" s="117">
        <v>43862</v>
      </c>
      <c r="B6" s="118">
        <v>889.69500000000005</v>
      </c>
      <c r="C6" s="118">
        <v>1163.165</v>
      </c>
      <c r="D6" s="118">
        <v>366.40800000000002</v>
      </c>
      <c r="E6" s="118">
        <v>188.39</v>
      </c>
      <c r="F6" s="118">
        <v>289.11799999999999</v>
      </c>
      <c r="J6" s="36"/>
      <c r="K6" s="36"/>
      <c r="L6" s="36"/>
      <c r="M6" s="36"/>
      <c r="N6" s="36"/>
      <c r="P6" s="36"/>
      <c r="Q6" s="36"/>
      <c r="R6" s="36"/>
      <c r="S6" s="36"/>
      <c r="T6" s="36"/>
    </row>
    <row r="7" spans="1:20" x14ac:dyDescent="0.2">
      <c r="A7" s="117">
        <v>44228</v>
      </c>
      <c r="B7" s="118">
        <v>1179.3340000000001</v>
      </c>
      <c r="C7" s="118">
        <v>1223.01</v>
      </c>
      <c r="D7" s="118">
        <v>75.034999999999997</v>
      </c>
      <c r="E7" s="118">
        <v>36.058999999999997</v>
      </c>
      <c r="F7" s="118">
        <v>152.00200000000001</v>
      </c>
      <c r="J7" s="36"/>
      <c r="K7" s="36"/>
      <c r="L7" s="36"/>
      <c r="M7" s="36"/>
      <c r="N7" s="36"/>
      <c r="P7" s="36"/>
      <c r="Q7" s="36"/>
      <c r="R7" s="36"/>
      <c r="S7" s="36"/>
      <c r="T7" s="36"/>
    </row>
    <row r="8" spans="1:20" x14ac:dyDescent="0.2">
      <c r="A8" s="117">
        <v>44562</v>
      </c>
      <c r="B8" s="118">
        <v>1164.9348650700001</v>
      </c>
      <c r="C8" s="118">
        <v>1605.1558003299995</v>
      </c>
      <c r="D8" s="118">
        <v>361.89656431999998</v>
      </c>
      <c r="E8" s="118">
        <v>179.35419856999999</v>
      </c>
      <c r="F8" s="118">
        <v>348.35453511999998</v>
      </c>
    </row>
    <row r="9" spans="1:20" x14ac:dyDescent="0.2">
      <c r="A9" s="117">
        <v>44593</v>
      </c>
      <c r="B9" s="118">
        <v>1130.1383030900001</v>
      </c>
      <c r="C9" s="118">
        <v>1562.5539776199998</v>
      </c>
      <c r="D9" s="118">
        <v>370.5586589699999</v>
      </c>
      <c r="E9" s="118">
        <v>216.06954893999995</v>
      </c>
      <c r="F9" s="118">
        <v>402.44176468999996</v>
      </c>
      <c r="J9" s="36"/>
      <c r="K9" s="36"/>
      <c r="L9" s="36"/>
      <c r="M9" s="36"/>
      <c r="N9" s="36"/>
    </row>
    <row r="10" spans="1:20" x14ac:dyDescent="0.2">
      <c r="A10" s="17"/>
      <c r="B10" s="17"/>
      <c r="C10" s="17"/>
      <c r="D10" s="17"/>
      <c r="E10" s="17"/>
      <c r="F10" s="17"/>
      <c r="J10" s="36"/>
      <c r="K10" s="36"/>
      <c r="L10" s="36"/>
      <c r="M10" s="36"/>
      <c r="N10" s="36"/>
    </row>
    <row r="11" spans="1:20" x14ac:dyDescent="0.2">
      <c r="J11" s="36"/>
      <c r="K11" s="36"/>
      <c r="L11" s="36"/>
      <c r="M11" s="36"/>
      <c r="N11" s="36"/>
    </row>
    <row r="12" spans="1:20" x14ac:dyDescent="0.2">
      <c r="B12" s="36"/>
    </row>
    <row r="13" spans="1:20" x14ac:dyDescent="0.2">
      <c r="B13" s="36"/>
      <c r="C13" s="36"/>
      <c r="D13" s="36"/>
      <c r="E13" s="36"/>
      <c r="F13" s="36"/>
    </row>
    <row r="30" spans="3:3" x14ac:dyDescent="0.2">
      <c r="C30" t="s">
        <v>243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F94"/>
  <sheetViews>
    <sheetView workbookViewId="0">
      <pane xSplit="1" ySplit="1" topLeftCell="B53" activePane="bottomRight" state="frozen"/>
      <selection activeCell="C791" sqref="C791"/>
      <selection pane="topRight" activeCell="C791" sqref="C791"/>
      <selection pane="bottomLeft" activeCell="C791" sqref="C791"/>
      <selection pane="bottomRight" activeCell="A86" sqref="A86"/>
    </sheetView>
  </sheetViews>
  <sheetFormatPr defaultRowHeight="14.25" x14ac:dyDescent="0.2"/>
  <cols>
    <col min="2" max="2" width="15.5546875" customWidth="1"/>
    <col min="3" max="3" width="20.77734375" customWidth="1"/>
    <col min="5" max="5" width="14.33203125" customWidth="1"/>
  </cols>
  <sheetData>
    <row r="1" spans="1:5" ht="28.5" x14ac:dyDescent="0.2">
      <c r="B1" s="18" t="s">
        <v>83</v>
      </c>
      <c r="C1" s="18" t="s">
        <v>84</v>
      </c>
    </row>
    <row r="2" spans="1:5" x14ac:dyDescent="0.2">
      <c r="A2" t="s">
        <v>7</v>
      </c>
      <c r="B2" s="21">
        <v>330936388.222803</v>
      </c>
      <c r="C2" s="19">
        <v>0.14088054686163254</v>
      </c>
      <c r="D2" s="24">
        <v>42005</v>
      </c>
      <c r="E2" s="21"/>
    </row>
    <row r="3" spans="1:5" x14ac:dyDescent="0.2">
      <c r="A3" t="s">
        <v>8</v>
      </c>
      <c r="B3" s="21">
        <v>204487544.24351597</v>
      </c>
      <c r="C3" s="20">
        <v>0.59107306640628909</v>
      </c>
      <c r="D3" s="24">
        <v>42036</v>
      </c>
      <c r="E3" s="21"/>
    </row>
    <row r="4" spans="1:5" x14ac:dyDescent="0.2">
      <c r="A4" t="s">
        <v>9</v>
      </c>
      <c r="B4" s="21">
        <v>-59782150.142714001</v>
      </c>
      <c r="C4" s="20">
        <v>0.64099804536408289</v>
      </c>
      <c r="D4" s="24">
        <v>42064</v>
      </c>
      <c r="E4" s="21"/>
    </row>
    <row r="5" spans="1:5" x14ac:dyDescent="0.2">
      <c r="A5" t="s">
        <v>10</v>
      </c>
      <c r="B5" s="21">
        <v>781653127.07657397</v>
      </c>
      <c r="C5" s="20">
        <v>1.2832057753442205</v>
      </c>
      <c r="D5" s="24">
        <v>42095</v>
      </c>
      <c r="E5" s="21"/>
    </row>
    <row r="6" spans="1:5" x14ac:dyDescent="0.2">
      <c r="A6" t="s">
        <v>11</v>
      </c>
      <c r="B6" s="21">
        <v>268218031.32968605</v>
      </c>
      <c r="C6" s="20">
        <v>1.6557844109920561</v>
      </c>
      <c r="D6" s="24">
        <v>42125</v>
      </c>
      <c r="E6" s="21"/>
    </row>
    <row r="7" spans="1:5" x14ac:dyDescent="0.2">
      <c r="A7" t="s">
        <v>12</v>
      </c>
      <c r="B7" s="21">
        <v>-225708994.421215</v>
      </c>
      <c r="C7" s="20">
        <v>1.5263021653718623</v>
      </c>
      <c r="D7" s="24">
        <v>42156</v>
      </c>
      <c r="E7" s="21"/>
    </row>
    <row r="8" spans="1:5" x14ac:dyDescent="0.2">
      <c r="A8" t="s">
        <v>13</v>
      </c>
      <c r="B8" s="21">
        <v>655355811.25984299</v>
      </c>
      <c r="C8" s="20">
        <v>2.2747410069412499</v>
      </c>
      <c r="D8" s="24">
        <v>42186</v>
      </c>
      <c r="E8" s="21"/>
    </row>
    <row r="9" spans="1:5" x14ac:dyDescent="0.2">
      <c r="A9" t="s">
        <v>14</v>
      </c>
      <c r="B9" s="21">
        <v>-128969473.47753</v>
      </c>
      <c r="C9" s="20">
        <v>1.7001646252681635</v>
      </c>
      <c r="D9" s="24">
        <v>42217</v>
      </c>
      <c r="E9" s="21"/>
    </row>
    <row r="10" spans="1:5" x14ac:dyDescent="0.2">
      <c r="A10" t="s">
        <v>15</v>
      </c>
      <c r="B10" s="21">
        <v>258329978.35173899</v>
      </c>
      <c r="C10" s="20">
        <v>2.1914871679316938</v>
      </c>
      <c r="D10" s="24">
        <v>42248</v>
      </c>
      <c r="E10" s="21"/>
    </row>
    <row r="11" spans="1:5" x14ac:dyDescent="0.2">
      <c r="A11" t="s">
        <v>16</v>
      </c>
      <c r="B11" s="21">
        <v>1115290338.6948767</v>
      </c>
      <c r="C11" s="20">
        <v>2.5754730838764894</v>
      </c>
      <c r="D11" s="24">
        <v>42278</v>
      </c>
      <c r="E11" s="21"/>
    </row>
    <row r="12" spans="1:5" x14ac:dyDescent="0.2">
      <c r="A12" t="s">
        <v>17</v>
      </c>
      <c r="B12" s="21">
        <v>-653149599.0443089</v>
      </c>
      <c r="C12" s="20">
        <v>2.6827615475730537</v>
      </c>
      <c r="D12" s="24">
        <v>42309</v>
      </c>
      <c r="E12" s="21"/>
    </row>
    <row r="13" spans="1:5" x14ac:dyDescent="0.2">
      <c r="A13" t="s">
        <v>18</v>
      </c>
      <c r="B13" s="21">
        <v>484759276.719863</v>
      </c>
      <c r="C13" s="20">
        <v>3.3070693909763138</v>
      </c>
      <c r="D13" s="24">
        <v>42339</v>
      </c>
      <c r="E13" s="21"/>
    </row>
    <row r="14" spans="1:5" x14ac:dyDescent="0.2">
      <c r="A14" t="s">
        <v>19</v>
      </c>
      <c r="B14" s="21">
        <v>523363110.05153906</v>
      </c>
      <c r="C14" s="20">
        <v>3.5032426519168602</v>
      </c>
      <c r="D14" s="24">
        <v>42370</v>
      </c>
      <c r="E14" s="21"/>
    </row>
    <row r="15" spans="1:5" x14ac:dyDescent="0.2">
      <c r="A15" t="s">
        <v>20</v>
      </c>
      <c r="B15" s="21">
        <v>-540748998.01795805</v>
      </c>
      <c r="C15" s="20">
        <v>2.6876139369981455</v>
      </c>
      <c r="D15" s="24">
        <v>42401</v>
      </c>
      <c r="E15" s="21"/>
    </row>
    <row r="16" spans="1:5" x14ac:dyDescent="0.2">
      <c r="A16" t="s">
        <v>21</v>
      </c>
      <c r="B16" s="21">
        <v>272903852.20945603</v>
      </c>
      <c r="C16" s="20">
        <v>3.0498596684305213</v>
      </c>
      <c r="D16" s="24">
        <v>42430</v>
      </c>
      <c r="E16" s="21"/>
    </row>
    <row r="17" spans="1:5" x14ac:dyDescent="0.2">
      <c r="A17" t="s">
        <v>22</v>
      </c>
      <c r="B17" s="21">
        <v>624756798.32158005</v>
      </c>
      <c r="C17" s="20">
        <v>2.8548402671572992</v>
      </c>
      <c r="D17" s="24">
        <v>42461</v>
      </c>
      <c r="E17" s="21"/>
    </row>
    <row r="18" spans="1:5" x14ac:dyDescent="0.2">
      <c r="A18" t="s">
        <v>23</v>
      </c>
      <c r="B18" s="21">
        <v>-248639472.97577</v>
      </c>
      <c r="C18" s="20">
        <v>2.2925079466223908</v>
      </c>
      <c r="D18" s="24">
        <v>42491</v>
      </c>
      <c r="E18" s="21"/>
    </row>
    <row r="19" spans="1:5" x14ac:dyDescent="0.2">
      <c r="A19" t="s">
        <v>24</v>
      </c>
      <c r="B19" s="21">
        <v>395068883.64375293</v>
      </c>
      <c r="C19" s="20">
        <v>2.9649241114478642</v>
      </c>
      <c r="D19" s="24">
        <v>42522</v>
      </c>
      <c r="E19" s="21"/>
    </row>
    <row r="20" spans="1:5" x14ac:dyDescent="0.2">
      <c r="A20" t="s">
        <v>25</v>
      </c>
      <c r="B20" s="21">
        <v>558945097.55874705</v>
      </c>
      <c r="C20" s="20">
        <v>2.8402338329950316</v>
      </c>
      <c r="D20" s="24">
        <v>42552</v>
      </c>
      <c r="E20" s="21"/>
    </row>
    <row r="21" spans="1:5" x14ac:dyDescent="0.2">
      <c r="A21" t="s">
        <v>26</v>
      </c>
      <c r="B21" s="21">
        <v>-518930560.63381404</v>
      </c>
      <c r="C21" s="20">
        <v>2.4280919957360592</v>
      </c>
      <c r="D21" s="24">
        <v>42583</v>
      </c>
      <c r="E21" s="21"/>
    </row>
    <row r="22" spans="1:5" x14ac:dyDescent="0.2">
      <c r="A22" t="s">
        <v>27</v>
      </c>
      <c r="B22" s="21">
        <v>730668476.05329692</v>
      </c>
      <c r="C22" s="20">
        <v>2.9237415199000916</v>
      </c>
      <c r="D22" s="24">
        <v>42614</v>
      </c>
      <c r="E22" s="21"/>
    </row>
    <row r="23" spans="1:5" x14ac:dyDescent="0.2">
      <c r="A23" t="s">
        <v>28</v>
      </c>
      <c r="B23" s="21">
        <v>651612190.42221403</v>
      </c>
      <c r="C23" s="20">
        <v>2.3995305807552825</v>
      </c>
      <c r="D23" s="24">
        <v>42644</v>
      </c>
      <c r="E23" s="21"/>
    </row>
    <row r="24" spans="1:5" x14ac:dyDescent="0.2">
      <c r="A24" t="s">
        <v>29</v>
      </c>
      <c r="B24" s="21">
        <v>-1041514549.4854439</v>
      </c>
      <c r="C24" s="20">
        <v>2.0056843873208496</v>
      </c>
      <c r="D24" s="24">
        <v>42675</v>
      </c>
      <c r="E24" s="21"/>
    </row>
    <row r="25" spans="1:5" x14ac:dyDescent="0.2">
      <c r="A25" t="s">
        <v>30</v>
      </c>
      <c r="B25" s="21">
        <v>799293055.35954094</v>
      </c>
      <c r="C25" s="20">
        <v>2.326079407643733</v>
      </c>
      <c r="D25" s="24">
        <v>42705</v>
      </c>
      <c r="E25" s="21"/>
    </row>
    <row r="26" spans="1:5" x14ac:dyDescent="0.2">
      <c r="A26" t="s">
        <v>31</v>
      </c>
      <c r="B26" s="21">
        <v>203919154.02112603</v>
      </c>
      <c r="C26" s="20">
        <v>1.9775698870915015</v>
      </c>
      <c r="D26" s="24">
        <v>42736</v>
      </c>
      <c r="E26" s="21"/>
    </row>
    <row r="27" spans="1:5" x14ac:dyDescent="0.2">
      <c r="A27" t="s">
        <v>32</v>
      </c>
      <c r="B27" s="21">
        <v>209038931.883865</v>
      </c>
      <c r="C27" s="20">
        <v>2.779555221993224</v>
      </c>
      <c r="D27" s="24">
        <v>42767</v>
      </c>
      <c r="E27" s="21"/>
    </row>
    <row r="28" spans="1:5" x14ac:dyDescent="0.2">
      <c r="A28" t="s">
        <v>33</v>
      </c>
      <c r="B28" s="21">
        <v>540456233.22667801</v>
      </c>
      <c r="C28" s="20">
        <v>3.0525500399964045</v>
      </c>
      <c r="D28" s="24">
        <v>42795</v>
      </c>
      <c r="E28" s="21"/>
    </row>
    <row r="29" spans="1:5" x14ac:dyDescent="0.2">
      <c r="A29" t="s">
        <v>34</v>
      </c>
      <c r="B29" s="21">
        <v>1075387963.4475288</v>
      </c>
      <c r="C29" s="20">
        <v>3.5025437739800935</v>
      </c>
      <c r="D29" s="24">
        <v>42826</v>
      </c>
      <c r="E29" s="21"/>
    </row>
    <row r="30" spans="1:5" x14ac:dyDescent="0.2">
      <c r="A30" t="s">
        <v>35</v>
      </c>
      <c r="B30" s="21">
        <v>-601278158.03123295</v>
      </c>
      <c r="C30" s="20">
        <v>3.1426989811537798</v>
      </c>
      <c r="D30" s="24">
        <v>42856</v>
      </c>
      <c r="E30" s="21"/>
    </row>
    <row r="31" spans="1:5" x14ac:dyDescent="0.2">
      <c r="A31" t="s">
        <v>36</v>
      </c>
      <c r="B31" s="21">
        <v>1036698863.2042699</v>
      </c>
      <c r="C31" s="20">
        <v>3.7988164532292812</v>
      </c>
      <c r="D31" s="24">
        <v>42887</v>
      </c>
      <c r="E31" s="21"/>
    </row>
    <row r="32" spans="1:5" x14ac:dyDescent="0.2">
      <c r="A32" t="s">
        <v>37</v>
      </c>
      <c r="B32" s="21">
        <v>27087453.231260985</v>
      </c>
      <c r="C32" s="20">
        <v>3.2256035917920034</v>
      </c>
      <c r="D32" s="24">
        <v>42917</v>
      </c>
      <c r="E32" s="21"/>
    </row>
    <row r="33" spans="1:5" x14ac:dyDescent="0.2">
      <c r="A33" t="s">
        <v>38</v>
      </c>
      <c r="B33" s="21">
        <v>272646099.22144789</v>
      </c>
      <c r="C33" s="20">
        <v>4.0681344292591293</v>
      </c>
      <c r="D33" s="24">
        <v>42948</v>
      </c>
      <c r="E33" s="21"/>
    </row>
    <row r="34" spans="1:5" x14ac:dyDescent="0.2">
      <c r="A34" t="s">
        <v>39</v>
      </c>
      <c r="B34" s="21">
        <v>411156101.529387</v>
      </c>
      <c r="C34" s="20">
        <v>3.7072446680328275</v>
      </c>
      <c r="D34" s="24">
        <v>42979</v>
      </c>
      <c r="E34" s="21"/>
    </row>
    <row r="35" spans="1:5" x14ac:dyDescent="0.2">
      <c r="A35" t="s">
        <v>40</v>
      </c>
      <c r="B35" s="21">
        <v>-47256448.728132993</v>
      </c>
      <c r="C35" s="20">
        <v>2.9645620311643084</v>
      </c>
      <c r="D35" s="24">
        <v>43009</v>
      </c>
      <c r="E35" s="21"/>
    </row>
    <row r="36" spans="1:5" x14ac:dyDescent="0.2">
      <c r="A36" t="s">
        <v>41</v>
      </c>
      <c r="B36" s="21">
        <v>-548398407.85451901</v>
      </c>
      <c r="C36" s="20">
        <v>3.5108671569232142</v>
      </c>
      <c r="D36" s="24">
        <v>43040</v>
      </c>
      <c r="E36" s="21"/>
    </row>
    <row r="37" spans="1:5" x14ac:dyDescent="0.2">
      <c r="A37" t="s">
        <v>42</v>
      </c>
      <c r="B37" s="21">
        <v>718913726.69486105</v>
      </c>
      <c r="C37" s="20">
        <v>3.3969015710156203</v>
      </c>
      <c r="D37" s="24">
        <v>43070</v>
      </c>
      <c r="E37" s="21"/>
    </row>
    <row r="38" spans="1:5" x14ac:dyDescent="0.2">
      <c r="A38" t="s">
        <v>43</v>
      </c>
      <c r="B38" s="21">
        <v>139208883.66088</v>
      </c>
      <c r="C38" s="20">
        <v>3.3246415699797138</v>
      </c>
      <c r="D38" s="24">
        <v>43101</v>
      </c>
      <c r="E38" s="21"/>
    </row>
    <row r="39" spans="1:5" x14ac:dyDescent="0.2">
      <c r="A39" t="s">
        <v>44</v>
      </c>
      <c r="B39" s="21">
        <v>275271420.88175702</v>
      </c>
      <c r="C39" s="20">
        <v>3.3880911903001021</v>
      </c>
      <c r="D39" s="24">
        <v>43132</v>
      </c>
      <c r="E39" s="21"/>
    </row>
    <row r="40" spans="1:5" x14ac:dyDescent="0.2">
      <c r="A40" t="s">
        <v>45</v>
      </c>
      <c r="B40" s="21">
        <v>888716108.47716701</v>
      </c>
      <c r="C40" s="20">
        <v>3.7330664951886083</v>
      </c>
      <c r="D40" s="24">
        <v>43160</v>
      </c>
      <c r="E40" s="21"/>
    </row>
    <row r="41" spans="1:5" x14ac:dyDescent="0.2">
      <c r="A41" t="s">
        <v>46</v>
      </c>
      <c r="B41" s="21">
        <v>309312269.06642199</v>
      </c>
      <c r="C41" s="20">
        <v>2.9228482078775819</v>
      </c>
      <c r="D41" s="24">
        <v>43191</v>
      </c>
      <c r="E41" s="21"/>
    </row>
    <row r="42" spans="1:5" x14ac:dyDescent="0.2">
      <c r="A42" t="s">
        <v>47</v>
      </c>
      <c r="B42" s="21">
        <v>156843011.60261196</v>
      </c>
      <c r="C42" s="20">
        <v>3.71152993377597</v>
      </c>
      <c r="D42" s="24">
        <v>43221</v>
      </c>
      <c r="E42" s="21"/>
    </row>
    <row r="43" spans="1:5" x14ac:dyDescent="0.2">
      <c r="A43" t="s">
        <v>48</v>
      </c>
      <c r="B43" s="21">
        <v>769724866.45239294</v>
      </c>
      <c r="C43" s="20">
        <v>3.4113557034698871</v>
      </c>
      <c r="D43" s="24">
        <v>43252</v>
      </c>
      <c r="E43" s="21"/>
    </row>
    <row r="44" spans="1:5" x14ac:dyDescent="0.2">
      <c r="A44" t="s">
        <v>49</v>
      </c>
      <c r="B44" s="21">
        <v>-14362002.773412019</v>
      </c>
      <c r="C44" s="20">
        <v>3.3686727005942219</v>
      </c>
      <c r="D44" s="24">
        <v>43282</v>
      </c>
      <c r="E44" s="21"/>
    </row>
    <row r="45" spans="1:5" x14ac:dyDescent="0.2">
      <c r="A45" t="s">
        <v>50</v>
      </c>
      <c r="B45" s="21">
        <v>449998242.037135</v>
      </c>
      <c r="C45" s="20">
        <v>3.5408367591459156</v>
      </c>
      <c r="D45" s="24">
        <v>43313</v>
      </c>
      <c r="E45" s="21"/>
    </row>
    <row r="46" spans="1:5" x14ac:dyDescent="0.2">
      <c r="A46" t="s">
        <v>51</v>
      </c>
      <c r="B46" s="21">
        <v>632931087.860062</v>
      </c>
      <c r="C46" s="20">
        <v>3.7526520718076606</v>
      </c>
      <c r="D46" s="24">
        <v>43344</v>
      </c>
      <c r="E46" s="21"/>
    </row>
    <row r="47" spans="1:5" x14ac:dyDescent="0.2">
      <c r="A47" t="s">
        <v>52</v>
      </c>
      <c r="B47" s="21">
        <v>122745593.750507</v>
      </c>
      <c r="C47" s="20">
        <v>3.9249209420364917</v>
      </c>
      <c r="D47" s="24">
        <v>43374</v>
      </c>
      <c r="E47" s="21"/>
    </row>
    <row r="48" spans="1:5" x14ac:dyDescent="0.2">
      <c r="A48" t="s">
        <v>53</v>
      </c>
      <c r="B48" s="21">
        <v>147872639.34068599</v>
      </c>
      <c r="C48" s="20">
        <v>4.6442618139724612</v>
      </c>
      <c r="D48" s="24">
        <v>43405</v>
      </c>
      <c r="E48" s="21"/>
    </row>
    <row r="49" spans="1:5" x14ac:dyDescent="0.2">
      <c r="A49" t="s">
        <v>54</v>
      </c>
      <c r="B49" s="21">
        <v>624776962.60093701</v>
      </c>
      <c r="C49" s="20">
        <v>4.5250778017062343</v>
      </c>
      <c r="D49" s="24">
        <v>43435</v>
      </c>
      <c r="E49" s="21"/>
    </row>
    <row r="50" spans="1:5" x14ac:dyDescent="0.2">
      <c r="A50" t="s">
        <v>55</v>
      </c>
      <c r="B50" s="21">
        <v>334170297.09807503</v>
      </c>
      <c r="C50" s="20">
        <v>4.7142699371916619</v>
      </c>
      <c r="D50" s="24">
        <v>43466</v>
      </c>
      <c r="E50" s="21"/>
    </row>
    <row r="51" spans="1:5" x14ac:dyDescent="0.2">
      <c r="A51" t="s">
        <v>56</v>
      </c>
      <c r="B51" s="21">
        <v>397408482.97613996</v>
      </c>
      <c r="C51" s="20">
        <v>4.8232489897230613</v>
      </c>
      <c r="D51" s="24">
        <v>43497</v>
      </c>
      <c r="E51" s="21"/>
    </row>
    <row r="52" spans="1:5" x14ac:dyDescent="0.2">
      <c r="A52" t="s">
        <v>57</v>
      </c>
      <c r="B52" s="21">
        <v>1007289873.3446</v>
      </c>
      <c r="C52" s="20">
        <v>4.8976164860519811</v>
      </c>
      <c r="D52" s="24">
        <v>43525</v>
      </c>
      <c r="E52" s="21"/>
    </row>
    <row r="53" spans="1:5" x14ac:dyDescent="0.2">
      <c r="A53" t="s">
        <v>58</v>
      </c>
      <c r="B53" s="21">
        <v>471726539.98773998</v>
      </c>
      <c r="C53" s="20">
        <v>5.0428782291347618</v>
      </c>
      <c r="D53" s="24">
        <v>43556</v>
      </c>
      <c r="E53" s="21"/>
    </row>
    <row r="54" spans="1:5" x14ac:dyDescent="0.2">
      <c r="A54" t="s">
        <v>59</v>
      </c>
      <c r="B54" s="21">
        <v>728127320.91652691</v>
      </c>
      <c r="C54" s="20">
        <v>5.598724975706082</v>
      </c>
      <c r="D54" s="24">
        <v>43586</v>
      </c>
      <c r="E54" s="21"/>
    </row>
    <row r="55" spans="1:5" x14ac:dyDescent="0.2">
      <c r="A55" t="s">
        <v>60</v>
      </c>
      <c r="B55" s="21">
        <v>767833931.9207381</v>
      </c>
      <c r="C55" s="20">
        <v>5.5543272386531894</v>
      </c>
      <c r="D55" s="24">
        <v>43617</v>
      </c>
      <c r="E55" s="21"/>
    </row>
    <row r="56" spans="1:5" x14ac:dyDescent="0.2">
      <c r="A56" t="s">
        <v>61</v>
      </c>
      <c r="B56" s="21">
        <v>691984756.37697506</v>
      </c>
      <c r="C56" s="20">
        <v>6.2471496340803956</v>
      </c>
      <c r="D56" s="24">
        <v>43647</v>
      </c>
      <c r="E56" s="21"/>
    </row>
    <row r="57" spans="1:5" x14ac:dyDescent="0.2">
      <c r="A57" t="s">
        <v>62</v>
      </c>
      <c r="B57" s="21">
        <v>653198397.24553597</v>
      </c>
      <c r="C57" s="20">
        <v>6.417831473745772</v>
      </c>
      <c r="D57" s="24">
        <v>43678</v>
      </c>
      <c r="E57" s="21"/>
    </row>
    <row r="58" spans="1:5" x14ac:dyDescent="0.2">
      <c r="A58" t="s">
        <v>63</v>
      </c>
      <c r="B58" s="21">
        <v>212522541.53825602</v>
      </c>
      <c r="C58" s="20">
        <v>5.9707717695942852</v>
      </c>
      <c r="D58" s="24">
        <v>43709</v>
      </c>
      <c r="E58" s="21"/>
    </row>
    <row r="59" spans="1:5" x14ac:dyDescent="0.2">
      <c r="A59" t="s">
        <v>64</v>
      </c>
      <c r="B59" s="21">
        <v>981986738.77800298</v>
      </c>
      <c r="C59" s="20">
        <v>6.7953177977682078</v>
      </c>
      <c r="D59" s="24">
        <v>43739</v>
      </c>
      <c r="E59" s="21"/>
    </row>
    <row r="60" spans="1:5" x14ac:dyDescent="0.2">
      <c r="A60" t="s">
        <v>65</v>
      </c>
      <c r="B60" s="21">
        <v>-69970471.74475199</v>
      </c>
      <c r="C60" s="20">
        <v>6.57500446974848</v>
      </c>
      <c r="D60" s="24">
        <v>43770</v>
      </c>
      <c r="E60" s="21"/>
    </row>
    <row r="61" spans="1:5" x14ac:dyDescent="0.2">
      <c r="A61" t="s">
        <v>66</v>
      </c>
      <c r="B61" s="21">
        <v>212215286.95301798</v>
      </c>
      <c r="C61" s="20">
        <v>6.1389608827778108</v>
      </c>
      <c r="D61" s="24">
        <v>43800</v>
      </c>
      <c r="E61" s="21"/>
    </row>
    <row r="62" spans="1:5" x14ac:dyDescent="0.2">
      <c r="A62" t="s">
        <v>67</v>
      </c>
      <c r="B62" s="21">
        <v>943341146.02918386</v>
      </c>
      <c r="C62" s="20">
        <v>6.7026610228486883</v>
      </c>
      <c r="D62" s="24">
        <v>43831</v>
      </c>
      <c r="E62" s="21"/>
    </row>
    <row r="63" spans="1:5" x14ac:dyDescent="0.2">
      <c r="A63" t="s">
        <v>68</v>
      </c>
      <c r="B63" s="21">
        <v>662156958.78254604</v>
      </c>
      <c r="C63" s="20">
        <v>6.9296593289946529</v>
      </c>
      <c r="D63" s="24">
        <v>43862</v>
      </c>
      <c r="E63" s="21"/>
    </row>
    <row r="64" spans="1:5" x14ac:dyDescent="0.2">
      <c r="A64" t="s">
        <v>69</v>
      </c>
      <c r="B64" s="21">
        <v>921498190.56072605</v>
      </c>
      <c r="C64" s="20">
        <v>6.7823611033446918</v>
      </c>
      <c r="D64" s="24">
        <v>43891</v>
      </c>
      <c r="E64" s="21"/>
    </row>
    <row r="65" spans="1:6" x14ac:dyDescent="0.2">
      <c r="A65" t="s">
        <v>70</v>
      </c>
      <c r="B65" s="21">
        <v>2970315942.4983678</v>
      </c>
      <c r="C65" s="20">
        <v>9.1029291948474302</v>
      </c>
      <c r="D65" s="24">
        <v>43922</v>
      </c>
      <c r="E65" s="21"/>
    </row>
    <row r="66" spans="1:6" x14ac:dyDescent="0.2">
      <c r="A66" t="s">
        <v>71</v>
      </c>
      <c r="B66" s="21">
        <v>1518556364.280642</v>
      </c>
      <c r="C66" s="20">
        <v>9.7793108557701292</v>
      </c>
      <c r="D66" s="24">
        <v>43952</v>
      </c>
      <c r="E66" s="21"/>
    </row>
    <row r="67" spans="1:6" x14ac:dyDescent="0.2">
      <c r="A67" t="s">
        <v>72</v>
      </c>
      <c r="B67" s="21">
        <v>845115641.60972703</v>
      </c>
      <c r="C67" s="20">
        <v>9.7813417456584553</v>
      </c>
      <c r="D67" s="24">
        <v>43983</v>
      </c>
      <c r="E67" s="21"/>
    </row>
    <row r="68" spans="1:6" x14ac:dyDescent="0.2">
      <c r="A68" t="s">
        <v>73</v>
      </c>
      <c r="B68" s="21">
        <v>1982588897.9207358</v>
      </c>
      <c r="C68" s="20">
        <v>10.908883698688854</v>
      </c>
      <c r="D68" s="24">
        <v>44013</v>
      </c>
      <c r="E68" s="21"/>
    </row>
    <row r="69" spans="1:6" x14ac:dyDescent="0.2">
      <c r="A69" t="s">
        <v>74</v>
      </c>
      <c r="B69" s="21">
        <v>248011018.332553</v>
      </c>
      <c r="C69" s="20">
        <v>10.47227014327181</v>
      </c>
      <c r="D69" s="24">
        <v>44044</v>
      </c>
      <c r="E69" s="21"/>
    </row>
    <row r="70" spans="1:6" x14ac:dyDescent="0.2">
      <c r="A70" t="s">
        <v>75</v>
      </c>
      <c r="B70" s="21">
        <v>685161551.31177807</v>
      </c>
      <c r="C70" s="20">
        <v>10.884534143225633</v>
      </c>
      <c r="D70" s="24">
        <v>44075</v>
      </c>
      <c r="E70" s="21"/>
      <c r="F70" t="s">
        <v>246</v>
      </c>
    </row>
    <row r="71" spans="1:6" x14ac:dyDescent="0.2">
      <c r="A71" t="s">
        <v>76</v>
      </c>
      <c r="B71" s="21">
        <v>1731780349.1620359</v>
      </c>
      <c r="C71" s="20">
        <v>11.468177321949913</v>
      </c>
      <c r="D71" s="24">
        <v>44105</v>
      </c>
      <c r="E71" s="21"/>
      <c r="F71" t="s">
        <v>247</v>
      </c>
    </row>
    <row r="72" spans="1:6" x14ac:dyDescent="0.2">
      <c r="A72" t="s">
        <v>77</v>
      </c>
      <c r="B72" s="21">
        <v>705821522.60162401</v>
      </c>
      <c r="C72" s="20">
        <v>12.179404298621321</v>
      </c>
      <c r="D72" s="24">
        <v>44136</v>
      </c>
      <c r="E72" s="21"/>
    </row>
    <row r="73" spans="1:6" x14ac:dyDescent="0.2">
      <c r="A73" t="s">
        <v>78</v>
      </c>
      <c r="B73" s="21">
        <v>950231071.93833089</v>
      </c>
      <c r="C73" s="20">
        <v>12.82469251544509</v>
      </c>
      <c r="D73" s="24">
        <v>44166</v>
      </c>
      <c r="E73" s="21"/>
    </row>
    <row r="74" spans="1:6" x14ac:dyDescent="0.2">
      <c r="A74" t="s">
        <v>79</v>
      </c>
      <c r="B74" s="21">
        <v>1860013915.935838</v>
      </c>
      <c r="C74" s="20">
        <v>13.540277004516366</v>
      </c>
      <c r="D74" s="24">
        <v>44197</v>
      </c>
      <c r="E74" s="21"/>
    </row>
    <row r="75" spans="1:6" x14ac:dyDescent="0.2">
      <c r="A75" t="s">
        <v>80</v>
      </c>
      <c r="B75" s="21">
        <v>1311310132.9933503</v>
      </c>
      <c r="C75" s="20">
        <v>14.04042788772184</v>
      </c>
      <c r="D75" s="24">
        <v>44228</v>
      </c>
      <c r="E75" s="21"/>
    </row>
    <row r="76" spans="1:6" x14ac:dyDescent="0.2">
      <c r="A76" t="s">
        <v>81</v>
      </c>
      <c r="B76" s="21">
        <v>893694778.10369802</v>
      </c>
      <c r="C76" s="20">
        <v>13.901222263672475</v>
      </c>
      <c r="D76" s="24">
        <v>44256</v>
      </c>
      <c r="E76" s="21"/>
    </row>
    <row r="77" spans="1:6" x14ac:dyDescent="0.2">
      <c r="A77" t="s">
        <v>82</v>
      </c>
      <c r="B77" s="21">
        <v>2192995532.4532819</v>
      </c>
      <c r="C77" s="20">
        <v>12.873763349935219</v>
      </c>
      <c r="D77" s="24">
        <v>44287</v>
      </c>
      <c r="E77" s="21"/>
    </row>
    <row r="78" spans="1:6" x14ac:dyDescent="0.2">
      <c r="A78" t="s">
        <v>92</v>
      </c>
      <c r="B78" s="21">
        <v>587186509.00492501</v>
      </c>
      <c r="C78" s="20">
        <v>11.914642665379539</v>
      </c>
      <c r="D78" s="24">
        <v>44317</v>
      </c>
      <c r="E78" s="21"/>
    </row>
    <row r="79" spans="1:6" x14ac:dyDescent="0.2">
      <c r="A79" t="s">
        <v>93</v>
      </c>
      <c r="B79" s="21">
        <v>453129960.75187999</v>
      </c>
      <c r="C79" s="20">
        <v>11.498051924857421</v>
      </c>
      <c r="D79" s="24">
        <v>44348</v>
      </c>
      <c r="E79" s="21"/>
    </row>
    <row r="80" spans="1:6" x14ac:dyDescent="0.2">
      <c r="A80" t="s">
        <v>94</v>
      </c>
      <c r="B80" s="21">
        <v>1823566439.962872</v>
      </c>
      <c r="C80" s="20">
        <v>11.17522761414882</v>
      </c>
      <c r="D80" s="24">
        <v>44378</v>
      </c>
      <c r="E80" s="21"/>
    </row>
    <row r="81" spans="1:6" x14ac:dyDescent="0.2">
      <c r="A81" t="s">
        <v>176</v>
      </c>
      <c r="B81" s="21">
        <v>-55855415.599245995</v>
      </c>
      <c r="C81" s="20">
        <v>10.900081648649973</v>
      </c>
      <c r="D81" s="24">
        <v>44409</v>
      </c>
      <c r="E81" s="21"/>
    </row>
    <row r="82" spans="1:6" x14ac:dyDescent="0.2">
      <c r="A82" t="s">
        <v>177</v>
      </c>
      <c r="B82" s="21">
        <v>1047394031.32724</v>
      </c>
      <c r="C82" s="20">
        <v>11.136389012041171</v>
      </c>
      <c r="D82" s="24">
        <v>44440</v>
      </c>
    </row>
    <row r="83" spans="1:6" x14ac:dyDescent="0.2">
      <c r="A83" t="s">
        <v>178</v>
      </c>
      <c r="B83" s="21">
        <v>1212994312.2341831</v>
      </c>
      <c r="C83" s="20">
        <v>10.55618777533336</v>
      </c>
      <c r="D83" s="24">
        <v>44470</v>
      </c>
    </row>
    <row r="84" spans="1:6" x14ac:dyDescent="0.2">
      <c r="A84" t="s">
        <v>179</v>
      </c>
      <c r="B84" s="21">
        <v>-1355260846.7334299</v>
      </c>
      <c r="C84" s="20">
        <v>8.829996490824854</v>
      </c>
      <c r="D84" s="24">
        <v>44501</v>
      </c>
    </row>
    <row r="85" spans="1:6" x14ac:dyDescent="0.2">
      <c r="A85" t="s">
        <v>198</v>
      </c>
      <c r="B85" s="21">
        <v>1304771569.278944</v>
      </c>
      <c r="C85" s="20">
        <v>9.0456608912657508</v>
      </c>
      <c r="D85" s="24">
        <v>44531</v>
      </c>
    </row>
    <row r="86" spans="1:6" x14ac:dyDescent="0.2">
      <c r="A86" t="s">
        <v>231</v>
      </c>
      <c r="B86" s="21">
        <v>698929215.94831097</v>
      </c>
      <c r="C86" s="20">
        <v>7.9928918025542472</v>
      </c>
      <c r="D86" s="24">
        <v>44562</v>
      </c>
    </row>
    <row r="94" spans="1:6" x14ac:dyDescent="0.2">
      <c r="F94" t="s">
        <v>243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89"/>
  <sheetViews>
    <sheetView workbookViewId="0">
      <pane xSplit="2" ySplit="3" topLeftCell="C58" activePane="bottomRight" state="frozen"/>
      <selection activeCell="C791" sqref="C791"/>
      <selection pane="topRight" activeCell="C791" sqref="C791"/>
      <selection pane="bottomLeft" activeCell="C791" sqref="C791"/>
      <selection pane="bottomRight" activeCell="G86" sqref="G86"/>
    </sheetView>
  </sheetViews>
  <sheetFormatPr defaultRowHeight="14.25" x14ac:dyDescent="0.2"/>
  <cols>
    <col min="1" max="1" width="8.88671875" style="115"/>
    <col min="5" max="5" width="9.21875" customWidth="1"/>
    <col min="8" max="8" width="10.33203125" bestFit="1" customWidth="1"/>
  </cols>
  <sheetData>
    <row r="1" spans="1:11" ht="23.25" thickBot="1" x14ac:dyDescent="0.25">
      <c r="B1" s="149" t="s">
        <v>95</v>
      </c>
      <c r="C1" s="150"/>
      <c r="D1" s="150"/>
      <c r="E1" s="150"/>
      <c r="F1" s="150"/>
      <c r="G1" s="151"/>
    </row>
    <row r="2" spans="1:11" x14ac:dyDescent="0.2">
      <c r="B2" s="152" t="s">
        <v>96</v>
      </c>
      <c r="C2" s="153"/>
      <c r="D2" s="153"/>
      <c r="E2" s="153"/>
      <c r="F2" s="153"/>
      <c r="G2" s="154"/>
    </row>
    <row r="3" spans="1:11" ht="42.75" x14ac:dyDescent="0.2">
      <c r="B3" s="30"/>
      <c r="C3" s="31" t="s">
        <v>239</v>
      </c>
      <c r="D3" s="31" t="s">
        <v>240</v>
      </c>
      <c r="E3" s="31" t="s">
        <v>97</v>
      </c>
      <c r="F3" s="31" t="s">
        <v>98</v>
      </c>
      <c r="G3" s="31" t="s">
        <v>99</v>
      </c>
    </row>
    <row r="4" spans="1:11" x14ac:dyDescent="0.2">
      <c r="A4" s="132">
        <v>37431</v>
      </c>
      <c r="B4" s="32" t="s">
        <v>238</v>
      </c>
      <c r="C4" s="33">
        <v>69.274482617715506</v>
      </c>
      <c r="D4" s="33">
        <v>108.42096012416749</v>
      </c>
      <c r="E4" s="33">
        <v>-66.245697975638805</v>
      </c>
      <c r="F4" s="33">
        <v>247.07045627516135</v>
      </c>
      <c r="G4" s="33">
        <v>358.52020104140553</v>
      </c>
      <c r="I4" s="134"/>
      <c r="J4" s="134"/>
      <c r="K4" s="122"/>
    </row>
    <row r="5" spans="1:11" x14ac:dyDescent="0.2">
      <c r="A5" s="132"/>
      <c r="B5" s="32" t="s">
        <v>100</v>
      </c>
      <c r="C5" s="33">
        <v>70.165119035573014</v>
      </c>
      <c r="D5" s="33">
        <v>105.39020846265598</v>
      </c>
      <c r="E5" s="33">
        <v>-67.288628911812495</v>
      </c>
      <c r="F5" s="33">
        <v>261.98520806666664</v>
      </c>
      <c r="G5" s="33">
        <v>370.25190665308315</v>
      </c>
      <c r="I5" s="134"/>
      <c r="J5" s="134"/>
      <c r="K5" s="122"/>
    </row>
    <row r="6" spans="1:11" x14ac:dyDescent="0.2">
      <c r="A6" s="132"/>
      <c r="B6" s="32" t="s">
        <v>101</v>
      </c>
      <c r="C6" s="33">
        <v>72.497242634268588</v>
      </c>
      <c r="D6" s="33">
        <v>95.247674887320414</v>
      </c>
      <c r="E6" s="33">
        <v>-70.219886194249</v>
      </c>
      <c r="F6" s="33">
        <v>274.39057910000002</v>
      </c>
      <c r="G6" s="33">
        <v>371.91561042734003</v>
      </c>
      <c r="I6" s="134"/>
      <c r="J6" s="134"/>
      <c r="K6" s="122"/>
    </row>
    <row r="7" spans="1:11" x14ac:dyDescent="0.2">
      <c r="A7" s="132"/>
      <c r="B7" s="32" t="s">
        <v>102</v>
      </c>
      <c r="C7" s="33">
        <v>73.239752409170009</v>
      </c>
      <c r="D7" s="33">
        <v>99.991527190541987</v>
      </c>
      <c r="E7" s="33">
        <v>-72.527578990209292</v>
      </c>
      <c r="F7" s="33">
        <v>291.50364953333332</v>
      </c>
      <c r="G7" s="33">
        <v>392.20735014283605</v>
      </c>
      <c r="I7" s="134"/>
      <c r="J7" s="134"/>
      <c r="K7" s="122"/>
    </row>
    <row r="8" spans="1:11" x14ac:dyDescent="0.2">
      <c r="A8" s="132">
        <v>37797</v>
      </c>
      <c r="B8" s="32" t="s">
        <v>103</v>
      </c>
      <c r="C8" s="33">
        <v>73.243314269547398</v>
      </c>
      <c r="D8" s="33">
        <v>101.6170063229716</v>
      </c>
      <c r="E8" s="33">
        <v>-74.807455280603591</v>
      </c>
      <c r="F8" s="33">
        <v>304.9909753</v>
      </c>
      <c r="G8" s="33">
        <v>405.04384061191541</v>
      </c>
      <c r="I8" s="134"/>
      <c r="J8" s="134"/>
      <c r="K8" s="122"/>
    </row>
    <row r="9" spans="1:11" x14ac:dyDescent="0.2">
      <c r="A9" s="132"/>
      <c r="B9" s="32" t="s">
        <v>104</v>
      </c>
      <c r="C9" s="33">
        <v>74.371508689319398</v>
      </c>
      <c r="D9" s="33">
        <v>106.3432807061296</v>
      </c>
      <c r="E9" s="33">
        <v>-78.561539945794792</v>
      </c>
      <c r="F9" s="33">
        <v>319.32420083333335</v>
      </c>
      <c r="G9" s="33">
        <v>421.47745028298755</v>
      </c>
      <c r="I9" s="134"/>
      <c r="J9" s="134"/>
      <c r="K9" s="122"/>
    </row>
    <row r="10" spans="1:11" x14ac:dyDescent="0.2">
      <c r="A10" s="132"/>
      <c r="B10" s="32" t="s">
        <v>105</v>
      </c>
      <c r="C10" s="33">
        <v>76.215679026796906</v>
      </c>
      <c r="D10" s="33">
        <v>112.3401763932081</v>
      </c>
      <c r="E10" s="33">
        <v>-83.289678031072896</v>
      </c>
      <c r="F10" s="33">
        <v>334.62766260000001</v>
      </c>
      <c r="G10" s="33">
        <v>439.89383998893209</v>
      </c>
      <c r="I10" s="134"/>
      <c r="J10" s="134"/>
      <c r="K10" s="122"/>
    </row>
    <row r="11" spans="1:11" x14ac:dyDescent="0.2">
      <c r="A11" s="132"/>
      <c r="B11" s="32" t="s">
        <v>106</v>
      </c>
      <c r="C11" s="33">
        <v>78.32646559423091</v>
      </c>
      <c r="D11" s="33">
        <v>122.3237702114381</v>
      </c>
      <c r="E11" s="33">
        <v>-87.916594442487792</v>
      </c>
      <c r="F11" s="33">
        <v>349.1661999333333</v>
      </c>
      <c r="G11" s="33">
        <v>461.89984129651452</v>
      </c>
      <c r="I11" s="134"/>
      <c r="J11" s="134"/>
      <c r="K11" s="122"/>
    </row>
    <row r="12" spans="1:11" x14ac:dyDescent="0.2">
      <c r="A12" s="132">
        <v>38164</v>
      </c>
      <c r="B12" s="32" t="s">
        <v>107</v>
      </c>
      <c r="C12" s="33">
        <v>81.834369100820695</v>
      </c>
      <c r="D12" s="33">
        <v>128.03270553235029</v>
      </c>
      <c r="E12" s="33">
        <v>-93.0052392145396</v>
      </c>
      <c r="F12" s="33">
        <v>361.16847860000001</v>
      </c>
      <c r="G12" s="33">
        <v>478.03031401863143</v>
      </c>
      <c r="I12" s="134"/>
      <c r="J12" s="134"/>
      <c r="K12" s="122"/>
    </row>
    <row r="13" spans="1:11" x14ac:dyDescent="0.2">
      <c r="A13" s="132"/>
      <c r="B13" s="32" t="s">
        <v>108</v>
      </c>
      <c r="C13" s="33">
        <v>84.539625773746408</v>
      </c>
      <c r="D13" s="33">
        <v>131.45649011648459</v>
      </c>
      <c r="E13" s="33">
        <v>-99.1702830848932</v>
      </c>
      <c r="F13" s="33">
        <v>376.11729103333329</v>
      </c>
      <c r="G13" s="33">
        <v>492.94312383867111</v>
      </c>
      <c r="I13" s="134"/>
      <c r="J13" s="134"/>
      <c r="K13" s="122"/>
    </row>
    <row r="14" spans="1:11" x14ac:dyDescent="0.2">
      <c r="A14" s="132"/>
      <c r="B14" s="32" t="s">
        <v>109</v>
      </c>
      <c r="C14" s="33">
        <v>86.389702616576599</v>
      </c>
      <c r="D14" s="33">
        <v>134.60244001710743</v>
      </c>
      <c r="E14" s="33">
        <v>-106.641491212929</v>
      </c>
      <c r="F14" s="33">
        <v>390.36642331666667</v>
      </c>
      <c r="G14" s="33">
        <v>504.71707473742168</v>
      </c>
      <c r="I14" s="134"/>
      <c r="J14" s="134"/>
      <c r="K14" s="122"/>
    </row>
    <row r="15" spans="1:11" x14ac:dyDescent="0.2">
      <c r="A15" s="132"/>
      <c r="B15" s="32" t="s">
        <v>110</v>
      </c>
      <c r="C15" s="33">
        <v>88.012831282219992</v>
      </c>
      <c r="D15" s="33">
        <v>140.869261710594</v>
      </c>
      <c r="E15" s="33">
        <v>-112.44637914677099</v>
      </c>
      <c r="F15" s="33">
        <v>402.26814763333329</v>
      </c>
      <c r="G15" s="33">
        <v>518.70386147937631</v>
      </c>
      <c r="I15" s="134"/>
      <c r="J15" s="134"/>
      <c r="K15" s="122"/>
    </row>
    <row r="16" spans="1:11" x14ac:dyDescent="0.2">
      <c r="A16" s="132">
        <v>38530</v>
      </c>
      <c r="B16" s="32" t="s">
        <v>111</v>
      </c>
      <c r="C16" s="33">
        <v>88.595497508156001</v>
      </c>
      <c r="D16" s="33">
        <v>146.55903872555402</v>
      </c>
      <c r="E16" s="33">
        <v>-118.658604458453</v>
      </c>
      <c r="F16" s="33">
        <v>411.549772125</v>
      </c>
      <c r="G16" s="33">
        <v>528.04570390025697</v>
      </c>
      <c r="I16" s="134"/>
      <c r="J16" s="134"/>
      <c r="K16" s="122"/>
    </row>
    <row r="17" spans="1:11" x14ac:dyDescent="0.2">
      <c r="A17" s="132"/>
      <c r="B17" s="32" t="s">
        <v>112</v>
      </c>
      <c r="C17" s="33">
        <v>91.713049994309003</v>
      </c>
      <c r="D17" s="33">
        <v>153.80266169721</v>
      </c>
      <c r="E17" s="33">
        <v>-126.659454645587</v>
      </c>
      <c r="F17" s="33">
        <v>425.00761023426077</v>
      </c>
      <c r="G17" s="33">
        <v>543.86386728019284</v>
      </c>
      <c r="I17" s="134"/>
      <c r="J17" s="134"/>
      <c r="K17" s="122"/>
    </row>
    <row r="18" spans="1:11" x14ac:dyDescent="0.2">
      <c r="A18" s="132"/>
      <c r="B18" s="32" t="s">
        <v>113</v>
      </c>
      <c r="C18" s="33">
        <v>95.043270496194395</v>
      </c>
      <c r="D18" s="33">
        <v>160.6510247020116</v>
      </c>
      <c r="E18" s="33">
        <v>-135.27556600279502</v>
      </c>
      <c r="F18" s="33">
        <v>453.95996449671776</v>
      </c>
      <c r="G18" s="33">
        <v>574.37869369212876</v>
      </c>
      <c r="I18" s="134"/>
      <c r="J18" s="134"/>
      <c r="K18" s="122"/>
    </row>
    <row r="19" spans="1:11" x14ac:dyDescent="0.2">
      <c r="A19" s="132"/>
      <c r="B19" s="32" t="s">
        <v>114</v>
      </c>
      <c r="C19" s="33">
        <v>98.823696036561302</v>
      </c>
      <c r="D19" s="33">
        <v>166.56393429266669</v>
      </c>
      <c r="E19" s="33">
        <v>-143.15346320075699</v>
      </c>
      <c r="F19" s="33">
        <v>483.08375598670824</v>
      </c>
      <c r="G19" s="33">
        <v>605.31792311517927</v>
      </c>
      <c r="I19" s="134"/>
      <c r="J19" s="134"/>
      <c r="K19" s="122"/>
    </row>
    <row r="20" spans="1:11" x14ac:dyDescent="0.2">
      <c r="A20" s="132">
        <v>38896</v>
      </c>
      <c r="B20" s="32" t="s">
        <v>115</v>
      </c>
      <c r="C20" s="33">
        <v>99.957438033172494</v>
      </c>
      <c r="D20" s="33">
        <v>176.4574655182675</v>
      </c>
      <c r="E20" s="33">
        <v>-151.92905872435</v>
      </c>
      <c r="F20" s="33">
        <v>495.89250430090232</v>
      </c>
      <c r="G20" s="33">
        <v>620.37834912799235</v>
      </c>
      <c r="I20" s="134"/>
      <c r="J20" s="134"/>
      <c r="K20" s="122"/>
    </row>
    <row r="21" spans="1:11" x14ac:dyDescent="0.2">
      <c r="A21" s="132"/>
      <c r="B21" s="32" t="s">
        <v>116</v>
      </c>
      <c r="C21" s="33">
        <v>102.69877131953299</v>
      </c>
      <c r="D21" s="33">
        <v>172.69771101762402</v>
      </c>
      <c r="E21" s="33">
        <v>-161.669908509756</v>
      </c>
      <c r="F21" s="33">
        <v>518.88131965119442</v>
      </c>
      <c r="G21" s="33">
        <v>632.60789347859543</v>
      </c>
      <c r="I21" s="134"/>
      <c r="J21" s="134"/>
      <c r="K21" s="122"/>
    </row>
    <row r="22" spans="1:11" x14ac:dyDescent="0.2">
      <c r="A22" s="132"/>
      <c r="B22" s="32" t="s">
        <v>117</v>
      </c>
      <c r="C22" s="33">
        <v>107.39255361139499</v>
      </c>
      <c r="D22" s="33">
        <v>178.63838121793299</v>
      </c>
      <c r="E22" s="33">
        <v>-166.08202158664099</v>
      </c>
      <c r="F22" s="33">
        <v>568.5973976123322</v>
      </c>
      <c r="G22" s="33">
        <v>688.54631085501921</v>
      </c>
      <c r="I22" s="134"/>
      <c r="J22" s="134"/>
      <c r="K22" s="122"/>
    </row>
    <row r="23" spans="1:11" x14ac:dyDescent="0.2">
      <c r="A23" s="132"/>
      <c r="B23" s="32" t="s">
        <v>118</v>
      </c>
      <c r="C23" s="33">
        <v>110.416635474345</v>
      </c>
      <c r="D23" s="33">
        <v>192.14345483855897</v>
      </c>
      <c r="E23" s="33">
        <v>-174.22745027024499</v>
      </c>
      <c r="F23" s="33">
        <v>589.54979788291291</v>
      </c>
      <c r="G23" s="33">
        <v>717.88243792557194</v>
      </c>
      <c r="I23" s="134"/>
      <c r="J23" s="134"/>
      <c r="K23" s="122"/>
    </row>
    <row r="24" spans="1:11" x14ac:dyDescent="0.2">
      <c r="A24" s="132">
        <v>39262</v>
      </c>
      <c r="B24" s="32" t="s">
        <v>119</v>
      </c>
      <c r="C24" s="33">
        <v>111.30367095198399</v>
      </c>
      <c r="D24" s="33">
        <v>190.14982914448302</v>
      </c>
      <c r="E24" s="33">
        <v>-181.20040335512101</v>
      </c>
      <c r="F24" s="33">
        <v>601.82608472773177</v>
      </c>
      <c r="G24" s="33">
        <v>722.07918146907775</v>
      </c>
      <c r="I24" s="134"/>
      <c r="J24" s="134"/>
      <c r="K24" s="122"/>
    </row>
    <row r="25" spans="1:11" x14ac:dyDescent="0.2">
      <c r="A25" s="132"/>
      <c r="B25" s="32" t="s">
        <v>120</v>
      </c>
      <c r="C25" s="33">
        <v>113.18566856827499</v>
      </c>
      <c r="D25" s="33">
        <v>191.95881861153305</v>
      </c>
      <c r="E25" s="33">
        <v>-186.49137827971302</v>
      </c>
      <c r="F25" s="33">
        <v>608.80513091844648</v>
      </c>
      <c r="G25" s="33">
        <v>727.45823981854153</v>
      </c>
      <c r="I25" s="134"/>
      <c r="J25" s="134"/>
      <c r="K25" s="122"/>
    </row>
    <row r="26" spans="1:11" x14ac:dyDescent="0.2">
      <c r="A26" s="132"/>
      <c r="B26" s="32" t="s">
        <v>121</v>
      </c>
      <c r="C26" s="33">
        <v>114.481637424789</v>
      </c>
      <c r="D26" s="33">
        <v>186.86416425464799</v>
      </c>
      <c r="E26" s="33">
        <v>-191.58906293915598</v>
      </c>
      <c r="F26" s="33">
        <v>610.52339069875654</v>
      </c>
      <c r="G26" s="33">
        <v>720.28012943903752</v>
      </c>
      <c r="I26" s="134"/>
      <c r="J26" s="134"/>
      <c r="K26" s="122"/>
    </row>
    <row r="27" spans="1:11" x14ac:dyDescent="0.2">
      <c r="A27" s="132"/>
      <c r="B27" s="32" t="s">
        <v>122</v>
      </c>
      <c r="C27" s="33">
        <v>116.38832523108999</v>
      </c>
      <c r="D27" s="33">
        <v>180.57162664125599</v>
      </c>
      <c r="E27" s="33">
        <v>-197.504616210752</v>
      </c>
      <c r="F27" s="33">
        <v>614.75653144553519</v>
      </c>
      <c r="G27" s="33">
        <v>714.21186710712914</v>
      </c>
      <c r="I27" s="134"/>
      <c r="J27" s="134"/>
      <c r="K27" s="122"/>
    </row>
    <row r="28" spans="1:11" x14ac:dyDescent="0.2">
      <c r="A28" s="132">
        <v>39629</v>
      </c>
      <c r="B28" s="32" t="s">
        <v>123</v>
      </c>
      <c r="C28" s="33">
        <v>115.89576288774001</v>
      </c>
      <c r="D28" s="33">
        <v>197.15259421669802</v>
      </c>
      <c r="E28" s="33">
        <v>-204.94076267358398</v>
      </c>
      <c r="F28" s="33">
        <v>603.85981697590455</v>
      </c>
      <c r="G28" s="33">
        <v>711.96741140675863</v>
      </c>
      <c r="I28" s="134"/>
      <c r="J28" s="134"/>
      <c r="K28" s="122"/>
    </row>
    <row r="29" spans="1:11" x14ac:dyDescent="0.2">
      <c r="A29" s="132"/>
      <c r="B29" s="32" t="s">
        <v>124</v>
      </c>
      <c r="C29" s="33">
        <v>118.00788463593901</v>
      </c>
      <c r="D29" s="33">
        <v>193.22320207939802</v>
      </c>
      <c r="E29" s="33">
        <v>-207.98623696773799</v>
      </c>
      <c r="F29" s="33">
        <v>588.1897798237552</v>
      </c>
      <c r="G29" s="33">
        <v>691.43462957135421</v>
      </c>
      <c r="I29" s="134"/>
      <c r="J29" s="134"/>
      <c r="K29" s="122"/>
    </row>
    <row r="30" spans="1:11" x14ac:dyDescent="0.2">
      <c r="A30" s="132"/>
      <c r="B30" s="32" t="s">
        <v>125</v>
      </c>
      <c r="C30" s="33">
        <v>117.79560125351199</v>
      </c>
      <c r="D30" s="33">
        <v>180.583360259253</v>
      </c>
      <c r="E30" s="33">
        <v>-211.44317542517902</v>
      </c>
      <c r="F30" s="33">
        <v>575.04096077515339</v>
      </c>
      <c r="G30" s="33">
        <v>661.97674686273933</v>
      </c>
      <c r="I30" s="134"/>
      <c r="J30" s="134"/>
      <c r="K30" s="122"/>
    </row>
    <row r="31" spans="1:11" x14ac:dyDescent="0.2">
      <c r="A31" s="132"/>
      <c r="B31" s="32" t="s">
        <v>126</v>
      </c>
      <c r="C31" s="33">
        <v>120.34106964288</v>
      </c>
      <c r="D31" s="33">
        <v>165.319212959488</v>
      </c>
      <c r="E31" s="33">
        <v>-211.356651147783</v>
      </c>
      <c r="F31" s="33">
        <v>547.35055409011477</v>
      </c>
      <c r="G31" s="33">
        <v>621.65418554469977</v>
      </c>
      <c r="I31" s="134"/>
      <c r="J31" s="134"/>
      <c r="K31" s="122"/>
    </row>
    <row r="32" spans="1:11" x14ac:dyDescent="0.2">
      <c r="A32" s="132">
        <v>39995</v>
      </c>
      <c r="B32" s="32" t="s">
        <v>127</v>
      </c>
      <c r="C32" s="33">
        <v>120.508404644162</v>
      </c>
      <c r="D32" s="33">
        <v>160.441612005938</v>
      </c>
      <c r="E32" s="33">
        <v>-211.264300990469</v>
      </c>
      <c r="F32" s="33">
        <v>506.98634812876088</v>
      </c>
      <c r="G32" s="33">
        <v>576.67206378839182</v>
      </c>
      <c r="I32" s="134"/>
      <c r="J32" s="134"/>
      <c r="K32" s="122"/>
    </row>
    <row r="33" spans="1:11" x14ac:dyDescent="0.2">
      <c r="A33" s="132"/>
      <c r="B33" s="32" t="s">
        <v>128</v>
      </c>
      <c r="C33" s="33">
        <v>121.885303948527</v>
      </c>
      <c r="D33" s="33">
        <v>167.359754915069</v>
      </c>
      <c r="E33" s="33">
        <v>-210.213186352478</v>
      </c>
      <c r="F33" s="33">
        <v>469.6649737227458</v>
      </c>
      <c r="G33" s="33">
        <v>548.69684623386377</v>
      </c>
      <c r="I33" s="134"/>
      <c r="J33" s="134"/>
      <c r="K33" s="122"/>
    </row>
    <row r="34" spans="1:11" x14ac:dyDescent="0.2">
      <c r="A34" s="132"/>
      <c r="B34" s="32" t="s">
        <v>129</v>
      </c>
      <c r="C34" s="33">
        <v>122.044229019078</v>
      </c>
      <c r="D34" s="33">
        <v>175.19384182667903</v>
      </c>
      <c r="E34" s="33">
        <v>-211.38919025728799</v>
      </c>
      <c r="F34" s="33">
        <v>454.94300006818793</v>
      </c>
      <c r="G34" s="33">
        <v>540.79188065665699</v>
      </c>
      <c r="I34" s="134"/>
      <c r="J34" s="134"/>
      <c r="K34" s="122"/>
    </row>
    <row r="35" spans="1:11" x14ac:dyDescent="0.2">
      <c r="A35" s="132"/>
      <c r="B35" s="32" t="s">
        <v>130</v>
      </c>
      <c r="C35" s="33">
        <v>124.017049987002</v>
      </c>
      <c r="D35" s="33">
        <v>180.31699439866298</v>
      </c>
      <c r="E35" s="33">
        <v>-208.799657200837</v>
      </c>
      <c r="F35" s="33">
        <v>451.89650916820074</v>
      </c>
      <c r="G35" s="33">
        <v>547.43089635302874</v>
      </c>
      <c r="I35" s="134"/>
      <c r="J35" s="134"/>
      <c r="K35" s="122"/>
    </row>
    <row r="36" spans="1:11" x14ac:dyDescent="0.2">
      <c r="A36" s="132">
        <v>40361</v>
      </c>
      <c r="B36" s="32" t="s">
        <v>131</v>
      </c>
      <c r="C36" s="33">
        <v>124.471169923346</v>
      </c>
      <c r="D36" s="33">
        <v>186.73469937959101</v>
      </c>
      <c r="E36" s="33">
        <v>-205.67901129556401</v>
      </c>
      <c r="F36" s="33">
        <v>433.951945802323</v>
      </c>
      <c r="G36" s="33">
        <v>539.47880380969605</v>
      </c>
      <c r="I36" s="134"/>
      <c r="J36" s="134"/>
      <c r="K36" s="122"/>
    </row>
    <row r="37" spans="1:11" x14ac:dyDescent="0.2">
      <c r="A37" s="132"/>
      <c r="B37" s="32" t="s">
        <v>132</v>
      </c>
      <c r="C37" s="33">
        <v>124.635363531913</v>
      </c>
      <c r="D37" s="33">
        <v>184.10746139962498</v>
      </c>
      <c r="E37" s="33">
        <v>-200.18182116168902</v>
      </c>
      <c r="F37" s="33">
        <v>418.1840352387448</v>
      </c>
      <c r="G37" s="33">
        <v>526.74503900859372</v>
      </c>
      <c r="I37" s="134"/>
      <c r="J37" s="134"/>
      <c r="K37" s="122"/>
    </row>
    <row r="38" spans="1:11" x14ac:dyDescent="0.2">
      <c r="A38" s="132"/>
      <c r="B38" s="32" t="s">
        <v>133</v>
      </c>
      <c r="C38" s="33">
        <v>124.61838680903301</v>
      </c>
      <c r="D38" s="33">
        <v>187.13748992971094</v>
      </c>
      <c r="E38" s="33">
        <v>-198.324916259508</v>
      </c>
      <c r="F38" s="33">
        <v>406.28970258688537</v>
      </c>
      <c r="G38" s="33">
        <v>519.72066306612135</v>
      </c>
      <c r="I38" s="134"/>
      <c r="J38" s="134"/>
      <c r="K38" s="122"/>
    </row>
    <row r="39" spans="1:11" x14ac:dyDescent="0.2">
      <c r="A39" s="132"/>
      <c r="B39" s="32" t="s">
        <v>134</v>
      </c>
      <c r="C39" s="33">
        <v>124.122781615121</v>
      </c>
      <c r="D39" s="33">
        <v>191.26337897193403</v>
      </c>
      <c r="E39" s="33">
        <v>-197.31226952550401</v>
      </c>
      <c r="F39" s="33">
        <v>390.21204420745698</v>
      </c>
      <c r="G39" s="33">
        <v>508.28593526900801</v>
      </c>
      <c r="I39" s="134"/>
      <c r="J39" s="134"/>
      <c r="K39" s="122"/>
    </row>
    <row r="40" spans="1:11" x14ac:dyDescent="0.2">
      <c r="A40" s="132">
        <v>40727</v>
      </c>
      <c r="B40" s="32" t="s">
        <v>135</v>
      </c>
      <c r="C40" s="33">
        <v>122.85240076299101</v>
      </c>
      <c r="D40" s="33">
        <v>193.72074460447698</v>
      </c>
      <c r="E40" s="33">
        <v>-197.10929015166101</v>
      </c>
      <c r="F40" s="33">
        <v>369.50118341795456</v>
      </c>
      <c r="G40" s="33">
        <v>488.96503863376154</v>
      </c>
      <c r="I40" s="134"/>
      <c r="J40" s="134"/>
      <c r="K40" s="122"/>
    </row>
    <row r="41" spans="1:11" x14ac:dyDescent="0.2">
      <c r="A41" s="132"/>
      <c r="B41" s="32" t="s">
        <v>136</v>
      </c>
      <c r="C41" s="33">
        <v>122.891000942917</v>
      </c>
      <c r="D41" s="33">
        <v>192.22984362941202</v>
      </c>
      <c r="E41" s="33">
        <v>-195.28914924677102</v>
      </c>
      <c r="F41" s="33">
        <v>349.01974428</v>
      </c>
      <c r="G41" s="33">
        <v>468.85143960555797</v>
      </c>
      <c r="I41" s="134"/>
      <c r="J41" s="134"/>
      <c r="K41" s="122"/>
    </row>
    <row r="42" spans="1:11" x14ac:dyDescent="0.2">
      <c r="A42" s="132"/>
      <c r="B42" s="32" t="s">
        <v>137</v>
      </c>
      <c r="C42" s="33">
        <v>122.669985230435</v>
      </c>
      <c r="D42" s="33">
        <v>190.39607365671102</v>
      </c>
      <c r="E42" s="33">
        <v>-193.44306313175198</v>
      </c>
      <c r="F42" s="33">
        <v>330.50045549437294</v>
      </c>
      <c r="G42" s="33">
        <v>450.12345124976696</v>
      </c>
      <c r="I42" s="134"/>
      <c r="J42" s="134"/>
      <c r="K42" s="122"/>
    </row>
    <row r="43" spans="1:11" x14ac:dyDescent="0.2">
      <c r="A43" s="132"/>
      <c r="B43" s="32" t="s">
        <v>138</v>
      </c>
      <c r="C43" s="33">
        <v>122.727027316665</v>
      </c>
      <c r="D43" s="33">
        <v>192.72479856177699</v>
      </c>
      <c r="E43" s="33">
        <v>-191.14547857886001</v>
      </c>
      <c r="F43" s="33">
        <v>310.44151874003484</v>
      </c>
      <c r="G43" s="33">
        <v>434.74786603961684</v>
      </c>
      <c r="I43" s="134"/>
      <c r="J43" s="134"/>
      <c r="K43" s="122"/>
    </row>
    <row r="44" spans="1:11" x14ac:dyDescent="0.2">
      <c r="A44" s="132">
        <v>41094</v>
      </c>
      <c r="B44" s="32" t="s">
        <v>139</v>
      </c>
      <c r="C44" s="33">
        <v>123.76943971200001</v>
      </c>
      <c r="D44" s="33">
        <v>197.97239703363101</v>
      </c>
      <c r="E44" s="33">
        <v>-187.42086310125899</v>
      </c>
      <c r="F44" s="33">
        <v>298.05788865664471</v>
      </c>
      <c r="G44" s="34">
        <v>432.37886230101674</v>
      </c>
      <c r="I44" s="134"/>
      <c r="J44" s="134"/>
      <c r="K44" s="122"/>
    </row>
    <row r="45" spans="1:11" x14ac:dyDescent="0.2">
      <c r="A45" s="132"/>
      <c r="B45" s="32" t="s">
        <v>140</v>
      </c>
      <c r="C45" s="33">
        <v>124.356617344977</v>
      </c>
      <c r="D45" s="33">
        <v>197.64257157143902</v>
      </c>
      <c r="E45" s="33">
        <v>-185.60109411397801</v>
      </c>
      <c r="F45" s="33">
        <v>294.3297549966797</v>
      </c>
      <c r="G45" s="33">
        <v>430.72784979911773</v>
      </c>
      <c r="I45" s="134"/>
      <c r="J45" s="134"/>
      <c r="K45" s="122"/>
    </row>
    <row r="46" spans="1:11" x14ac:dyDescent="0.2">
      <c r="A46" s="132"/>
      <c r="B46" s="32" t="s">
        <v>141</v>
      </c>
      <c r="C46" s="33">
        <v>125.41372265286101</v>
      </c>
      <c r="D46" s="33">
        <v>201.96263753824496</v>
      </c>
      <c r="E46" s="33">
        <v>-183.695171183854</v>
      </c>
      <c r="F46" s="33">
        <v>298.2768026530677</v>
      </c>
      <c r="G46" s="33">
        <v>441.95799166031964</v>
      </c>
      <c r="I46" s="134"/>
      <c r="J46" s="134"/>
      <c r="K46" s="122"/>
    </row>
    <row r="47" spans="1:11" x14ac:dyDescent="0.2">
      <c r="A47" s="132"/>
      <c r="B47" s="32" t="s">
        <v>142</v>
      </c>
      <c r="C47" s="33">
        <v>126.43531238264201</v>
      </c>
      <c r="D47" s="33">
        <v>204.29376848062503</v>
      </c>
      <c r="E47" s="33">
        <v>-181.76604027304199</v>
      </c>
      <c r="F47" s="33">
        <v>302.7784962554644</v>
      </c>
      <c r="G47" s="33">
        <v>451.74153684568944</v>
      </c>
      <c r="I47" s="134"/>
      <c r="J47" s="134"/>
      <c r="K47" s="122"/>
    </row>
    <row r="48" spans="1:11" x14ac:dyDescent="0.2">
      <c r="A48" s="132">
        <v>41460</v>
      </c>
      <c r="B48" s="32" t="s">
        <v>143</v>
      </c>
      <c r="C48" s="33">
        <v>127.09893673405</v>
      </c>
      <c r="D48" s="33">
        <v>196.34157000985405</v>
      </c>
      <c r="E48" s="33">
        <v>-180.30891533015799</v>
      </c>
      <c r="F48" s="33">
        <v>292.6684043448422</v>
      </c>
      <c r="G48" s="33">
        <v>435.79999575858824</v>
      </c>
      <c r="I48" s="134"/>
      <c r="J48" s="134"/>
      <c r="K48" s="122"/>
    </row>
    <row r="49" spans="1:11" x14ac:dyDescent="0.2">
      <c r="A49" s="132"/>
      <c r="B49" s="32" t="s">
        <v>144</v>
      </c>
      <c r="C49" s="33">
        <v>126.77526980273399</v>
      </c>
      <c r="D49" s="33">
        <v>193.47987383521797</v>
      </c>
      <c r="E49" s="33">
        <v>-178.55604541251</v>
      </c>
      <c r="F49" s="33">
        <v>288.54475975604998</v>
      </c>
      <c r="G49" s="33">
        <v>430.24385798149194</v>
      </c>
      <c r="I49" s="134"/>
      <c r="J49" s="134"/>
      <c r="K49" s="122"/>
    </row>
    <row r="50" spans="1:11" x14ac:dyDescent="0.2">
      <c r="A50" s="132"/>
      <c r="B50" s="32" t="s">
        <v>145</v>
      </c>
      <c r="C50" s="33">
        <v>127.01814</v>
      </c>
      <c r="D50" s="33">
        <v>196.022934392607</v>
      </c>
      <c r="E50" s="33">
        <v>-177.20254941614999</v>
      </c>
      <c r="F50" s="33">
        <v>314.1802348067842</v>
      </c>
      <c r="G50" s="33">
        <v>460.01875978324119</v>
      </c>
      <c r="I50" s="134"/>
      <c r="J50" s="134"/>
      <c r="K50" s="122"/>
    </row>
    <row r="51" spans="1:11" x14ac:dyDescent="0.2">
      <c r="A51" s="132"/>
      <c r="B51" s="32" t="s">
        <v>146</v>
      </c>
      <c r="C51" s="33">
        <v>126.89316536596999</v>
      </c>
      <c r="D51" s="33">
        <v>198.61889335998103</v>
      </c>
      <c r="E51" s="33">
        <v>-176.200406490045</v>
      </c>
      <c r="F51" s="33">
        <v>322.83614972194857</v>
      </c>
      <c r="G51" s="33">
        <v>472.1478019578546</v>
      </c>
      <c r="I51" s="134"/>
      <c r="J51" s="134"/>
      <c r="K51" s="122"/>
    </row>
    <row r="52" spans="1:11" x14ac:dyDescent="0.2">
      <c r="A52" s="132">
        <v>41826</v>
      </c>
      <c r="B52" s="32" t="s">
        <v>147</v>
      </c>
      <c r="C52" s="33">
        <v>127.59101788945999</v>
      </c>
      <c r="D52" s="33">
        <v>205.53716689968405</v>
      </c>
      <c r="E52" s="33">
        <v>-173.05469490232699</v>
      </c>
      <c r="F52" s="33">
        <v>325.70054229585151</v>
      </c>
      <c r="G52" s="33">
        <v>485.77403218266852</v>
      </c>
      <c r="I52" s="134"/>
      <c r="J52" s="134"/>
      <c r="K52" s="122"/>
    </row>
    <row r="53" spans="1:11" x14ac:dyDescent="0.2">
      <c r="A53" s="132"/>
      <c r="B53" s="32" t="s">
        <v>148</v>
      </c>
      <c r="C53" s="33">
        <v>127.994265075434</v>
      </c>
      <c r="D53" s="33">
        <v>208.30783628758604</v>
      </c>
      <c r="E53" s="33">
        <v>-170.63050812953699</v>
      </c>
      <c r="F53" s="33">
        <v>343.03867547752543</v>
      </c>
      <c r="G53" s="33">
        <v>508.71026871100844</v>
      </c>
      <c r="I53" s="134"/>
      <c r="J53" s="134"/>
      <c r="K53" s="122"/>
    </row>
    <row r="54" spans="1:11" x14ac:dyDescent="0.2">
      <c r="A54" s="132"/>
      <c r="B54" s="32" t="s">
        <v>149</v>
      </c>
      <c r="C54" s="33">
        <v>128.654935022036</v>
      </c>
      <c r="D54" s="33">
        <v>209.27778676416597</v>
      </c>
      <c r="E54" s="33">
        <v>-167.62129323507199</v>
      </c>
      <c r="F54" s="33">
        <v>378.64908882058199</v>
      </c>
      <c r="G54" s="33">
        <v>548.96051737171194</v>
      </c>
      <c r="I54" s="134"/>
      <c r="J54" s="134"/>
      <c r="K54" s="122"/>
    </row>
    <row r="55" spans="1:11" x14ac:dyDescent="0.2">
      <c r="A55" s="132"/>
      <c r="B55" s="32" t="s">
        <v>150</v>
      </c>
      <c r="C55" s="33">
        <v>127.93608331767101</v>
      </c>
      <c r="D55" s="33">
        <v>217.83926237533498</v>
      </c>
      <c r="E55" s="33">
        <v>-166.866813585237</v>
      </c>
      <c r="F55" s="33">
        <v>387.93041394126925</v>
      </c>
      <c r="G55" s="33">
        <v>566.83894604903821</v>
      </c>
      <c r="I55" s="134"/>
      <c r="J55" s="134"/>
      <c r="K55" s="122"/>
    </row>
    <row r="56" spans="1:11" x14ac:dyDescent="0.2">
      <c r="A56" s="132">
        <v>42192</v>
      </c>
      <c r="B56" s="32" t="s">
        <v>151</v>
      </c>
      <c r="C56" s="33">
        <v>129.14496159313001</v>
      </c>
      <c r="D56" s="33">
        <v>230.42401045070397</v>
      </c>
      <c r="E56" s="33">
        <v>-162.81364097220001</v>
      </c>
      <c r="F56" s="33">
        <v>390.35383937457516</v>
      </c>
      <c r="G56" s="33">
        <v>587.10917044620919</v>
      </c>
      <c r="I56" s="134"/>
      <c r="J56" s="134"/>
      <c r="K56" s="122"/>
    </row>
    <row r="57" spans="1:11" x14ac:dyDescent="0.2">
      <c r="A57" s="132"/>
      <c r="B57" s="32" t="s">
        <v>152</v>
      </c>
      <c r="C57" s="33">
        <v>130.12431519504599</v>
      </c>
      <c r="D57" s="33">
        <v>226.32887005629703</v>
      </c>
      <c r="E57" s="33">
        <v>-160.74773153807999</v>
      </c>
      <c r="F57" s="33">
        <v>407.34732685354868</v>
      </c>
      <c r="G57" s="33">
        <v>603.05278056681175</v>
      </c>
      <c r="I57" s="134"/>
      <c r="J57" s="134"/>
      <c r="K57" s="122"/>
    </row>
    <row r="58" spans="1:11" x14ac:dyDescent="0.2">
      <c r="A58" s="132"/>
      <c r="B58" s="32" t="s">
        <v>153</v>
      </c>
      <c r="C58" s="33">
        <v>131.35921923134401</v>
      </c>
      <c r="D58" s="33">
        <v>219.02176916195202</v>
      </c>
      <c r="E58" s="33">
        <v>-158.09070082300298</v>
      </c>
      <c r="F58" s="33">
        <v>426.52400738608162</v>
      </c>
      <c r="G58" s="33">
        <v>618.81429495637462</v>
      </c>
      <c r="I58" s="134"/>
      <c r="J58" s="134"/>
      <c r="K58" s="122"/>
    </row>
    <row r="59" spans="1:11" x14ac:dyDescent="0.2">
      <c r="A59" s="132"/>
      <c r="B59" s="32" t="s">
        <v>154</v>
      </c>
      <c r="C59" s="33">
        <v>132.38243925902799</v>
      </c>
      <c r="D59" s="33">
        <v>224.05079629735803</v>
      </c>
      <c r="E59" s="33">
        <v>-157.28854475262699</v>
      </c>
      <c r="F59" s="33">
        <v>436.64242162383908</v>
      </c>
      <c r="G59" s="33">
        <v>635.78711242759812</v>
      </c>
      <c r="I59" s="134"/>
      <c r="J59" s="134"/>
      <c r="K59" s="122"/>
    </row>
    <row r="60" spans="1:11" x14ac:dyDescent="0.2">
      <c r="A60" s="132">
        <v>42559</v>
      </c>
      <c r="B60" s="32" t="s">
        <v>155</v>
      </c>
      <c r="C60" s="33">
        <v>132.926090312322</v>
      </c>
      <c r="D60" s="33">
        <v>222.22193874673002</v>
      </c>
      <c r="E60" s="33">
        <v>-156.085837850698</v>
      </c>
      <c r="F60" s="33">
        <v>442.06300999249999</v>
      </c>
      <c r="G60" s="33">
        <v>641.12520120085401</v>
      </c>
      <c r="I60" s="134"/>
      <c r="J60" s="134"/>
      <c r="K60" s="122"/>
    </row>
    <row r="61" spans="1:11" x14ac:dyDescent="0.2">
      <c r="A61" s="132"/>
      <c r="B61" s="32" t="s">
        <v>156</v>
      </c>
      <c r="C61" s="33">
        <v>133.995847428855</v>
      </c>
      <c r="D61" s="33">
        <v>224.35533206248701</v>
      </c>
      <c r="E61" s="33">
        <v>-155.70725550809902</v>
      </c>
      <c r="F61" s="33">
        <v>441.348796948565</v>
      </c>
      <c r="G61" s="33">
        <v>643.99272093180798</v>
      </c>
      <c r="I61" s="134"/>
      <c r="J61" t="s">
        <v>248</v>
      </c>
      <c r="K61" s="122"/>
    </row>
    <row r="62" spans="1:11" x14ac:dyDescent="0.2">
      <c r="A62" s="132"/>
      <c r="B62" s="32" t="s">
        <v>157</v>
      </c>
      <c r="C62" s="33">
        <v>134.991902567018</v>
      </c>
      <c r="D62" s="33">
        <v>227.78026728572397</v>
      </c>
      <c r="E62" s="33">
        <v>-154.64027258274299</v>
      </c>
      <c r="F62" s="33">
        <v>450.36503646692171</v>
      </c>
      <c r="G62" s="33">
        <v>658.49693373692071</v>
      </c>
      <c r="I62" s="134"/>
      <c r="J62" t="s">
        <v>249</v>
      </c>
      <c r="K62" s="122"/>
    </row>
    <row r="63" spans="1:11" x14ac:dyDescent="0.2">
      <c r="A63" s="132"/>
      <c r="B63" s="32" t="s">
        <v>158</v>
      </c>
      <c r="C63" s="33">
        <v>135.76651437747498</v>
      </c>
      <c r="D63" s="33">
        <v>230.01249678940999</v>
      </c>
      <c r="E63" s="33">
        <v>-153.32980870457598</v>
      </c>
      <c r="F63" s="33">
        <v>456.14146873478734</v>
      </c>
      <c r="G63" s="33">
        <v>668.5906711970963</v>
      </c>
      <c r="I63" s="134"/>
      <c r="J63" s="134"/>
      <c r="K63" s="122"/>
    </row>
    <row r="64" spans="1:11" x14ac:dyDescent="0.2">
      <c r="A64" s="132">
        <v>42925</v>
      </c>
      <c r="B64" s="32" t="s">
        <v>159</v>
      </c>
      <c r="C64" s="33">
        <v>136.73252112913599</v>
      </c>
      <c r="D64" s="33">
        <v>229.76820669685304</v>
      </c>
      <c r="E64" s="33">
        <v>-152.689872925098</v>
      </c>
      <c r="F64" s="33">
        <v>460.15464099907496</v>
      </c>
      <c r="G64" s="33">
        <v>673.96549589996596</v>
      </c>
      <c r="I64" s="134"/>
      <c r="J64" s="134"/>
      <c r="K64" s="122"/>
    </row>
    <row r="65" spans="1:11" x14ac:dyDescent="0.2">
      <c r="A65" s="132"/>
      <c r="B65" s="32" t="s">
        <v>160</v>
      </c>
      <c r="C65" s="33">
        <v>138.39279635911302</v>
      </c>
      <c r="D65" s="33">
        <v>228.12053162411499</v>
      </c>
      <c r="E65" s="33">
        <v>-151.52986390241401</v>
      </c>
      <c r="F65" s="33">
        <v>465.20927310174864</v>
      </c>
      <c r="G65" s="33">
        <v>680.19273718256261</v>
      </c>
      <c r="I65" s="134"/>
      <c r="J65" s="134"/>
      <c r="K65" s="122"/>
    </row>
    <row r="66" spans="1:11" x14ac:dyDescent="0.2">
      <c r="A66" s="132"/>
      <c r="B66" s="32" t="s">
        <v>161</v>
      </c>
      <c r="C66" s="33">
        <v>139.607137108833</v>
      </c>
      <c r="D66" s="33">
        <v>229.88806647447296</v>
      </c>
      <c r="E66" s="33">
        <v>-151.631174954676</v>
      </c>
      <c r="F66" s="33">
        <v>482.04046919744258</v>
      </c>
      <c r="G66" s="33">
        <v>699.90449782607254</v>
      </c>
      <c r="I66" s="134"/>
      <c r="J66" s="134"/>
      <c r="K66" s="122"/>
    </row>
    <row r="67" spans="1:11" x14ac:dyDescent="0.2">
      <c r="A67" s="132"/>
      <c r="B67" s="32" t="s">
        <v>162</v>
      </c>
      <c r="C67" s="33">
        <v>138.90313065798199</v>
      </c>
      <c r="D67" s="33">
        <v>233.51109594606498</v>
      </c>
      <c r="E67" s="33">
        <v>-150.17117775612999</v>
      </c>
      <c r="F67" s="33">
        <v>486.5840108338449</v>
      </c>
      <c r="G67" s="33">
        <v>708.82705968176185</v>
      </c>
      <c r="I67" s="134"/>
      <c r="J67" s="134"/>
      <c r="K67" s="122"/>
    </row>
    <row r="68" spans="1:11" x14ac:dyDescent="0.2">
      <c r="A68" s="132">
        <v>43291</v>
      </c>
      <c r="B68" s="32" t="s">
        <v>163</v>
      </c>
      <c r="C68" s="33">
        <v>137.617837962008</v>
      </c>
      <c r="D68" s="33">
        <v>235.30107445140399</v>
      </c>
      <c r="E68" s="33">
        <v>-149.60395177646799</v>
      </c>
      <c r="F68" s="33">
        <v>502.86280181798986</v>
      </c>
      <c r="G68" s="33">
        <v>726.17776245493383</v>
      </c>
      <c r="I68" s="134"/>
      <c r="J68" s="134"/>
      <c r="K68" s="122"/>
    </row>
    <row r="69" spans="1:11" x14ac:dyDescent="0.2">
      <c r="A69" s="132"/>
      <c r="B69" s="32" t="s">
        <v>164</v>
      </c>
      <c r="C69" s="33">
        <v>141.52267245028401</v>
      </c>
      <c r="D69" s="33">
        <v>245.692692846044</v>
      </c>
      <c r="E69" s="33">
        <v>-147.85524256829802</v>
      </c>
      <c r="F69" s="33">
        <v>519.97148903514494</v>
      </c>
      <c r="G69" s="33">
        <v>759.33161176317492</v>
      </c>
      <c r="I69" s="134"/>
      <c r="J69" s="134"/>
      <c r="K69" s="122"/>
    </row>
    <row r="70" spans="1:11" x14ac:dyDescent="0.2">
      <c r="A70" s="132"/>
      <c r="B70" s="32" t="s">
        <v>165</v>
      </c>
      <c r="C70" s="33">
        <v>141.44016845663799</v>
      </c>
      <c r="D70" s="33">
        <v>250.297094644281</v>
      </c>
      <c r="E70" s="33">
        <v>-146.81596752485498</v>
      </c>
      <c r="F70" s="33">
        <v>532.14228812327269</v>
      </c>
      <c r="G70" s="33">
        <v>777.06358369933673</v>
      </c>
      <c r="I70" s="134"/>
      <c r="J70" s="134"/>
      <c r="K70" s="122"/>
    </row>
    <row r="71" spans="1:11" x14ac:dyDescent="0.2">
      <c r="A71" s="132"/>
      <c r="B71" s="32" t="s">
        <v>166</v>
      </c>
      <c r="C71" s="33">
        <v>144.99771363275599</v>
      </c>
      <c r="D71" s="33">
        <v>245.15962665155203</v>
      </c>
      <c r="E71" s="33">
        <v>-146.552425638752</v>
      </c>
      <c r="F71" s="33">
        <v>537.77400212151724</v>
      </c>
      <c r="G71" s="33">
        <v>781.37891676707329</v>
      </c>
      <c r="I71" s="134"/>
      <c r="J71" s="134"/>
      <c r="K71" s="122"/>
    </row>
    <row r="72" spans="1:11" x14ac:dyDescent="0.2">
      <c r="A72" s="132">
        <v>43657</v>
      </c>
      <c r="B72" s="32" t="s">
        <v>167</v>
      </c>
      <c r="C72" s="33">
        <v>143.95576995619598</v>
      </c>
      <c r="D72" s="33">
        <v>259.67761357849906</v>
      </c>
      <c r="E72" s="33">
        <v>-146.608059716696</v>
      </c>
      <c r="F72" s="33">
        <v>538.81885795842152</v>
      </c>
      <c r="G72" s="33">
        <v>795.84418177642056</v>
      </c>
      <c r="I72" s="134"/>
      <c r="J72" s="134"/>
      <c r="K72" s="122"/>
    </row>
    <row r="73" spans="1:11" x14ac:dyDescent="0.2">
      <c r="A73" s="133"/>
      <c r="B73" s="32" t="s">
        <v>168</v>
      </c>
      <c r="C73" s="33">
        <v>146.01923902603201</v>
      </c>
      <c r="D73" s="33">
        <v>259.58713205545496</v>
      </c>
      <c r="E73" s="33">
        <v>-144.708228046936</v>
      </c>
      <c r="F73" s="33">
        <v>545.57111562416264</v>
      </c>
      <c r="G73" s="33">
        <v>806.46925865871367</v>
      </c>
      <c r="I73" s="134"/>
      <c r="J73" s="134"/>
      <c r="K73" s="122"/>
    </row>
    <row r="74" spans="1:11" x14ac:dyDescent="0.2">
      <c r="A74" s="133"/>
      <c r="B74" s="32" t="s">
        <v>169</v>
      </c>
      <c r="C74" s="33">
        <v>147.68895630316402</v>
      </c>
      <c r="D74" s="33">
        <v>271.186784355349</v>
      </c>
      <c r="E74" s="33">
        <v>-144.735745807455</v>
      </c>
      <c r="F74" s="33">
        <v>552.60272708550917</v>
      </c>
      <c r="G74" s="33">
        <v>826.74272193656714</v>
      </c>
      <c r="I74" s="134"/>
      <c r="J74" s="134"/>
      <c r="K74" s="122"/>
    </row>
    <row r="75" spans="1:11" x14ac:dyDescent="0.2">
      <c r="A75" s="133"/>
      <c r="B75" s="32" t="s">
        <v>170</v>
      </c>
      <c r="C75" s="33">
        <v>151.28443034813</v>
      </c>
      <c r="D75" s="33">
        <v>277.62872163301699</v>
      </c>
      <c r="E75" s="33">
        <v>-144.971621104207</v>
      </c>
      <c r="F75" s="33">
        <v>555.09658636852259</v>
      </c>
      <c r="G75" s="33">
        <v>839.03811724546256</v>
      </c>
      <c r="I75" s="134"/>
      <c r="J75" s="134"/>
      <c r="K75" s="122"/>
    </row>
    <row r="76" spans="1:11" x14ac:dyDescent="0.2">
      <c r="A76" s="132">
        <v>44024</v>
      </c>
      <c r="B76" s="32" t="s">
        <v>171</v>
      </c>
      <c r="C76" s="33">
        <v>152.307168778521</v>
      </c>
      <c r="D76" s="33">
        <v>257.66249367870296</v>
      </c>
      <c r="E76" s="33">
        <v>-142.64549109655499</v>
      </c>
      <c r="F76" s="33">
        <v>556.82886998640834</v>
      </c>
      <c r="G76" s="33">
        <v>824.15304134707731</v>
      </c>
      <c r="I76" s="134"/>
      <c r="J76" s="134"/>
      <c r="K76" s="122"/>
    </row>
    <row r="77" spans="1:11" x14ac:dyDescent="0.2">
      <c r="A77" s="132"/>
      <c r="B77" s="32" t="s">
        <v>172</v>
      </c>
      <c r="C77" s="33">
        <v>158.85700468562499</v>
      </c>
      <c r="D77" s="33">
        <v>275.97189738382798</v>
      </c>
      <c r="E77" s="33">
        <v>-141.441434984973</v>
      </c>
      <c r="F77" s="33">
        <v>560.57631401566277</v>
      </c>
      <c r="G77" s="33">
        <v>853.9637811001428</v>
      </c>
      <c r="I77" s="134"/>
      <c r="J77" s="134"/>
      <c r="K77" s="122"/>
    </row>
    <row r="78" spans="1:11" x14ac:dyDescent="0.2">
      <c r="A78" s="132"/>
      <c r="B78" s="32" t="s">
        <v>173</v>
      </c>
      <c r="C78" s="33">
        <v>163.60931955761097</v>
      </c>
      <c r="D78" s="33">
        <v>282.873619552371</v>
      </c>
      <c r="E78" s="33">
        <v>-141.479476713217</v>
      </c>
      <c r="F78" s="33">
        <v>565.08584553939033</v>
      </c>
      <c r="G78" s="33">
        <v>870.08930793615536</v>
      </c>
      <c r="I78" s="134"/>
      <c r="J78" s="134"/>
      <c r="K78" s="122"/>
    </row>
    <row r="79" spans="1:11" x14ac:dyDescent="0.2">
      <c r="A79" s="132"/>
      <c r="B79" s="32" t="s">
        <v>174</v>
      </c>
      <c r="C79" s="33">
        <v>165.19057356945899</v>
      </c>
      <c r="D79" s="33">
        <v>294.63805028714103</v>
      </c>
      <c r="E79" s="33">
        <v>-141.099935547001</v>
      </c>
      <c r="F79" s="33">
        <v>570.61073073411865</v>
      </c>
      <c r="G79" s="33">
        <v>889.33941904371773</v>
      </c>
      <c r="I79" s="134"/>
      <c r="J79" s="134"/>
      <c r="K79" s="122"/>
    </row>
    <row r="80" spans="1:11" x14ac:dyDescent="0.2">
      <c r="A80" s="132">
        <v>44390</v>
      </c>
      <c r="B80" s="32" t="s">
        <v>175</v>
      </c>
      <c r="C80" s="33">
        <v>172.68373516237298</v>
      </c>
      <c r="D80" s="33">
        <v>304.92326705677397</v>
      </c>
      <c r="E80" s="33">
        <v>-139.82956435695101</v>
      </c>
      <c r="F80" s="33">
        <v>574.65865063155798</v>
      </c>
      <c r="G80" s="33">
        <v>912.43608849375391</v>
      </c>
      <c r="I80" s="134"/>
      <c r="J80" s="134"/>
      <c r="K80" s="122"/>
    </row>
    <row r="81" spans="1:11" x14ac:dyDescent="0.2">
      <c r="A81" s="133"/>
      <c r="B81" s="32" t="s">
        <v>180</v>
      </c>
      <c r="C81" s="33">
        <v>176.46659793226499</v>
      </c>
      <c r="D81" s="33">
        <v>314.38507737073303</v>
      </c>
      <c r="E81" s="33">
        <v>-139.380526758462</v>
      </c>
      <c r="F81" s="33">
        <v>577.68591072525726</v>
      </c>
      <c r="G81" s="33">
        <v>929.15705926979331</v>
      </c>
      <c r="H81" s="37"/>
      <c r="I81" s="134"/>
      <c r="J81" s="134"/>
      <c r="K81" s="122"/>
    </row>
    <row r="82" spans="1:11" x14ac:dyDescent="0.2">
      <c r="A82" s="133"/>
      <c r="B82" s="32" t="s">
        <v>199</v>
      </c>
      <c r="C82" s="33">
        <v>179.699149610506</v>
      </c>
      <c r="D82" s="33">
        <v>316.94828026655205</v>
      </c>
      <c r="E82" s="33">
        <v>-140.33312480485898</v>
      </c>
      <c r="F82" s="33">
        <v>588.13787210345947</v>
      </c>
      <c r="G82" s="33">
        <v>944.45217717565856</v>
      </c>
      <c r="H82" s="35"/>
      <c r="I82" s="134"/>
      <c r="J82" s="134"/>
      <c r="K82" s="122"/>
    </row>
    <row r="83" spans="1:11" x14ac:dyDescent="0.2">
      <c r="A83" s="133"/>
      <c r="C83" s="115"/>
      <c r="D83" s="115"/>
      <c r="E83" s="115"/>
      <c r="F83" s="115"/>
      <c r="G83" s="115"/>
      <c r="J83" t="s">
        <v>243</v>
      </c>
    </row>
    <row r="85" spans="1:11" x14ac:dyDescent="0.2">
      <c r="C85" s="115"/>
      <c r="D85" s="115"/>
      <c r="E85" s="115"/>
      <c r="F85" s="115"/>
      <c r="G85" s="115"/>
    </row>
    <row r="86" spans="1:11" x14ac:dyDescent="0.2">
      <c r="C86" s="131"/>
      <c r="D86" s="131"/>
      <c r="E86" s="131"/>
      <c r="F86" s="131"/>
      <c r="G86" s="131"/>
    </row>
    <row r="88" spans="1:11" x14ac:dyDescent="0.2">
      <c r="C88" s="115"/>
      <c r="D88" s="115"/>
      <c r="E88" s="115"/>
      <c r="F88" s="115"/>
      <c r="G88" s="115"/>
    </row>
    <row r="89" spans="1:11" x14ac:dyDescent="0.2">
      <c r="C89" s="131"/>
      <c r="D89" s="131"/>
      <c r="E89" s="131"/>
      <c r="F89" s="131"/>
      <c r="G89" s="131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66"/>
  <sheetViews>
    <sheetView topLeftCell="A37" zoomScaleNormal="100" workbookViewId="0">
      <selection activeCell="M17" sqref="M17"/>
    </sheetView>
  </sheetViews>
  <sheetFormatPr defaultRowHeight="14.25" x14ac:dyDescent="0.2"/>
  <cols>
    <col min="2" max="2" width="8.77734375" customWidth="1"/>
    <col min="3" max="4" width="9.109375" customWidth="1"/>
    <col min="7" max="7" width="8.5546875" customWidth="1"/>
  </cols>
  <sheetData>
    <row r="1" spans="1:13" ht="85.5" x14ac:dyDescent="0.2">
      <c r="B1" s="102" t="s">
        <v>89</v>
      </c>
      <c r="C1" s="102" t="s">
        <v>87</v>
      </c>
      <c r="D1" s="102" t="s">
        <v>90</v>
      </c>
      <c r="E1" s="102" t="s">
        <v>88</v>
      </c>
      <c r="F1" s="102"/>
      <c r="G1" s="102" t="s">
        <v>89</v>
      </c>
      <c r="H1" s="102" t="s">
        <v>87</v>
      </c>
      <c r="I1" s="102" t="s">
        <v>90</v>
      </c>
      <c r="J1" s="102" t="s">
        <v>88</v>
      </c>
      <c r="L1" s="102" t="s">
        <v>234</v>
      </c>
      <c r="M1" s="102" t="s">
        <v>235</v>
      </c>
    </row>
    <row r="2" spans="1:13" x14ac:dyDescent="0.2">
      <c r="B2" s="102"/>
      <c r="C2" s="102"/>
      <c r="D2" s="102"/>
      <c r="E2" s="102"/>
      <c r="F2" s="102"/>
      <c r="G2" s="155" t="s">
        <v>91</v>
      </c>
      <c r="H2" s="155"/>
      <c r="I2" s="155"/>
      <c r="J2" s="155"/>
    </row>
    <row r="3" spans="1:13" ht="71.25" x14ac:dyDescent="0.2">
      <c r="A3" s="22">
        <v>42766</v>
      </c>
      <c r="B3" s="23">
        <v>980</v>
      </c>
      <c r="C3" s="23">
        <v>747</v>
      </c>
      <c r="D3" s="23">
        <v>204</v>
      </c>
      <c r="E3" s="23">
        <v>29</v>
      </c>
      <c r="F3" s="23"/>
      <c r="G3" s="102" t="s">
        <v>233</v>
      </c>
      <c r="H3" s="102"/>
      <c r="I3" s="102"/>
    </row>
    <row r="4" spans="1:13" x14ac:dyDescent="0.2">
      <c r="B4" s="23">
        <v>1182</v>
      </c>
      <c r="C4" s="23">
        <v>789</v>
      </c>
      <c r="D4" s="23">
        <v>288</v>
      </c>
      <c r="E4" s="23">
        <v>105</v>
      </c>
      <c r="F4" s="23"/>
      <c r="G4" s="102"/>
      <c r="H4" s="102"/>
      <c r="I4" s="102"/>
    </row>
    <row r="5" spans="1:13" x14ac:dyDescent="0.2">
      <c r="B5" s="23">
        <v>1191</v>
      </c>
      <c r="C5" s="23">
        <v>884</v>
      </c>
      <c r="D5" s="23">
        <v>276</v>
      </c>
      <c r="E5" s="23">
        <v>31</v>
      </c>
      <c r="F5" s="23"/>
      <c r="G5" s="102"/>
      <c r="H5" s="102"/>
      <c r="I5" s="102"/>
    </row>
    <row r="6" spans="1:13" x14ac:dyDescent="0.2">
      <c r="B6" s="23">
        <v>988</v>
      </c>
      <c r="C6" s="23">
        <v>758</v>
      </c>
      <c r="D6" s="23">
        <v>212</v>
      </c>
      <c r="E6" s="23">
        <v>18</v>
      </c>
      <c r="F6" s="23"/>
      <c r="G6" s="102"/>
      <c r="H6" s="102"/>
      <c r="I6" s="102"/>
    </row>
    <row r="7" spans="1:13" x14ac:dyDescent="0.2">
      <c r="B7" s="23">
        <v>1074</v>
      </c>
      <c r="C7" s="23">
        <v>833</v>
      </c>
      <c r="D7" s="23">
        <v>220</v>
      </c>
      <c r="E7" s="23">
        <v>21</v>
      </c>
      <c r="F7" s="23"/>
      <c r="G7" s="102"/>
      <c r="H7" s="102"/>
      <c r="I7" s="102"/>
    </row>
    <row r="8" spans="1:13" x14ac:dyDescent="0.2">
      <c r="B8" s="23">
        <v>1148</v>
      </c>
      <c r="C8" s="23">
        <v>935</v>
      </c>
      <c r="D8" s="23">
        <v>184</v>
      </c>
      <c r="E8" s="23">
        <v>29</v>
      </c>
      <c r="F8" s="23"/>
      <c r="G8" s="102"/>
      <c r="H8" s="102"/>
      <c r="I8" s="102"/>
    </row>
    <row r="9" spans="1:13" x14ac:dyDescent="0.2">
      <c r="B9" s="23">
        <v>1540</v>
      </c>
      <c r="C9" s="23">
        <v>1262</v>
      </c>
      <c r="D9" s="23">
        <v>254</v>
      </c>
      <c r="E9" s="23">
        <v>24</v>
      </c>
      <c r="F9" s="23"/>
      <c r="G9" s="102"/>
      <c r="H9" s="102"/>
      <c r="I9" s="102"/>
    </row>
    <row r="10" spans="1:13" x14ac:dyDescent="0.2">
      <c r="B10" s="23">
        <v>1370</v>
      </c>
      <c r="C10" s="23">
        <v>1132</v>
      </c>
      <c r="D10" s="23">
        <v>212</v>
      </c>
      <c r="E10" s="23">
        <v>26</v>
      </c>
      <c r="F10" s="23"/>
      <c r="G10" s="102"/>
      <c r="H10" s="102"/>
      <c r="I10" s="102"/>
    </row>
    <row r="11" spans="1:13" x14ac:dyDescent="0.2">
      <c r="B11" s="23">
        <v>1290</v>
      </c>
      <c r="C11" s="23">
        <v>1103</v>
      </c>
      <c r="D11" s="23">
        <v>151</v>
      </c>
      <c r="E11" s="23">
        <v>36</v>
      </c>
      <c r="F11" s="23"/>
      <c r="G11" s="102"/>
      <c r="H11" s="102"/>
      <c r="I11" s="102"/>
    </row>
    <row r="12" spans="1:13" x14ac:dyDescent="0.2">
      <c r="B12" s="23">
        <v>1250</v>
      </c>
      <c r="C12" s="23">
        <v>1072</v>
      </c>
      <c r="D12" s="23">
        <v>152</v>
      </c>
      <c r="E12" s="23">
        <v>26</v>
      </c>
      <c r="F12" s="23"/>
      <c r="G12" s="102"/>
      <c r="H12" s="102"/>
      <c r="I12" s="102"/>
    </row>
    <row r="13" spans="1:13" x14ac:dyDescent="0.2">
      <c r="B13" s="23">
        <v>1417</v>
      </c>
      <c r="C13" s="23">
        <v>1218</v>
      </c>
      <c r="D13" s="23">
        <v>154</v>
      </c>
      <c r="E13" s="23">
        <v>45</v>
      </c>
      <c r="F13" s="23"/>
      <c r="G13" s="102"/>
      <c r="H13" s="102"/>
      <c r="I13" s="102"/>
    </row>
    <row r="14" spans="1:13" x14ac:dyDescent="0.2">
      <c r="B14" s="23">
        <v>1181</v>
      </c>
      <c r="C14" s="23">
        <v>1042</v>
      </c>
      <c r="D14" s="23">
        <v>117</v>
      </c>
      <c r="E14" s="23">
        <v>22</v>
      </c>
      <c r="F14" s="23"/>
      <c r="G14" s="102"/>
      <c r="H14" s="102"/>
      <c r="I14" s="102"/>
    </row>
    <row r="15" spans="1:13" x14ac:dyDescent="0.2">
      <c r="A15" s="25">
        <v>43101</v>
      </c>
      <c r="B15" s="23">
        <v>1302</v>
      </c>
      <c r="C15" s="23">
        <v>1085</v>
      </c>
      <c r="D15" s="23">
        <v>204</v>
      </c>
      <c r="E15" s="23">
        <v>13</v>
      </c>
      <c r="F15" s="23"/>
      <c r="G15" s="116">
        <v>32.857142857142854</v>
      </c>
      <c r="H15" s="116">
        <v>45.247657295850075</v>
      </c>
      <c r="I15" s="116">
        <v>0</v>
      </c>
      <c r="J15" s="116">
        <v>-55.172413793103445</v>
      </c>
      <c r="L15" s="130">
        <v>1009.4166666666666</v>
      </c>
      <c r="M15" s="130">
        <v>202</v>
      </c>
    </row>
    <row r="16" spans="1:13" x14ac:dyDescent="0.2">
      <c r="A16" s="25">
        <v>43132</v>
      </c>
      <c r="B16" s="23">
        <v>1262</v>
      </c>
      <c r="C16" s="23">
        <v>1036</v>
      </c>
      <c r="D16" s="23">
        <v>205</v>
      </c>
      <c r="E16" s="23">
        <v>21</v>
      </c>
      <c r="F16" s="23"/>
      <c r="G16" s="116">
        <v>6.7681895093062661</v>
      </c>
      <c r="H16" s="116">
        <v>31.305449936628648</v>
      </c>
      <c r="I16" s="116">
        <v>-28.819444444444443</v>
      </c>
      <c r="J16" s="116">
        <v>-80</v>
      </c>
      <c r="L16" s="130">
        <v>1030</v>
      </c>
      <c r="M16" s="130">
        <v>195.08333333333334</v>
      </c>
    </row>
    <row r="17" spans="1:19" x14ac:dyDescent="0.2">
      <c r="A17" s="25">
        <v>43160</v>
      </c>
      <c r="B17" s="23">
        <v>1299</v>
      </c>
      <c r="C17" s="23">
        <v>1086</v>
      </c>
      <c r="D17" s="23">
        <v>187</v>
      </c>
      <c r="E17" s="23">
        <v>26</v>
      </c>
      <c r="F17" s="23"/>
      <c r="G17" s="116">
        <v>9.0680100755667468</v>
      </c>
      <c r="H17" s="116">
        <v>22.850678733031682</v>
      </c>
      <c r="I17" s="116">
        <v>-32.246376811594203</v>
      </c>
      <c r="J17" s="116">
        <v>-16.129032258064512</v>
      </c>
      <c r="L17" s="130">
        <v>1046.8333333333333</v>
      </c>
      <c r="M17" s="130">
        <v>187.66666666666666</v>
      </c>
    </row>
    <row r="18" spans="1:19" x14ac:dyDescent="0.2">
      <c r="A18" s="25">
        <v>43191</v>
      </c>
      <c r="B18" s="23">
        <v>1380</v>
      </c>
      <c r="C18" s="23">
        <v>1125</v>
      </c>
      <c r="D18" s="23">
        <v>241</v>
      </c>
      <c r="E18" s="23">
        <v>14</v>
      </c>
      <c r="F18" s="23"/>
      <c r="G18" s="116">
        <v>39.676113360323882</v>
      </c>
      <c r="H18" s="116">
        <v>48.416886543535618</v>
      </c>
      <c r="I18" s="116">
        <v>13.67924528301887</v>
      </c>
      <c r="J18" s="116">
        <v>-22.222222222222221</v>
      </c>
      <c r="L18" s="130">
        <v>1077.4166666666667</v>
      </c>
      <c r="M18" s="130">
        <v>190.08333333333334</v>
      </c>
    </row>
    <row r="19" spans="1:19" x14ac:dyDescent="0.2">
      <c r="A19" s="25">
        <v>43221</v>
      </c>
      <c r="B19" s="23">
        <v>1269</v>
      </c>
      <c r="C19" s="23">
        <v>1018</v>
      </c>
      <c r="D19" s="23">
        <v>231</v>
      </c>
      <c r="E19" s="23">
        <v>20</v>
      </c>
      <c r="F19" s="23"/>
      <c r="G19" s="116">
        <v>18.156424581005592</v>
      </c>
      <c r="H19" s="116">
        <v>22.208883553421366</v>
      </c>
      <c r="I19" s="116">
        <v>5.0000000000000044</v>
      </c>
      <c r="J19" s="116">
        <v>-4.7619047619047672</v>
      </c>
      <c r="L19" s="130">
        <v>1092.8333333333333</v>
      </c>
      <c r="M19" s="130">
        <v>191</v>
      </c>
    </row>
    <row r="20" spans="1:19" x14ac:dyDescent="0.2">
      <c r="A20" s="25">
        <v>43252</v>
      </c>
      <c r="B20" s="23">
        <v>1337</v>
      </c>
      <c r="C20" s="23">
        <v>1094</v>
      </c>
      <c r="D20" s="23">
        <v>202</v>
      </c>
      <c r="E20" s="23">
        <v>41</v>
      </c>
      <c r="F20" s="23"/>
      <c r="G20" s="116">
        <v>16.463414634146332</v>
      </c>
      <c r="H20" s="116">
        <v>17.005347593582897</v>
      </c>
      <c r="I20" s="116">
        <v>9.7826086956521721</v>
      </c>
      <c r="J20" s="116">
        <v>41.37931034482758</v>
      </c>
      <c r="L20" s="130">
        <v>1106.0833333333333</v>
      </c>
      <c r="M20" s="130">
        <v>192.5</v>
      </c>
    </row>
    <row r="21" spans="1:19" x14ac:dyDescent="0.2">
      <c r="A21" s="25">
        <v>43282</v>
      </c>
      <c r="B21" s="23">
        <v>1605</v>
      </c>
      <c r="C21" s="23">
        <v>1336</v>
      </c>
      <c r="D21" s="23">
        <v>249</v>
      </c>
      <c r="E21" s="23">
        <v>20</v>
      </c>
      <c r="F21" s="23"/>
      <c r="G21" s="116">
        <v>4.2207792207792139</v>
      </c>
      <c r="H21" s="116">
        <v>5.8637083993660966</v>
      </c>
      <c r="I21" s="116">
        <v>-1.9685039370078705</v>
      </c>
      <c r="J21" s="116">
        <v>-16.666666666666664</v>
      </c>
      <c r="L21" s="130">
        <v>1112.25</v>
      </c>
      <c r="M21" s="130">
        <v>192.08333333333334</v>
      </c>
      <c r="R21" s="36"/>
      <c r="S21" s="36"/>
    </row>
    <row r="22" spans="1:19" x14ac:dyDescent="0.2">
      <c r="A22" s="25">
        <v>43313</v>
      </c>
      <c r="B22" s="23">
        <v>1358</v>
      </c>
      <c r="C22" s="23">
        <v>1126</v>
      </c>
      <c r="D22" s="23">
        <v>210</v>
      </c>
      <c r="E22" s="23">
        <v>22</v>
      </c>
      <c r="F22" s="23"/>
      <c r="G22" s="116">
        <v>-0.87591240875912746</v>
      </c>
      <c r="H22" s="116">
        <v>-0.5300353356890497</v>
      </c>
      <c r="I22" s="116">
        <v>-0.94339622641509413</v>
      </c>
      <c r="J22" s="116">
        <v>-15.384615384615385</v>
      </c>
      <c r="L22" s="130">
        <v>1111.75</v>
      </c>
      <c r="M22" s="130">
        <v>191.91666666666666</v>
      </c>
    </row>
    <row r="23" spans="1:19" x14ac:dyDescent="0.2">
      <c r="A23" s="25">
        <v>43344</v>
      </c>
      <c r="B23" s="23">
        <v>1291</v>
      </c>
      <c r="C23" s="23">
        <v>1073</v>
      </c>
      <c r="D23" s="23">
        <v>185</v>
      </c>
      <c r="E23" s="23">
        <v>33</v>
      </c>
      <c r="F23" s="23"/>
      <c r="G23" s="116">
        <v>7.751937984497026E-2</v>
      </c>
      <c r="H23" s="116">
        <v>-2.7198549410698103</v>
      </c>
      <c r="I23" s="116">
        <v>22.516556291390732</v>
      </c>
      <c r="J23" s="116">
        <v>-8.3333333333333375</v>
      </c>
      <c r="L23" s="130">
        <v>1109.25</v>
      </c>
      <c r="M23" s="130">
        <v>194.75</v>
      </c>
    </row>
    <row r="24" spans="1:19" x14ac:dyDescent="0.2">
      <c r="A24" s="25">
        <v>43374</v>
      </c>
      <c r="B24" s="23">
        <v>1338</v>
      </c>
      <c r="C24" s="23">
        <v>1100</v>
      </c>
      <c r="D24" s="23">
        <v>204</v>
      </c>
      <c r="E24" s="23">
        <v>34</v>
      </c>
      <c r="F24" s="23"/>
      <c r="G24" s="116">
        <v>7.0400000000000018</v>
      </c>
      <c r="H24" s="116">
        <v>2.6119402985074647</v>
      </c>
      <c r="I24" s="116">
        <v>34.210526315789465</v>
      </c>
      <c r="J24" s="116">
        <v>30.76923076923077</v>
      </c>
      <c r="L24" s="130">
        <v>1111.5833333333333</v>
      </c>
      <c r="M24" s="130">
        <v>199.08333333333334</v>
      </c>
    </row>
    <row r="25" spans="1:19" x14ac:dyDescent="0.2">
      <c r="A25" s="25">
        <v>43405</v>
      </c>
      <c r="B25" s="23">
        <v>1396</v>
      </c>
      <c r="C25" s="23">
        <v>1166</v>
      </c>
      <c r="D25" s="23">
        <v>185</v>
      </c>
      <c r="E25" s="23">
        <v>45</v>
      </c>
      <c r="F25" s="23"/>
      <c r="G25" s="116">
        <v>-1.4820042342978068</v>
      </c>
      <c r="H25" s="116">
        <v>-4.269293924466333</v>
      </c>
      <c r="I25" s="116">
        <v>20.129870129870131</v>
      </c>
      <c r="J25" s="116">
        <v>0</v>
      </c>
      <c r="L25" s="130">
        <v>1107.25</v>
      </c>
      <c r="M25" s="130">
        <v>201.66666666666666</v>
      </c>
    </row>
    <row r="26" spans="1:19" x14ac:dyDescent="0.2">
      <c r="A26" s="25">
        <v>43435</v>
      </c>
      <c r="B26" s="23">
        <v>1155</v>
      </c>
      <c r="C26" s="23">
        <v>995</v>
      </c>
      <c r="D26" s="23">
        <v>129</v>
      </c>
      <c r="E26" s="23">
        <v>31</v>
      </c>
      <c r="F26" s="23"/>
      <c r="G26" s="116">
        <v>-2.201524132091448</v>
      </c>
      <c r="H26" s="116">
        <v>-4.5105566218810011</v>
      </c>
      <c r="I26" s="116">
        <v>10.256410256410264</v>
      </c>
      <c r="J26" s="116">
        <v>40.909090909090921</v>
      </c>
      <c r="L26" s="130">
        <v>1103.3333333333333</v>
      </c>
      <c r="M26" s="130">
        <v>202.66666666666666</v>
      </c>
    </row>
    <row r="27" spans="1:19" x14ac:dyDescent="0.2">
      <c r="A27" s="25">
        <v>43466</v>
      </c>
      <c r="B27" s="23">
        <v>995</v>
      </c>
      <c r="C27" s="23">
        <v>788</v>
      </c>
      <c r="D27" s="23">
        <v>189</v>
      </c>
      <c r="E27" s="23">
        <v>18</v>
      </c>
      <c r="F27" s="23"/>
      <c r="G27" s="116">
        <v>-23.579109062980031</v>
      </c>
      <c r="H27" s="116">
        <v>-27.373271889400918</v>
      </c>
      <c r="I27" s="116">
        <v>-7.3529411764705843</v>
      </c>
      <c r="J27" s="116">
        <v>38.46153846153846</v>
      </c>
      <c r="L27" s="130">
        <v>1078.5833333333333</v>
      </c>
      <c r="M27" s="130">
        <v>201.41666666666666</v>
      </c>
    </row>
    <row r="28" spans="1:19" x14ac:dyDescent="0.2">
      <c r="A28" s="25">
        <v>43497</v>
      </c>
      <c r="B28" s="23">
        <v>1102</v>
      </c>
      <c r="C28" s="23">
        <v>896</v>
      </c>
      <c r="D28" s="23">
        <v>190</v>
      </c>
      <c r="E28" s="23">
        <v>16</v>
      </c>
      <c r="F28" s="23"/>
      <c r="G28" s="116">
        <v>-12.678288431061802</v>
      </c>
      <c r="H28" s="116">
        <v>-13.513513513513509</v>
      </c>
      <c r="I28" s="116">
        <v>-7.3170731707317032</v>
      </c>
      <c r="J28" s="116">
        <v>-23.809523809523814</v>
      </c>
      <c r="L28" s="130">
        <v>1066.9166666666667</v>
      </c>
      <c r="M28" s="130">
        <v>200.16666666666666</v>
      </c>
    </row>
    <row r="29" spans="1:19" x14ac:dyDescent="0.2">
      <c r="A29" s="25">
        <v>43525</v>
      </c>
      <c r="B29" s="23">
        <v>1040</v>
      </c>
      <c r="C29" s="23">
        <v>852</v>
      </c>
      <c r="D29" s="23">
        <v>150</v>
      </c>
      <c r="E29" s="23">
        <v>38</v>
      </c>
      <c r="F29" s="23"/>
      <c r="G29" s="116">
        <v>-19.938414164742113</v>
      </c>
      <c r="H29" s="116">
        <v>-21.546961325966851</v>
      </c>
      <c r="I29" s="116">
        <v>-19.786096256684495</v>
      </c>
      <c r="J29" s="116">
        <v>46.153846153846146</v>
      </c>
      <c r="L29" s="130">
        <v>1047.4166666666667</v>
      </c>
      <c r="M29" s="130">
        <v>197.08333333333334</v>
      </c>
    </row>
    <row r="30" spans="1:19" x14ac:dyDescent="0.2">
      <c r="A30" s="25">
        <v>43556</v>
      </c>
      <c r="B30" s="23">
        <v>1003</v>
      </c>
      <c r="C30" s="23">
        <v>811</v>
      </c>
      <c r="D30" s="23">
        <v>156</v>
      </c>
      <c r="E30" s="23">
        <v>36</v>
      </c>
      <c r="F30" s="23"/>
      <c r="G30" s="116">
        <v>-27.318840579710148</v>
      </c>
      <c r="H30" s="116">
        <v>-27.911111111111108</v>
      </c>
      <c r="I30" s="116">
        <v>-35.26970954356846</v>
      </c>
      <c r="J30" s="116">
        <v>157.14285714285717</v>
      </c>
      <c r="L30" s="130">
        <v>1021.25</v>
      </c>
      <c r="M30" s="130">
        <v>190</v>
      </c>
    </row>
    <row r="31" spans="1:19" x14ac:dyDescent="0.2">
      <c r="A31" s="25">
        <v>43586</v>
      </c>
      <c r="B31" s="23">
        <v>1080</v>
      </c>
      <c r="C31" s="23">
        <v>890</v>
      </c>
      <c r="D31" s="23">
        <v>165</v>
      </c>
      <c r="E31" s="23">
        <v>25</v>
      </c>
      <c r="F31" s="23"/>
      <c r="G31" s="116">
        <v>-14.893617021276595</v>
      </c>
      <c r="H31" s="116">
        <v>-12.573673870333991</v>
      </c>
      <c r="I31" s="116">
        <v>-28.571428571428569</v>
      </c>
      <c r="J31" s="116">
        <v>25</v>
      </c>
      <c r="L31" s="130">
        <v>1010.5833333333334</v>
      </c>
      <c r="M31" s="130">
        <v>184.5</v>
      </c>
    </row>
    <row r="32" spans="1:19" x14ac:dyDescent="0.2">
      <c r="A32" s="25">
        <v>43617</v>
      </c>
      <c r="B32" s="23">
        <v>996</v>
      </c>
      <c r="C32" s="23">
        <v>839</v>
      </c>
      <c r="D32" s="23">
        <v>140</v>
      </c>
      <c r="E32" s="23">
        <v>17</v>
      </c>
      <c r="F32" s="23"/>
      <c r="G32" s="116">
        <v>-25.504861630516086</v>
      </c>
      <c r="H32" s="116">
        <v>-23.308957952468013</v>
      </c>
      <c r="I32" s="116">
        <v>-30.693069306930699</v>
      </c>
      <c r="J32" s="116">
        <v>-58.536585365853668</v>
      </c>
      <c r="L32" s="130">
        <v>989.33333333333337</v>
      </c>
      <c r="M32" s="130">
        <v>179.33333333333334</v>
      </c>
    </row>
    <row r="33" spans="1:15" x14ac:dyDescent="0.2">
      <c r="A33" s="25">
        <v>43647</v>
      </c>
      <c r="B33" s="23">
        <v>1287</v>
      </c>
      <c r="C33" s="23">
        <v>1037</v>
      </c>
      <c r="D33" s="23">
        <v>217</v>
      </c>
      <c r="E33" s="23">
        <v>33</v>
      </c>
      <c r="F33" s="23"/>
      <c r="G33" s="116">
        <v>-19.813084112149536</v>
      </c>
      <c r="H33" s="116">
        <v>-22.380239520958078</v>
      </c>
      <c r="I33" s="116">
        <v>-12.851405622489963</v>
      </c>
      <c r="J33" s="116">
        <v>64.999999999999986</v>
      </c>
      <c r="L33" s="130">
        <v>964.41666666666663</v>
      </c>
      <c r="M33" s="130">
        <v>176.66666666666666</v>
      </c>
    </row>
    <row r="34" spans="1:15" x14ac:dyDescent="0.2">
      <c r="A34" s="25">
        <v>43678</v>
      </c>
      <c r="B34" s="23">
        <v>1164</v>
      </c>
      <c r="C34" s="23">
        <v>962</v>
      </c>
      <c r="D34" s="23">
        <v>181</v>
      </c>
      <c r="E34" s="23">
        <v>21</v>
      </c>
      <c r="F34" s="23"/>
      <c r="G34" s="116">
        <v>-14.28571428571429</v>
      </c>
      <c r="H34" s="116">
        <v>-14.56483126110124</v>
      </c>
      <c r="I34" s="116">
        <v>-13.809523809523805</v>
      </c>
      <c r="J34" s="116">
        <v>-4.5454545454545414</v>
      </c>
      <c r="L34" s="130">
        <v>950.75</v>
      </c>
      <c r="M34" s="130">
        <v>174.25</v>
      </c>
    </row>
    <row r="35" spans="1:15" x14ac:dyDescent="0.2">
      <c r="A35" s="25">
        <v>43709</v>
      </c>
      <c r="B35" s="23">
        <v>1205</v>
      </c>
      <c r="C35" s="23">
        <v>1012</v>
      </c>
      <c r="D35" s="23">
        <v>169</v>
      </c>
      <c r="E35" s="23">
        <v>24</v>
      </c>
      <c r="F35" s="23"/>
      <c r="G35" s="116">
        <v>-6.6615027110766833</v>
      </c>
      <c r="H35" s="116">
        <v>-5.6849953401677533</v>
      </c>
      <c r="I35" s="116">
        <v>-8.6486486486486491</v>
      </c>
      <c r="J35" s="116">
        <v>-27.27272727272727</v>
      </c>
      <c r="L35" s="130">
        <v>945.66666666666663</v>
      </c>
      <c r="M35" s="130">
        <v>172.91666666666666</v>
      </c>
    </row>
    <row r="36" spans="1:15" x14ac:dyDescent="0.2">
      <c r="A36" s="25">
        <v>43739</v>
      </c>
      <c r="B36" s="23">
        <v>1254</v>
      </c>
      <c r="C36" s="23">
        <v>1052</v>
      </c>
      <c r="D36" s="23">
        <v>173</v>
      </c>
      <c r="E36" s="23">
        <v>29</v>
      </c>
      <c r="F36" s="23"/>
      <c r="G36" s="116">
        <v>-6.2780269058295923</v>
      </c>
      <c r="H36" s="116">
        <v>-4.363636363636358</v>
      </c>
      <c r="I36" s="116">
        <v>-15.19607843137255</v>
      </c>
      <c r="J36" s="116">
        <v>-14.705882352941179</v>
      </c>
      <c r="L36" s="130">
        <v>941.66666666666663</v>
      </c>
      <c r="M36" s="130">
        <v>170.33333333333334</v>
      </c>
    </row>
    <row r="37" spans="1:15" x14ac:dyDescent="0.2">
      <c r="A37" s="25">
        <v>43770</v>
      </c>
      <c r="B37" s="23">
        <v>1262</v>
      </c>
      <c r="C37" s="23">
        <v>1052</v>
      </c>
      <c r="D37" s="23">
        <v>163</v>
      </c>
      <c r="E37" s="23">
        <v>47</v>
      </c>
      <c r="F37" s="23"/>
      <c r="G37" s="116">
        <v>-9.5988538681948459</v>
      </c>
      <c r="H37" s="116">
        <v>-9.7770154373927998</v>
      </c>
      <c r="I37" s="116">
        <v>-11.891891891891893</v>
      </c>
      <c r="J37" s="116">
        <v>4.4444444444444509</v>
      </c>
      <c r="L37" s="130">
        <v>932.16666666666663</v>
      </c>
      <c r="M37" s="130">
        <v>168.5</v>
      </c>
    </row>
    <row r="38" spans="1:15" x14ac:dyDescent="0.2">
      <c r="A38" s="25">
        <v>43800</v>
      </c>
      <c r="B38" s="23">
        <v>1209</v>
      </c>
      <c r="C38" s="23">
        <v>1052</v>
      </c>
      <c r="D38" s="23">
        <v>128</v>
      </c>
      <c r="E38" s="23">
        <v>29</v>
      </c>
      <c r="F38" s="23"/>
      <c r="G38" s="116">
        <v>4.6753246753246769</v>
      </c>
      <c r="H38" s="116">
        <v>5.7286432160803979</v>
      </c>
      <c r="I38" s="116">
        <v>-0.77519379844961378</v>
      </c>
      <c r="J38" s="116">
        <v>-6.4516129032258114</v>
      </c>
      <c r="L38" s="130">
        <v>936.91666666666663</v>
      </c>
      <c r="M38" s="130">
        <v>168.41666666666666</v>
      </c>
    </row>
    <row r="39" spans="1:15" x14ac:dyDescent="0.2">
      <c r="A39" s="25">
        <v>43831</v>
      </c>
      <c r="B39" s="23">
        <v>1045</v>
      </c>
      <c r="C39" s="23">
        <v>795</v>
      </c>
      <c r="D39" s="23">
        <v>228</v>
      </c>
      <c r="E39" s="23">
        <v>22</v>
      </c>
      <c r="F39" s="23"/>
      <c r="G39" s="116">
        <v>5.0251256281407031</v>
      </c>
      <c r="H39" s="116">
        <v>0.88832487309644659</v>
      </c>
      <c r="I39" s="116">
        <v>20.634920634920629</v>
      </c>
      <c r="J39" s="116">
        <v>22.222222222222232</v>
      </c>
      <c r="L39" s="130">
        <v>937.5</v>
      </c>
      <c r="M39" s="130">
        <v>171.66666666666666</v>
      </c>
    </row>
    <row r="40" spans="1:15" x14ac:dyDescent="0.2">
      <c r="A40" s="25">
        <v>43862</v>
      </c>
      <c r="B40" s="23">
        <v>1126</v>
      </c>
      <c r="C40" s="23">
        <v>889</v>
      </c>
      <c r="D40" s="23">
        <v>211</v>
      </c>
      <c r="E40" s="23">
        <v>26</v>
      </c>
      <c r="F40" s="23"/>
      <c r="G40" s="116">
        <v>2.1778584392014411</v>
      </c>
      <c r="H40" s="116">
        <v>-0.78125</v>
      </c>
      <c r="I40" s="116">
        <v>11.052631578947359</v>
      </c>
      <c r="J40" s="116">
        <v>62.5</v>
      </c>
      <c r="L40" s="130">
        <v>936.91666666666663</v>
      </c>
      <c r="M40" s="130">
        <v>173.41666666666666</v>
      </c>
    </row>
    <row r="41" spans="1:15" x14ac:dyDescent="0.2">
      <c r="A41" s="25">
        <v>43891</v>
      </c>
      <c r="B41" s="23">
        <v>1119</v>
      </c>
      <c r="C41" s="23">
        <v>922</v>
      </c>
      <c r="D41" s="23">
        <v>167</v>
      </c>
      <c r="E41" s="23">
        <v>30</v>
      </c>
      <c r="F41" s="23"/>
      <c r="G41" s="116">
        <v>7.5961538461538414</v>
      </c>
      <c r="H41" s="116">
        <v>8.2159624413145504</v>
      </c>
      <c r="I41" s="116">
        <v>11.333333333333329</v>
      </c>
      <c r="J41" s="116">
        <v>-21.052631578947366</v>
      </c>
      <c r="L41" s="130">
        <v>942.75</v>
      </c>
      <c r="M41" s="130">
        <v>174.83333333333334</v>
      </c>
    </row>
    <row r="42" spans="1:15" x14ac:dyDescent="0.2">
      <c r="A42" s="25">
        <v>43922</v>
      </c>
      <c r="B42" s="23">
        <v>714</v>
      </c>
      <c r="C42" s="23">
        <v>645</v>
      </c>
      <c r="D42" s="23">
        <v>58</v>
      </c>
      <c r="E42" s="23">
        <v>11</v>
      </c>
      <c r="F42" s="23"/>
      <c r="G42" s="116">
        <v>-28.8135593220339</v>
      </c>
      <c r="H42" s="116">
        <v>-20.468557336621451</v>
      </c>
      <c r="I42" s="116">
        <v>-62.820512820512818</v>
      </c>
      <c r="J42" s="116">
        <v>-69.444444444444443</v>
      </c>
      <c r="L42" s="130">
        <v>928.91666666666663</v>
      </c>
      <c r="M42" s="130">
        <v>166.66666666666666</v>
      </c>
    </row>
    <row r="43" spans="1:15" x14ac:dyDescent="0.2">
      <c r="A43" s="25">
        <v>43952</v>
      </c>
      <c r="B43" s="23">
        <v>665</v>
      </c>
      <c r="C43" s="23">
        <v>580</v>
      </c>
      <c r="D43" s="23">
        <v>77</v>
      </c>
      <c r="E43" s="23">
        <v>8</v>
      </c>
      <c r="F43" s="23"/>
      <c r="G43" s="116">
        <v>-38.425925925925931</v>
      </c>
      <c r="H43" s="116">
        <v>-34.831460674157299</v>
      </c>
      <c r="I43" s="116">
        <v>-53.333333333333336</v>
      </c>
      <c r="J43" s="116">
        <v>-68</v>
      </c>
      <c r="L43" s="130">
        <v>903.08333333333337</v>
      </c>
      <c r="M43" s="130">
        <v>159.33333333333334</v>
      </c>
      <c r="O43" t="s">
        <v>250</v>
      </c>
    </row>
    <row r="44" spans="1:15" x14ac:dyDescent="0.2">
      <c r="A44" s="25">
        <v>43983</v>
      </c>
      <c r="B44" s="23">
        <v>880</v>
      </c>
      <c r="C44" s="23">
        <v>728</v>
      </c>
      <c r="D44" s="23">
        <v>127</v>
      </c>
      <c r="E44" s="23">
        <v>25</v>
      </c>
      <c r="F44" s="23"/>
      <c r="G44" s="116">
        <v>-11.646586345381527</v>
      </c>
      <c r="H44" s="116">
        <v>-13.230035756853397</v>
      </c>
      <c r="I44" s="116">
        <v>-9.2857142857142865</v>
      </c>
      <c r="J44" s="116">
        <v>47.058823529411775</v>
      </c>
      <c r="L44" s="130">
        <v>893.83333333333337</v>
      </c>
      <c r="M44" s="130">
        <v>158.25</v>
      </c>
      <c r="O44" t="s">
        <v>251</v>
      </c>
    </row>
    <row r="45" spans="1:15" x14ac:dyDescent="0.2">
      <c r="A45" s="25">
        <v>44013</v>
      </c>
      <c r="B45" s="23">
        <v>1039</v>
      </c>
      <c r="C45" s="23">
        <v>807</v>
      </c>
      <c r="D45" s="23">
        <v>204</v>
      </c>
      <c r="E45" s="23">
        <v>28</v>
      </c>
      <c r="F45" s="23"/>
      <c r="G45" s="116">
        <v>-19.269619269619266</v>
      </c>
      <c r="H45" s="116">
        <v>-22.179363548698174</v>
      </c>
      <c r="I45" s="116">
        <v>-5.9907834101382456</v>
      </c>
      <c r="J45" s="116">
        <v>-15.151515151515149</v>
      </c>
      <c r="L45" s="130">
        <v>874.66666666666663</v>
      </c>
      <c r="M45" s="130">
        <v>157.16666666666666</v>
      </c>
    </row>
    <row r="46" spans="1:15" x14ac:dyDescent="0.2">
      <c r="A46" s="25">
        <v>44044</v>
      </c>
      <c r="B46" s="23">
        <v>872</v>
      </c>
      <c r="C46" s="23">
        <v>694</v>
      </c>
      <c r="D46" s="23">
        <v>165</v>
      </c>
      <c r="E46" s="23">
        <v>13</v>
      </c>
      <c r="F46" s="23"/>
      <c r="G46" s="116">
        <v>-25.085910652920962</v>
      </c>
      <c r="H46" s="116">
        <v>-27.858627858627859</v>
      </c>
      <c r="I46" s="116">
        <v>-8.8397790055248606</v>
      </c>
      <c r="J46" s="116">
        <v>-38.095238095238095</v>
      </c>
      <c r="L46" s="130">
        <v>852.33333333333337</v>
      </c>
      <c r="M46" s="130">
        <v>155.83333333333334</v>
      </c>
    </row>
    <row r="47" spans="1:15" x14ac:dyDescent="0.2">
      <c r="A47" s="25">
        <v>44075</v>
      </c>
      <c r="B47" s="23">
        <v>1201</v>
      </c>
      <c r="C47" s="23">
        <v>1024</v>
      </c>
      <c r="D47" s="23">
        <v>156</v>
      </c>
      <c r="E47" s="23">
        <v>21</v>
      </c>
      <c r="F47" s="23"/>
      <c r="G47" s="116">
        <v>-0.33195020746887849</v>
      </c>
      <c r="H47" s="116">
        <v>1.1857707509881354</v>
      </c>
      <c r="I47" s="116">
        <v>-7.6923076923076872</v>
      </c>
      <c r="J47" s="116">
        <v>-12.5</v>
      </c>
      <c r="L47" s="130">
        <v>853.33333333333337</v>
      </c>
      <c r="M47" s="130">
        <v>154.75</v>
      </c>
    </row>
    <row r="48" spans="1:15" x14ac:dyDescent="0.2">
      <c r="A48" s="25">
        <v>44105</v>
      </c>
      <c r="B48" s="23">
        <v>1157</v>
      </c>
      <c r="C48" s="23">
        <v>1001</v>
      </c>
      <c r="D48" s="23">
        <v>134</v>
      </c>
      <c r="E48" s="23">
        <v>22</v>
      </c>
      <c r="F48" s="23"/>
      <c r="G48" s="116">
        <v>-7.7352472089314173</v>
      </c>
      <c r="H48" s="116">
        <v>-4.8479087452471532</v>
      </c>
      <c r="I48" s="116">
        <v>-22.543352601156073</v>
      </c>
      <c r="J48" s="116">
        <v>-24.137931034482762</v>
      </c>
      <c r="L48" s="130">
        <v>849.08333333333337</v>
      </c>
      <c r="M48" s="130">
        <v>151.5</v>
      </c>
    </row>
    <row r="49" spans="1:13" x14ac:dyDescent="0.2">
      <c r="A49" s="25">
        <v>44136</v>
      </c>
      <c r="B49" s="23">
        <v>1208</v>
      </c>
      <c r="C49" s="23">
        <v>1064</v>
      </c>
      <c r="D49" s="23">
        <v>114</v>
      </c>
      <c r="E49" s="23">
        <v>30</v>
      </c>
      <c r="F49" s="23"/>
      <c r="G49" s="116">
        <v>-4.2789223454833607</v>
      </c>
      <c r="H49" s="116">
        <v>1.1406844106463865</v>
      </c>
      <c r="I49" s="116">
        <v>-30.061349693251536</v>
      </c>
      <c r="J49" s="116">
        <v>-36.170212765957444</v>
      </c>
      <c r="L49" s="130">
        <v>850.08333333333337</v>
      </c>
      <c r="M49" s="130">
        <v>147.41666666666666</v>
      </c>
    </row>
    <row r="50" spans="1:13" x14ac:dyDescent="0.2">
      <c r="A50" s="25">
        <v>44166</v>
      </c>
      <c r="B50" s="23">
        <v>1241</v>
      </c>
      <c r="C50" s="23">
        <v>1122</v>
      </c>
      <c r="D50" s="23">
        <v>101</v>
      </c>
      <c r="E50" s="23">
        <v>18</v>
      </c>
      <c r="F50" s="23"/>
      <c r="G50" s="116">
        <v>2.6468155500413593</v>
      </c>
      <c r="H50" s="116">
        <v>6.6539923954372693</v>
      </c>
      <c r="I50" s="116">
        <v>-21.09375</v>
      </c>
      <c r="J50" s="116">
        <v>-37.931034482758619</v>
      </c>
      <c r="L50" s="130">
        <v>855.91666666666663</v>
      </c>
      <c r="M50" s="130">
        <v>145.16666666666666</v>
      </c>
    </row>
    <row r="51" spans="1:13" x14ac:dyDescent="0.2">
      <c r="A51" s="25">
        <v>44197</v>
      </c>
      <c r="B51" s="23">
        <v>839</v>
      </c>
      <c r="C51" s="23">
        <v>666</v>
      </c>
      <c r="D51" s="23">
        <v>157</v>
      </c>
      <c r="E51" s="23">
        <v>16</v>
      </c>
      <c r="F51" s="23"/>
      <c r="G51" s="116">
        <v>-19.71291866028708</v>
      </c>
      <c r="H51" s="116">
        <v>-16.226415094339618</v>
      </c>
      <c r="I51" s="116">
        <v>-31.140350877192979</v>
      </c>
      <c r="J51" s="116">
        <v>-27.27272727272727</v>
      </c>
      <c r="L51" s="130">
        <v>845.16666666666663</v>
      </c>
      <c r="M51" s="130">
        <v>139.25</v>
      </c>
    </row>
    <row r="52" spans="1:13" x14ac:dyDescent="0.2">
      <c r="A52" s="25">
        <v>44228</v>
      </c>
      <c r="B52" s="23">
        <v>1071</v>
      </c>
      <c r="C52" s="23">
        <v>912</v>
      </c>
      <c r="D52" s="23">
        <v>146</v>
      </c>
      <c r="E52" s="23">
        <v>13</v>
      </c>
      <c r="F52" s="23"/>
      <c r="G52" s="116">
        <v>-4.8845470692717612</v>
      </c>
      <c r="H52" s="116">
        <v>2.5871766029246235</v>
      </c>
      <c r="I52" s="116">
        <v>-30.805687203791464</v>
      </c>
      <c r="J52" s="116">
        <v>-50</v>
      </c>
      <c r="L52" s="130">
        <v>847.08333333333337</v>
      </c>
      <c r="M52" s="130">
        <v>133.83333333333334</v>
      </c>
    </row>
    <row r="53" spans="1:13" x14ac:dyDescent="0.2">
      <c r="A53" s="25">
        <v>44256</v>
      </c>
      <c r="B53" s="23">
        <v>1121</v>
      </c>
      <c r="C53" s="23">
        <v>945</v>
      </c>
      <c r="D53" s="23">
        <v>158</v>
      </c>
      <c r="E53" s="23">
        <v>18</v>
      </c>
      <c r="F53" s="23"/>
      <c r="G53" s="116">
        <v>0.17873100983021306</v>
      </c>
      <c r="H53" s="116">
        <v>2.4945770065075923</v>
      </c>
      <c r="I53" s="116">
        <v>-5.3892215568862252</v>
      </c>
      <c r="J53" s="116">
        <v>-40</v>
      </c>
      <c r="L53" s="130">
        <v>849</v>
      </c>
      <c r="M53" s="130">
        <v>133.08333333333334</v>
      </c>
    </row>
    <row r="54" spans="1:13" x14ac:dyDescent="0.2">
      <c r="A54" s="25">
        <v>44287</v>
      </c>
      <c r="B54" s="23">
        <v>1277</v>
      </c>
      <c r="C54" s="23">
        <v>1107</v>
      </c>
      <c r="D54" s="23">
        <v>151</v>
      </c>
      <c r="E54" s="23">
        <v>19</v>
      </c>
      <c r="F54" s="23"/>
      <c r="G54" s="116">
        <v>78.85154061624651</v>
      </c>
      <c r="H54" s="116">
        <v>71.6279069767442</v>
      </c>
      <c r="I54" s="116">
        <v>160.34482758620689</v>
      </c>
      <c r="J54" s="116">
        <v>72.727272727272734</v>
      </c>
      <c r="L54" s="130">
        <v>887.5</v>
      </c>
      <c r="M54" s="130">
        <v>140.83333333333334</v>
      </c>
    </row>
    <row r="55" spans="1:13" x14ac:dyDescent="0.2">
      <c r="A55" s="25">
        <v>44317</v>
      </c>
      <c r="B55" s="23">
        <v>932</v>
      </c>
      <c r="C55" s="23">
        <v>762</v>
      </c>
      <c r="D55" s="23">
        <v>152</v>
      </c>
      <c r="E55" s="23">
        <v>18</v>
      </c>
      <c r="G55" s="116">
        <v>40.150375939849624</v>
      </c>
      <c r="H55" s="116">
        <v>31.379310344827594</v>
      </c>
      <c r="I55" s="116">
        <v>97.402597402597408</v>
      </c>
      <c r="J55" s="116">
        <v>125</v>
      </c>
      <c r="L55" s="130">
        <v>902.66666666666663</v>
      </c>
      <c r="M55" s="130">
        <v>147.08333333333334</v>
      </c>
    </row>
    <row r="56" spans="1:13" x14ac:dyDescent="0.2">
      <c r="A56" s="25">
        <v>44348</v>
      </c>
      <c r="B56" s="23">
        <v>1006</v>
      </c>
      <c r="C56" s="23">
        <v>841</v>
      </c>
      <c r="D56" s="23">
        <v>151</v>
      </c>
      <c r="E56" s="23">
        <v>14</v>
      </c>
      <c r="G56" s="116">
        <v>14.318181818181808</v>
      </c>
      <c r="H56" s="116">
        <v>15.521978021978011</v>
      </c>
      <c r="I56" s="116">
        <v>18.8976377952756</v>
      </c>
      <c r="J56" s="116">
        <v>-43.999999999999993</v>
      </c>
      <c r="L56" s="130">
        <v>912.08333333333337</v>
      </c>
      <c r="M56" s="130">
        <v>149.08333333333334</v>
      </c>
    </row>
    <row r="57" spans="1:13" x14ac:dyDescent="0.2">
      <c r="A57" s="25">
        <v>44378</v>
      </c>
      <c r="B57" s="23">
        <v>1251</v>
      </c>
      <c r="C57" s="23">
        <v>1042</v>
      </c>
      <c r="D57" s="23">
        <v>195</v>
      </c>
      <c r="E57" s="23">
        <v>14</v>
      </c>
      <c r="G57" s="116">
        <v>20.404234841193446</v>
      </c>
      <c r="H57" s="116">
        <v>29.120198265179688</v>
      </c>
      <c r="I57" s="116">
        <v>-4.4117647058823479</v>
      </c>
      <c r="J57" s="116">
        <v>-50</v>
      </c>
      <c r="L57" s="130">
        <v>931.66666666666663</v>
      </c>
      <c r="M57" s="130">
        <v>148.33333333333334</v>
      </c>
    </row>
    <row r="58" spans="1:13" x14ac:dyDescent="0.2">
      <c r="A58" s="25">
        <v>44409</v>
      </c>
      <c r="B58" s="23">
        <v>1060</v>
      </c>
      <c r="C58" s="23">
        <v>887</v>
      </c>
      <c r="D58" s="23">
        <v>156</v>
      </c>
      <c r="E58" s="23">
        <v>17</v>
      </c>
      <c r="G58" s="116">
        <v>21.559633027522928</v>
      </c>
      <c r="H58" s="116">
        <v>27.809798270893381</v>
      </c>
      <c r="I58" s="116">
        <v>-5.4545454545454568</v>
      </c>
      <c r="J58" s="116">
        <v>30.76923076923077</v>
      </c>
      <c r="L58" s="130">
        <v>947.75</v>
      </c>
      <c r="M58" s="130">
        <v>147.58333333333334</v>
      </c>
    </row>
    <row r="59" spans="1:13" x14ac:dyDescent="0.2">
      <c r="A59" s="25">
        <v>44440</v>
      </c>
      <c r="B59" s="23">
        <v>1145</v>
      </c>
      <c r="C59" s="23">
        <v>980</v>
      </c>
      <c r="D59" s="23">
        <v>146</v>
      </c>
      <c r="E59" s="23">
        <v>19</v>
      </c>
      <c r="G59" s="116">
        <v>-4.6627810158201495</v>
      </c>
      <c r="H59" s="116">
        <v>-4.296875</v>
      </c>
      <c r="I59" s="116">
        <v>-6.4102564102564097</v>
      </c>
      <c r="J59" s="116">
        <v>-9.5238095238095237</v>
      </c>
      <c r="L59" s="130">
        <v>944.08333333333337</v>
      </c>
      <c r="M59" s="130">
        <v>146.75</v>
      </c>
    </row>
    <row r="60" spans="1:13" x14ac:dyDescent="0.2">
      <c r="A60" s="25">
        <v>44470</v>
      </c>
      <c r="B60" s="23">
        <v>1287</v>
      </c>
      <c r="C60" s="23">
        <v>1139</v>
      </c>
      <c r="D60" s="23">
        <v>132</v>
      </c>
      <c r="E60" s="23">
        <v>16</v>
      </c>
      <c r="G60" s="116">
        <v>11.23595505617978</v>
      </c>
      <c r="H60" s="116">
        <v>13.786213786213786</v>
      </c>
      <c r="I60" s="116">
        <v>-1.4925373134328401</v>
      </c>
      <c r="J60" s="116">
        <v>-27.27272727272727</v>
      </c>
      <c r="L60" s="130">
        <v>955.58333333333337</v>
      </c>
      <c r="M60" s="130">
        <v>146.58333333333334</v>
      </c>
    </row>
    <row r="61" spans="1:13" x14ac:dyDescent="0.2">
      <c r="A61" s="25">
        <v>44501</v>
      </c>
      <c r="B61" s="23">
        <v>1224</v>
      </c>
      <c r="C61" s="23">
        <v>1066</v>
      </c>
      <c r="D61" s="23">
        <v>132</v>
      </c>
      <c r="E61" s="23">
        <v>26</v>
      </c>
      <c r="G61" s="116">
        <v>1.3245033112582849</v>
      </c>
      <c r="H61" s="116">
        <v>0.1879699248120259</v>
      </c>
      <c r="I61" s="116">
        <v>15.789473684210531</v>
      </c>
      <c r="J61" s="116">
        <v>-13.33333333333333</v>
      </c>
      <c r="L61" s="130">
        <v>955.75</v>
      </c>
      <c r="M61" s="130">
        <v>148.08333333333334</v>
      </c>
    </row>
    <row r="62" spans="1:13" x14ac:dyDescent="0.2">
      <c r="A62" s="25">
        <v>44531</v>
      </c>
      <c r="B62" s="23">
        <v>1277</v>
      </c>
      <c r="C62" s="23">
        <v>1155</v>
      </c>
      <c r="D62" s="23">
        <v>104</v>
      </c>
      <c r="E62" s="23">
        <v>18</v>
      </c>
      <c r="G62" s="116">
        <v>2.9008863819500297</v>
      </c>
      <c r="H62" s="116">
        <v>2.9411764705882248</v>
      </c>
      <c r="I62" s="116">
        <v>2.9702970297029729</v>
      </c>
      <c r="J62" s="116">
        <v>0</v>
      </c>
      <c r="L62" s="130">
        <v>958.5</v>
      </c>
      <c r="M62" s="130">
        <v>148.33333333333334</v>
      </c>
    </row>
    <row r="63" spans="1:13" x14ac:dyDescent="0.2">
      <c r="A63" s="25">
        <v>44562</v>
      </c>
      <c r="B63" s="23">
        <v>1212</v>
      </c>
      <c r="C63" s="23">
        <v>851</v>
      </c>
      <c r="D63" s="23">
        <v>191</v>
      </c>
      <c r="E63" s="23">
        <v>170</v>
      </c>
      <c r="G63" s="116">
        <v>44.457687723480333</v>
      </c>
      <c r="H63" s="116">
        <v>27.777777777777768</v>
      </c>
      <c r="I63" s="116">
        <v>21.65605095541401</v>
      </c>
      <c r="J63" s="116">
        <v>962.5</v>
      </c>
      <c r="L63" s="130">
        <v>973.91666666666663</v>
      </c>
      <c r="M63" s="130">
        <v>151.16666666666666</v>
      </c>
    </row>
    <row r="66" spans="15:15" x14ac:dyDescent="0.2">
      <c r="O66" t="s">
        <v>243</v>
      </c>
    </row>
  </sheetData>
  <mergeCells count="1">
    <mergeCell ref="G2:J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127B65EEC14881C94642464F76E7" ma:contentTypeVersion="6" ma:contentTypeDescription="Create a new document." ma:contentTypeScope="" ma:versionID="fb1a39531bb9abcca65b4e82d0e32b6b">
  <xsd:schema xmlns:xsd="http://www.w3.org/2001/XMLSchema" xmlns:xs="http://www.w3.org/2001/XMLSchema" xmlns:p="http://schemas.microsoft.com/office/2006/metadata/properties" xmlns:ns2="06a3c92a-cdb5-4827-836a-2035db36cd26" targetNamespace="http://schemas.microsoft.com/office/2006/metadata/properties" ma:root="true" ma:fieldsID="51ad0aaa86e997cf9c103ef76a29129b" ns2:_="">
    <xsd:import namespace="06a3c92a-cdb5-4827-836a-2035db36cd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3c92a-cdb5-4827-836a-2035db36cd2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a3c92a-cdb5-4827-836a-2035db36cd26">DXP6JKTUCTPJ-2440846-1589</_dlc_DocId>
    <_dlc_DocIdUrl xmlns="06a3c92a-cdb5-4827-836a-2035db36cd26">
      <Url>https://cbiteams/sites/IEA_Sharepoint/_layouts/15/DocIdRedir.aspx?ID=DXP6JKTUCTPJ-2440846-1589</Url>
      <Description>DXP6JKTUCTPJ-2440846-1589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  <element uid="28c775dd-3fa7-40f2-8368-0e7fa48abc25" value=""/>
</sisl>
</file>

<file path=customXml/itemProps1.xml><?xml version="1.0" encoding="utf-8"?>
<ds:datastoreItem xmlns:ds="http://schemas.openxmlformats.org/officeDocument/2006/customXml" ds:itemID="{57380AFA-1EAE-4EC1-BE27-287B763478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3c92a-cdb5-4827-836a-2035db36c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35D3FF-6BFF-427C-B049-8B41163F71D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76428E9-3EC6-4843-BA20-AD7C2C8A5B56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6a3c92a-cdb5-4827-836a-2035db36cd2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DA1F90E-1B5C-42FF-A11E-4A3A962718A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EFA1364-4663-42AD-95D1-5B9958B664A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A.1</vt:lpstr>
      <vt:lpstr>A.2</vt:lpstr>
      <vt:lpstr>A.3</vt:lpstr>
      <vt:lpstr>A.4</vt:lpstr>
      <vt:lpstr>C.1</vt:lpstr>
      <vt:lpstr>C.2</vt:lpstr>
      <vt:lpstr>C.3</vt:lpstr>
      <vt:lpstr>C.4</vt:lpstr>
      <vt:lpstr>C.5</vt:lpstr>
      <vt:lpstr>C.6</vt:lpstr>
      <vt:lpstr>C.7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Hopkins, Andrew</dc:creator>
  <cp:keywords>Public</cp:keywords>
  <cp:lastModifiedBy>McGuinness, Lucia</cp:lastModifiedBy>
  <dcterms:created xsi:type="dcterms:W3CDTF">2021-05-25T14:31:49Z</dcterms:created>
  <dcterms:modified xsi:type="dcterms:W3CDTF">2022-04-05T10:36:04Z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87a4df6d-c9a5-44a0-845b-343db660eb06</vt:lpwstr>
  </property>
  <property fmtid="{D5CDD505-2E9C-101B-9397-08002B2CF9AE}" pid="3" name="bjSaver">
    <vt:lpwstr>ALy985kp5hcJv/ux33eaHvQIcaNqKqP9</vt:lpwstr>
  </property>
  <property fmtid="{D5CDD505-2E9C-101B-9397-08002B2CF9AE}" pid="4" name="ContentTypeId">
    <vt:lpwstr>0x010100F34A127B65EEC14881C94642464F76E7</vt:lpwstr>
  </property>
  <property fmtid="{D5CDD505-2E9C-101B-9397-08002B2CF9AE}" pid="5" name="_AdHocReviewCycleID">
    <vt:i4>2084389426</vt:i4>
  </property>
  <property fmtid="{D5CDD505-2E9C-101B-9397-08002B2CF9AE}" pid="6" name="_NewReviewCycle">
    <vt:lpwstr/>
  </property>
  <property fmtid="{D5CDD505-2E9C-101B-9397-08002B2CF9AE}" pid="7" name="_EmailSubject">
    <vt:lpwstr>QB2 chart pack and supplementary data</vt:lpwstr>
  </property>
  <property fmtid="{D5CDD505-2E9C-101B-9397-08002B2CF9AE}" pid="8" name="_AuthorEmail">
    <vt:lpwstr>darragh.mclaughlin@centralbank.ie</vt:lpwstr>
  </property>
  <property fmtid="{D5CDD505-2E9C-101B-9397-08002B2CF9AE}" pid="9" name="_AuthorEmailDisplayName">
    <vt:lpwstr>McLaughlin, Darragh</vt:lpwstr>
  </property>
  <property fmtid="{D5CDD505-2E9C-101B-9397-08002B2CF9AE}" pid="10" name="_dlc_DocIdItemGuid">
    <vt:lpwstr>120bd226-39c5-44f9-b479-13465813a3b7</vt:lpwstr>
  </property>
  <property fmtid="{D5CDD505-2E9C-101B-9397-08002B2CF9AE}" pid="11" name="bjClsUserRVM">
    <vt:lpwstr>[]</vt:lpwstr>
  </property>
  <property fmtid="{D5CDD505-2E9C-101B-9397-08002B2CF9AE}" pid="12" name="_PreviousAdHocReviewCycleID">
    <vt:i4>142461209</vt:i4>
  </property>
  <property fmtid="{D5CDD505-2E9C-101B-9397-08002B2CF9AE}" pid="13" name="_ReviewingToolsShownOnce">
    <vt:lpwstr/>
  </property>
  <property fmtid="{D5CDD505-2E9C-101B-9397-08002B2CF9AE}" pid="14" name="bjDocumentSecurityLabel">
    <vt:lpwstr>Public</vt:lpwstr>
  </property>
  <property fmtid="{D5CDD505-2E9C-101B-9397-08002B2CF9AE}" pid="15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16" name="bjDocumentLabelXML-0">
    <vt:lpwstr>ames.com/2008/01/sie/internal/label"&gt;&lt;element uid="33ed6465-8d2f-4fab-bbbc-787e2c148707" value="" /&gt;&lt;element uid="28c775dd-3fa7-40f2-8368-0e7fa48abc25" value="" /&gt;&lt;/sisl&gt;</vt:lpwstr>
  </property>
  <property fmtid="{D5CDD505-2E9C-101B-9397-08002B2CF9AE}" pid="17" name="bjLeftHeaderLabel-first">
    <vt:lpwstr>&amp;"Times New Roman,Regular"&amp;12&amp;K000000 </vt:lpwstr>
  </property>
  <property fmtid="{D5CDD505-2E9C-101B-9397-08002B2CF9AE}" pid="18" name="bjLeftHeaderLabel-even">
    <vt:lpwstr>&amp;"Times New Roman,Regular"&amp;12&amp;K000000 </vt:lpwstr>
  </property>
  <property fmtid="{D5CDD505-2E9C-101B-9397-08002B2CF9AE}" pid="19" name="bjLeftHeaderLabel">
    <vt:lpwstr>&amp;"Times New Roman,Regular"&amp;12&amp;K000000 </vt:lpwstr>
  </property>
</Properties>
</file>