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biteams/sites/IEA_Sharepoint/Quarterly Bulletin/2023.2/3. Charts/Chart Packs/"/>
    </mc:Choice>
  </mc:AlternateContent>
  <bookViews>
    <workbookView xWindow="0" yWindow="0" windowWidth="12240" windowHeight="6300"/>
  </bookViews>
  <sheets>
    <sheet name="Figure 01" sheetId="43" r:id="rId1"/>
    <sheet name="Figure 02" sheetId="44" r:id="rId2"/>
    <sheet name="Figure 03" sheetId="1" r:id="rId3"/>
    <sheet name="Figure 04" sheetId="3" r:id="rId4"/>
    <sheet name="Figure 05" sheetId="4" r:id="rId5"/>
    <sheet name="Figure 06" sheetId="5" r:id="rId6"/>
    <sheet name="Figure 07" sheetId="8" r:id="rId7"/>
    <sheet name="Figure 08" sheetId="7" r:id="rId8"/>
    <sheet name="Figure 09" sheetId="9" r:id="rId9"/>
    <sheet name="Figure 10" sheetId="45" r:id="rId10"/>
    <sheet name="Figure 11" sheetId="60" r:id="rId11"/>
    <sheet name="Figure 12" sheetId="61" r:id="rId12"/>
    <sheet name="Figure 13" sheetId="10" r:id="rId13"/>
    <sheet name="Figure 14" sheetId="11" r:id="rId14"/>
    <sheet name="Figure 15" sheetId="80" r:id="rId15"/>
    <sheet name="Figure 16" sheetId="13" r:id="rId16"/>
    <sheet name="Figure 17" sheetId="63" r:id="rId17"/>
    <sheet name="Figure 18" sheetId="19" r:id="rId18"/>
    <sheet name="Figure 19" sheetId="14" r:id="rId19"/>
    <sheet name="Figure 20" sheetId="15" r:id="rId20"/>
    <sheet name="Figure 21" sheetId="16" r:id="rId21"/>
    <sheet name="Figure 22" sheetId="17" r:id="rId22"/>
    <sheet name="Figure 23" sheetId="18" r:id="rId23"/>
    <sheet name="Figure 24" sheetId="84" r:id="rId24"/>
    <sheet name="Figure 25" sheetId="87" r:id="rId25"/>
    <sheet name="Figure 26" sheetId="88" r:id="rId26"/>
    <sheet name="Figure 27" sheetId="100" r:id="rId27"/>
    <sheet name="Figure28" sheetId="89" r:id="rId28"/>
    <sheet name="Figure 29" sheetId="29" r:id="rId29"/>
    <sheet name="Figure 30" sheetId="90" r:id="rId30"/>
    <sheet name="Figure 31" sheetId="91" r:id="rId31"/>
    <sheet name="Figure 32" sheetId="94" r:id="rId32"/>
    <sheet name="Figure 33" sheetId="95" r:id="rId33"/>
    <sheet name="Figure 34" sheetId="105" r:id="rId34"/>
    <sheet name="Figure 35" sheetId="96" r:id="rId35"/>
    <sheet name="Figure 36" sheetId="97" r:id="rId36"/>
    <sheet name="Figure 37" sheetId="25" r:id="rId37"/>
    <sheet name="Figure 38" sheetId="26" r:id="rId38"/>
    <sheet name="Figure 39" sheetId="99" r:id="rId39"/>
    <sheet name="Figure 40" sheetId="103" r:id="rId40"/>
    <sheet name="Figure 41" sheetId="102" r:id="rId41"/>
    <sheet name="Figure 42" sheetId="106" r:id="rId42"/>
    <sheet name="Figure 43" sheetId="30" r:id="rId43"/>
    <sheet name="Figure 44" sheetId="71" r:id="rId44"/>
    <sheet name="Figure 45" sheetId="70" r:id="rId45"/>
    <sheet name="Figure 46" sheetId="31" r:id="rId46"/>
    <sheet name="Figure 47" sheetId="85" r:id="rId47"/>
    <sheet name="Figure 48" sheetId="86" r:id="rId48"/>
    <sheet name="Figure 49" sheetId="34" r:id="rId49"/>
    <sheet name="Figure 50" sheetId="35" r:id="rId50"/>
    <sheet name="Figure 51" sheetId="36" r:id="rId51"/>
    <sheet name="Figure 52" sheetId="37" r:id="rId52"/>
    <sheet name="Figure 53" sheetId="38" r:id="rId53"/>
    <sheet name="Figure 54" sheetId="39" r:id="rId54"/>
    <sheet name="Figure 55" sheetId="72" r:id="rId55"/>
    <sheet name="Figure 56" sheetId="73" r:id="rId56"/>
    <sheet name="Figure 57" sheetId="50" r:id="rId57"/>
    <sheet name="Figure 58" sheetId="75" r:id="rId58"/>
    <sheet name="Figure 59" sheetId="76" r:id="rId59"/>
    <sheet name="Figure 60" sheetId="77" r:id="rId60"/>
    <sheet name="Figure 61" sheetId="54" r:id="rId61"/>
    <sheet name="Figure 62" sheetId="78" r:id="rId62"/>
    <sheet name="Figure 63" sheetId="57" r:id="rId63"/>
    <sheet name="Figure 64" sheetId="107" r:id="rId64"/>
    <sheet name="Figure 65" sheetId="79" r:id="rId65"/>
    <sheet name="Figure 66" sheetId="56" r:id="rId66"/>
    <sheet name="Figure 67" sheetId="41" r:id="rId67"/>
    <sheet name="Figure 68" sheetId="42" r:id="rId68"/>
    <sheet name="Figure 69" sheetId="81" r:id="rId69"/>
  </sheets>
  <externalReferences>
    <externalReference r:id="rId70"/>
    <externalReference r:id="rId71"/>
  </externalReferences>
  <definedNames>
    <definedName name="_TBL01B" localSheetId="24">#REF!</definedName>
    <definedName name="_TBL01B" localSheetId="25">#REF!</definedName>
    <definedName name="_TBL01B" localSheetId="31">#REF!</definedName>
    <definedName name="_TBL01B" localSheetId="32">#REF!</definedName>
    <definedName name="_TBL01B" localSheetId="33">#REF!</definedName>
    <definedName name="_TBL01B" localSheetId="34">#REF!</definedName>
    <definedName name="_TBL01B" localSheetId="43">#REF!</definedName>
    <definedName name="_TBL01B">#REF!</definedName>
    <definedName name="_TBL1" localSheetId="7">#REF!</definedName>
    <definedName name="_TBL1" localSheetId="8">#REF!</definedName>
    <definedName name="_TBL1" localSheetId="22">#REF!</definedName>
    <definedName name="_TBL1" localSheetId="24">#REF!</definedName>
    <definedName name="_TBL1" localSheetId="25">#REF!</definedName>
    <definedName name="_TBL1" localSheetId="31">#REF!</definedName>
    <definedName name="_TBL1" localSheetId="32">#REF!</definedName>
    <definedName name="_TBL1" localSheetId="33">#REF!</definedName>
    <definedName name="_TBL1" localSheetId="34">#REF!</definedName>
    <definedName name="_TBL1" localSheetId="43">#REF!</definedName>
    <definedName name="_TBL1">#REF!</definedName>
    <definedName name="_TBL2" localSheetId="24">#REF!</definedName>
    <definedName name="_TBL2" localSheetId="25">#REF!</definedName>
    <definedName name="_TBL2" localSheetId="31">#REF!</definedName>
    <definedName name="_TBL2" localSheetId="32">#REF!</definedName>
    <definedName name="_TBL2" localSheetId="33">#REF!</definedName>
    <definedName name="_TBL2" localSheetId="34">#REF!</definedName>
    <definedName name="_TBL2" localSheetId="43">#REF!</definedName>
    <definedName name="_TBL2">#REF!</definedName>
    <definedName name="_Toc62048804" localSheetId="67">'Figure 68'!$B$24</definedName>
    <definedName name="Euro" localSheetId="24">#REF!</definedName>
    <definedName name="Euro" localSheetId="25">#REF!</definedName>
    <definedName name="Euro" localSheetId="31">#REF!</definedName>
    <definedName name="Euro" localSheetId="32">#REF!</definedName>
    <definedName name="Euro" localSheetId="33">#REF!</definedName>
    <definedName name="Euro" localSheetId="34">#REF!</definedName>
    <definedName name="Euro" localSheetId="43">#REF!</definedName>
    <definedName name="Euro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TRNR_027ef0774aa64d9a82db07b215a00982_92_1" localSheetId="24" hidden="1">'[1]Figure 34'!#REF!</definedName>
    <definedName name="TRNR_027ef0774aa64d9a82db07b215a00982_92_1" localSheetId="25" hidden="1">'[1]Figure 34'!#REF!</definedName>
    <definedName name="TRNR_027ef0774aa64d9a82db07b215a00982_92_1" localSheetId="31" hidden="1">'[1]Figure 34'!#REF!</definedName>
    <definedName name="TRNR_027ef0774aa64d9a82db07b215a00982_92_1" localSheetId="32" hidden="1">'[1]Figure 34'!#REF!</definedName>
    <definedName name="TRNR_027ef0774aa64d9a82db07b215a00982_92_1" localSheetId="33" hidden="1">'[1]Figure 34'!#REF!</definedName>
    <definedName name="TRNR_027ef0774aa64d9a82db07b215a00982_92_1" localSheetId="34" hidden="1">'[1]Figure 34'!#REF!</definedName>
    <definedName name="TRNR_027ef0774aa64d9a82db07b215a00982_92_1" localSheetId="43" hidden="1">'[1]Figure 34'!#REF!</definedName>
    <definedName name="TRNR_027ef0774aa64d9a82db07b215a00982_92_1" hidden="1">'[1]Figure 34'!#REF!</definedName>
    <definedName name="TRNR_0ffb3cad6a27450c98a15756e28f562e_260_2" localSheetId="24" hidden="1">'[1]Figure 14'!#REF!</definedName>
    <definedName name="TRNR_0ffb3cad6a27450c98a15756e28f562e_260_2" localSheetId="25" hidden="1">'[1]Figure 14'!#REF!</definedName>
    <definedName name="TRNR_0ffb3cad6a27450c98a15756e28f562e_260_2" localSheetId="31" hidden="1">'[1]Figure 14'!#REF!</definedName>
    <definedName name="TRNR_0ffb3cad6a27450c98a15756e28f562e_260_2" localSheetId="32" hidden="1">'[1]Figure 14'!#REF!</definedName>
    <definedName name="TRNR_0ffb3cad6a27450c98a15756e28f562e_260_2" localSheetId="33" hidden="1">'[1]Figure 14'!#REF!</definedName>
    <definedName name="TRNR_0ffb3cad6a27450c98a15756e28f562e_260_2" localSheetId="34" hidden="1">'[1]Figure 14'!#REF!</definedName>
    <definedName name="TRNR_0ffb3cad6a27450c98a15756e28f562e_260_2" localSheetId="43" hidden="1">'[1]Figure 14'!#REF!</definedName>
    <definedName name="TRNR_0ffb3cad6a27450c98a15756e28f562e_260_2" hidden="1">'[1]Figure 14'!#REF!</definedName>
    <definedName name="TRNR_1073d31fe5064aa7891206c24c5cc98a_278_6" hidden="1">'Figure 13'!$A$3</definedName>
    <definedName name="TRNR_143fb366675a43e79ec1b5b3f9c72ac8_272_4" hidden="1">'Figure 13'!$A$3</definedName>
    <definedName name="TRNR_1e3cc37483654ac7b92f2e781da7fdde_97_1" localSheetId="24" hidden="1">'[2]Card Payments'!#REF!</definedName>
    <definedName name="TRNR_1e3cc37483654ac7b92f2e781da7fdde_97_1" localSheetId="25" hidden="1">'[2]Card Payments'!#REF!</definedName>
    <definedName name="TRNR_1e3cc37483654ac7b92f2e781da7fdde_97_1" localSheetId="31" hidden="1">'[2]Card Payments'!#REF!</definedName>
    <definedName name="TRNR_1e3cc37483654ac7b92f2e781da7fdde_97_1" localSheetId="32" hidden="1">'[2]Card Payments'!#REF!</definedName>
    <definedName name="TRNR_1e3cc37483654ac7b92f2e781da7fdde_97_1" localSheetId="33" hidden="1">'[2]Card Payments'!#REF!</definedName>
    <definedName name="TRNR_1e3cc37483654ac7b92f2e781da7fdde_97_1" localSheetId="34" hidden="1">'[2]Card Payments'!#REF!</definedName>
    <definedName name="TRNR_1e3cc37483654ac7b92f2e781da7fdde_97_1" hidden="1">'[2]Card Payments'!#REF!</definedName>
    <definedName name="TRNR_1e7283b1b0684179a408705ef33d77ed_273_6" hidden="1">'Figure 13'!$A$3</definedName>
    <definedName name="TRNR_2" localSheetId="24" hidden="1">#REF!</definedName>
    <definedName name="TRNR_2" localSheetId="25" hidden="1">#REF!</definedName>
    <definedName name="TRNR_2" localSheetId="31" hidden="1">#REF!</definedName>
    <definedName name="TRNR_2" localSheetId="32" hidden="1">#REF!</definedName>
    <definedName name="TRNR_2" localSheetId="33" hidden="1">#REF!</definedName>
    <definedName name="TRNR_2" localSheetId="34" hidden="1">#REF!</definedName>
    <definedName name="TRNR_2" localSheetId="43" hidden="1">#REF!</definedName>
    <definedName name="TRNR_2" hidden="1">#REF!</definedName>
    <definedName name="TRNR_238d51e2afa446c9bc823d247fe47058_25_1" localSheetId="22" hidden="1">'Figure 14'!#REF!</definedName>
    <definedName name="TRNR_238d51e2afa446c9bc823d247fe47058_25_1" localSheetId="24" hidden="1">'Figure 14'!#REF!</definedName>
    <definedName name="TRNR_238d51e2afa446c9bc823d247fe47058_25_1" localSheetId="25" hidden="1">'Figure 14'!#REF!</definedName>
    <definedName name="TRNR_238d51e2afa446c9bc823d247fe47058_25_1" localSheetId="31" hidden="1">'Figure 14'!#REF!</definedName>
    <definedName name="TRNR_238d51e2afa446c9bc823d247fe47058_25_1" localSheetId="32" hidden="1">'Figure 14'!#REF!</definedName>
    <definedName name="TRNR_238d51e2afa446c9bc823d247fe47058_25_1" localSheetId="33" hidden="1">'Figure 14'!#REF!</definedName>
    <definedName name="TRNR_238d51e2afa446c9bc823d247fe47058_25_1" localSheetId="34" hidden="1">'Figure 14'!#REF!</definedName>
    <definedName name="TRNR_238d51e2afa446c9bc823d247fe47058_25_1" localSheetId="43" hidden="1">'Figure 14'!#REF!</definedName>
    <definedName name="TRNR_238d51e2afa446c9bc823d247fe47058_25_1" hidden="1">'Figure 14'!#REF!</definedName>
    <definedName name="TRNR_2b819a205fb949abb6122e117677a41f_61_1" localSheetId="22" hidden="1">'Figure 14'!#REF!</definedName>
    <definedName name="TRNR_2b819a205fb949abb6122e117677a41f_61_1" localSheetId="24" hidden="1">'Figure 14'!#REF!</definedName>
    <definedName name="TRNR_2b819a205fb949abb6122e117677a41f_61_1" localSheetId="25" hidden="1">'Figure 14'!#REF!</definedName>
    <definedName name="TRNR_2b819a205fb949abb6122e117677a41f_61_1" localSheetId="31" hidden="1">'Figure 14'!#REF!</definedName>
    <definedName name="TRNR_2b819a205fb949abb6122e117677a41f_61_1" localSheetId="32" hidden="1">'Figure 14'!#REF!</definedName>
    <definedName name="TRNR_2b819a205fb949abb6122e117677a41f_61_1" localSheetId="33" hidden="1">'Figure 14'!#REF!</definedName>
    <definedName name="TRNR_2b819a205fb949abb6122e117677a41f_61_1" localSheetId="34" hidden="1">'Figure 14'!#REF!</definedName>
    <definedName name="TRNR_2b819a205fb949abb6122e117677a41f_61_1" localSheetId="43" hidden="1">'Figure 14'!#REF!</definedName>
    <definedName name="TRNR_2b819a205fb949abb6122e117677a41f_61_1" hidden="1">'Figure 14'!#REF!</definedName>
    <definedName name="TRNR_4642e86521534a63b7553f5dba798193_1306_5" localSheetId="24" hidden="1">#REF!</definedName>
    <definedName name="TRNR_4642e86521534a63b7553f5dba798193_1306_5" localSheetId="25" hidden="1">#REF!</definedName>
    <definedName name="TRNR_4642e86521534a63b7553f5dba798193_1306_5" localSheetId="31" hidden="1">#REF!</definedName>
    <definedName name="TRNR_4642e86521534a63b7553f5dba798193_1306_5" localSheetId="32" hidden="1">#REF!</definedName>
    <definedName name="TRNR_4642e86521534a63b7553f5dba798193_1306_5" localSheetId="33" hidden="1">#REF!</definedName>
    <definedName name="TRNR_4642e86521534a63b7553f5dba798193_1306_5" localSheetId="34" hidden="1">#REF!</definedName>
    <definedName name="TRNR_4642e86521534a63b7553f5dba798193_1306_5" localSheetId="43" hidden="1">#REF!</definedName>
    <definedName name="TRNR_4642e86521534a63b7553f5dba798193_1306_5" hidden="1">#REF!</definedName>
    <definedName name="TRNR_4b26ed6c3e274f33b3d651e0f3bfa071_277_6" hidden="1">'Figure 13'!$A$3</definedName>
    <definedName name="TRNR_512aafb6068f46989f98b6b497448830_277_6" hidden="1">'Figure 13'!$A$3</definedName>
    <definedName name="TRNR_57e9238582904c1f9966f239bd1cc622_92_1" localSheetId="24" hidden="1">'[1]Figure 34'!#REF!</definedName>
    <definedName name="TRNR_57e9238582904c1f9966f239bd1cc622_92_1" localSheetId="25" hidden="1">'[1]Figure 34'!#REF!</definedName>
    <definedName name="TRNR_57e9238582904c1f9966f239bd1cc622_92_1" localSheetId="31" hidden="1">'[1]Figure 34'!#REF!</definedName>
    <definedName name="TRNR_57e9238582904c1f9966f239bd1cc622_92_1" localSheetId="32" hidden="1">'[1]Figure 34'!#REF!</definedName>
    <definedName name="TRNR_57e9238582904c1f9966f239bd1cc622_92_1" localSheetId="33" hidden="1">'[1]Figure 34'!#REF!</definedName>
    <definedName name="TRNR_57e9238582904c1f9966f239bd1cc622_92_1" localSheetId="34" hidden="1">'[1]Figure 34'!#REF!</definedName>
    <definedName name="TRNR_57e9238582904c1f9966f239bd1cc622_92_1" localSheetId="43" hidden="1">'[1]Figure 34'!#REF!</definedName>
    <definedName name="TRNR_57e9238582904c1f9966f239bd1cc622_92_1" hidden="1">'[1]Figure 34'!#REF!</definedName>
    <definedName name="TRNR_63ee88261fe74005a196d84e82d0015b_62_1" localSheetId="22" hidden="1">'Figure 14'!#REF!</definedName>
    <definedName name="TRNR_63ee88261fe74005a196d84e82d0015b_62_1" localSheetId="24" hidden="1">'Figure 14'!#REF!</definedName>
    <definedName name="TRNR_63ee88261fe74005a196d84e82d0015b_62_1" localSheetId="25" hidden="1">'Figure 14'!#REF!</definedName>
    <definedName name="TRNR_63ee88261fe74005a196d84e82d0015b_62_1" localSheetId="31" hidden="1">'Figure 14'!#REF!</definedName>
    <definedName name="TRNR_63ee88261fe74005a196d84e82d0015b_62_1" localSheetId="32" hidden="1">'Figure 14'!#REF!</definedName>
    <definedName name="TRNR_63ee88261fe74005a196d84e82d0015b_62_1" localSheetId="33" hidden="1">'Figure 14'!#REF!</definedName>
    <definedName name="TRNR_63ee88261fe74005a196d84e82d0015b_62_1" localSheetId="34" hidden="1">'Figure 14'!#REF!</definedName>
    <definedName name="TRNR_63ee88261fe74005a196d84e82d0015b_62_1" localSheetId="43" hidden="1">'Figure 14'!#REF!</definedName>
    <definedName name="TRNR_63ee88261fe74005a196d84e82d0015b_62_1" hidden="1">'Figure 14'!#REF!</definedName>
    <definedName name="TRNR_70a1ec7b562d4b958900c5705c211f45_278_6" hidden="1">'Figure 13'!$A$3</definedName>
    <definedName name="TRNR_7ffd68eb8ea24433b13d88f321d08c45_61_1" localSheetId="22" hidden="1">'Figure 14'!#REF!</definedName>
    <definedName name="TRNR_7ffd68eb8ea24433b13d88f321d08c45_61_1" localSheetId="24" hidden="1">'Figure 14'!#REF!</definedName>
    <definedName name="TRNR_7ffd68eb8ea24433b13d88f321d08c45_61_1" localSheetId="25" hidden="1">'Figure 14'!#REF!</definedName>
    <definedName name="TRNR_7ffd68eb8ea24433b13d88f321d08c45_61_1" localSheetId="31" hidden="1">'Figure 14'!#REF!</definedName>
    <definedName name="TRNR_7ffd68eb8ea24433b13d88f321d08c45_61_1" localSheetId="32" hidden="1">'Figure 14'!#REF!</definedName>
    <definedName name="TRNR_7ffd68eb8ea24433b13d88f321d08c45_61_1" localSheetId="33" hidden="1">'Figure 14'!#REF!</definedName>
    <definedName name="TRNR_7ffd68eb8ea24433b13d88f321d08c45_61_1" localSheetId="34" hidden="1">'Figure 14'!#REF!</definedName>
    <definedName name="TRNR_7ffd68eb8ea24433b13d88f321d08c45_61_1" localSheetId="43" hidden="1">'Figure 14'!#REF!</definedName>
    <definedName name="TRNR_7ffd68eb8ea24433b13d88f321d08c45_61_1" hidden="1">'Figure 14'!#REF!</definedName>
    <definedName name="TRNR_a8e9f6a18a1546e9a9dc21b1914533ac_277_6" hidden="1">'Figure 13'!$A$3</definedName>
    <definedName name="TRNR_ba7e645cfeca41dba38b843eb6c362fa_273_6" hidden="1">'Figure 13'!$A$3</definedName>
    <definedName name="TRNR_c5506237f29a4961ac2cfec8945de2c5_97_1" localSheetId="24" hidden="1">'[2]Card Payments'!#REF!</definedName>
    <definedName name="TRNR_c5506237f29a4961ac2cfec8945de2c5_97_1" localSheetId="25" hidden="1">'[2]Card Payments'!#REF!</definedName>
    <definedName name="TRNR_c5506237f29a4961ac2cfec8945de2c5_97_1" localSheetId="31" hidden="1">'[2]Card Payments'!#REF!</definedName>
    <definedName name="TRNR_c5506237f29a4961ac2cfec8945de2c5_97_1" localSheetId="32" hidden="1">'[2]Card Payments'!#REF!</definedName>
    <definedName name="TRNR_c5506237f29a4961ac2cfec8945de2c5_97_1" localSheetId="33" hidden="1">'[2]Card Payments'!#REF!</definedName>
    <definedName name="TRNR_c5506237f29a4961ac2cfec8945de2c5_97_1" localSheetId="34" hidden="1">'[2]Card Payments'!#REF!</definedName>
    <definedName name="TRNR_c5506237f29a4961ac2cfec8945de2c5_97_1" hidden="1">'[2]Card Payments'!#REF!</definedName>
    <definedName name="TRNR_cc5e493e194b48eab310a7191e5b6ec7_97_1" localSheetId="24" hidden="1">'[2]Card Payments'!#REF!</definedName>
    <definedName name="TRNR_cc5e493e194b48eab310a7191e5b6ec7_97_1" localSheetId="25" hidden="1">'[2]Card Payments'!#REF!</definedName>
    <definedName name="TRNR_cc5e493e194b48eab310a7191e5b6ec7_97_1" localSheetId="31" hidden="1">'[2]Card Payments'!#REF!</definedName>
    <definedName name="TRNR_cc5e493e194b48eab310a7191e5b6ec7_97_1" localSheetId="32" hidden="1">'[2]Card Payments'!#REF!</definedName>
    <definedName name="TRNR_cc5e493e194b48eab310a7191e5b6ec7_97_1" localSheetId="33" hidden="1">'[2]Card Payments'!#REF!</definedName>
    <definedName name="TRNR_cc5e493e194b48eab310a7191e5b6ec7_97_1" localSheetId="34" hidden="1">'[2]Card Payments'!#REF!</definedName>
    <definedName name="TRNR_cc5e493e194b48eab310a7191e5b6ec7_97_1" hidden="1">'[2]Card Payments'!#REF!</definedName>
    <definedName name="TRNR_d2e48212e931473981c1845ab90696c7_61_1" localSheetId="22" hidden="1">'Figure 14'!#REF!</definedName>
    <definedName name="TRNR_d2e48212e931473981c1845ab90696c7_61_1" localSheetId="24" hidden="1">'Figure 14'!#REF!</definedName>
    <definedName name="TRNR_d2e48212e931473981c1845ab90696c7_61_1" localSheetId="25" hidden="1">'Figure 14'!#REF!</definedName>
    <definedName name="TRNR_d2e48212e931473981c1845ab90696c7_61_1" localSheetId="31" hidden="1">'Figure 14'!#REF!</definedName>
    <definedName name="TRNR_d2e48212e931473981c1845ab90696c7_61_1" localSheetId="32" hidden="1">'Figure 14'!#REF!</definedName>
    <definedName name="TRNR_d2e48212e931473981c1845ab90696c7_61_1" localSheetId="33" hidden="1">'Figure 14'!#REF!</definedName>
    <definedName name="TRNR_d2e48212e931473981c1845ab90696c7_61_1" localSheetId="34" hidden="1">'Figure 14'!#REF!</definedName>
    <definedName name="TRNR_d2e48212e931473981c1845ab90696c7_61_1" localSheetId="43" hidden="1">'Figure 14'!#REF!</definedName>
    <definedName name="TRNR_d2e48212e931473981c1845ab90696c7_61_1" hidden="1">'Figure 14'!#REF!</definedName>
    <definedName name="TRNR_d68319cb180047658d83994db38a4bba_272_6" hidden="1">'Figure 13'!$A$3</definedName>
    <definedName name="TRNR_e3b4e6c861604c839cfd5bfebcaaca8e_257_2" hidden="1">'Figure 13'!$A$3</definedName>
    <definedName name="TRNR_ee2f8aaa581849e2983251a582021d3d_260_2" hidden="1">'Figure 13'!$A$3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07" l="1"/>
  <c r="H15" i="107"/>
  <c r="I14" i="107"/>
  <c r="H14" i="107"/>
  <c r="I13" i="107"/>
  <c r="H13" i="107"/>
  <c r="G13" i="107"/>
  <c r="I12" i="107"/>
  <c r="H12" i="107"/>
  <c r="G12" i="107"/>
  <c r="I11" i="107"/>
  <c r="H11" i="107"/>
  <c r="G11" i="107"/>
  <c r="I10" i="107"/>
  <c r="G10" i="107"/>
  <c r="H10" i="107"/>
  <c r="I9" i="107"/>
  <c r="H9" i="107"/>
  <c r="G9" i="107"/>
  <c r="I8" i="107"/>
  <c r="H8" i="107"/>
  <c r="G8" i="107"/>
  <c r="I7" i="107"/>
  <c r="H7" i="107"/>
  <c r="I6" i="107"/>
  <c r="H6" i="107"/>
  <c r="I5" i="107"/>
  <c r="H5" i="107"/>
  <c r="G5" i="107"/>
  <c r="G6" i="107"/>
  <c r="G14" i="107"/>
  <c r="G7" i="107"/>
  <c r="G15" i="107"/>
  <c r="B62" i="10"/>
  <c r="B63" i="10"/>
  <c r="B64" i="10"/>
  <c r="B65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</calcChain>
</file>

<file path=xl/comments1.xml><?xml version="1.0" encoding="utf-8"?>
<comments xmlns="http://schemas.openxmlformats.org/spreadsheetml/2006/main">
  <authors>
    <author>Byrne, Stephen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=DSGRID(Sheet1!$A$4:$A$92," ","1990-01-01","-0D","M","RowHeader=true;ColHeader=true;DispSeriesDescription=false;YearlyTSFormat=false;QuarterlyTSFormat=false","")</t>
        </r>
      </text>
    </comment>
  </commentList>
</comments>
</file>

<file path=xl/comments2.xml><?xml version="1.0" encoding="utf-8"?>
<comments xmlns="http://schemas.openxmlformats.org/spreadsheetml/2006/main">
  <authors>
    <author>Byrne, Stephen (IEA)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=DSGRID("IRRETTOTG,IRRETTOTE,IRRSEXMTG,IRRSAEMTE,IRRSMOTRE,IRRSMOTRG"," ","Base Date","","M","RowHeader=true;ColHeader=true;DispSeriesDescription=false;YearlyTSFormat=false;QuarterlyTSFormat=false","")</t>
        </r>
      </text>
    </comment>
  </commentList>
</comments>
</file>

<file path=xl/sharedStrings.xml><?xml version="1.0" encoding="utf-8"?>
<sst xmlns="http://schemas.openxmlformats.org/spreadsheetml/2006/main" count="1084" uniqueCount="496">
  <si>
    <t>Higher growth and core inflation now expected relative to previous forecast</t>
  </si>
  <si>
    <t>Figure 1: MDD and Employment</t>
  </si>
  <si>
    <t>Personal Consumer Expenditure</t>
  </si>
  <si>
    <t>Modified Final Domestic Demand</t>
  </si>
  <si>
    <t>Labour Market</t>
  </si>
  <si>
    <t>Total Employment (% change)</t>
  </si>
  <si>
    <t>Source: CSO and Central Bank of Ireland</t>
  </si>
  <si>
    <t>Figure 2: HICP Inflation</t>
  </si>
  <si>
    <t>HICP Inflation</t>
  </si>
  <si>
    <t>QB2 2023</t>
  </si>
  <si>
    <t xml:space="preserve">HICP </t>
  </si>
  <si>
    <t xml:space="preserve">HICP Excluding Food and Energy </t>
  </si>
  <si>
    <t>QB1 2022</t>
  </si>
  <si>
    <t xml:space="preserve"> Private Consumption and modified investment grow.</t>
  </si>
  <si>
    <t>Figure 3: Contributions to Growth in Modified Final Domestic Demand</t>
  </si>
  <si>
    <t>Modified Gross Domestic Fixed Capital Formation</t>
  </si>
  <si>
    <t>Personal Expenditure on Consumer Goods and Services</t>
  </si>
  <si>
    <t>Net Expenditure by Central and Local Govt. on Current Goods and Services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</si>
  <si>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</si>
  <si>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</si>
  <si>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</si>
  <si>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</si>
  <si>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</si>
  <si>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</si>
  <si>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</si>
  <si>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</si>
  <si>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</si>
  <si>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</si>
  <si>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</si>
  <si>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</si>
  <si>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</si>
  <si>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 xml:space="preserve">Large decrease in the contribution of foreign owned MNE’s to GVA growth, as the
 domestic sector’s growth surpasses MNE growth.
</t>
  </si>
  <si>
    <t>Figure 4: Contributions to GVA Growth</t>
  </si>
  <si>
    <t>Industry (excl. Construction)</t>
  </si>
  <si>
    <t>Information and Communication</t>
  </si>
  <si>
    <t>All Sectors</t>
  </si>
  <si>
    <t>Other Sectors</t>
  </si>
  <si>
    <t>Source: CSO</t>
  </si>
  <si>
    <t>Figure 5: GVA Growth in MNEs and Domestic Sectors</t>
  </si>
  <si>
    <t>Foreign-owned MNE dominated</t>
  </si>
  <si>
    <t>Other</t>
  </si>
  <si>
    <t xml:space="preserve">Consumer and business services sentiment continue to provide positive signals through 2023.
</t>
  </si>
  <si>
    <t>Figure 6: Consumer Sentiment Index</t>
  </si>
  <si>
    <t>Consumer Sentiment Index</t>
  </si>
  <si>
    <t xml:space="preserve">Current Conditions </t>
  </si>
  <si>
    <t>Consumer Expectations</t>
  </si>
  <si>
    <t>Source: Credit Union Ireland</t>
  </si>
  <si>
    <t>Figure 7 Purchasing Managers Indices</t>
  </si>
  <si>
    <t>Manufacturing</t>
  </si>
  <si>
    <t>Services</t>
  </si>
  <si>
    <t>Source: Allied Irish Banks</t>
  </si>
  <si>
    <t>NA</t>
  </si>
  <si>
    <t>First round Consumer price inflation pressures appeared to have turned a corner.</t>
  </si>
  <si>
    <t>Figure 8: PMI Input Prices</t>
  </si>
  <si>
    <t>Date</t>
  </si>
  <si>
    <t xml:space="preserve">Manufacturing Input Prices </t>
  </si>
  <si>
    <t xml:space="preserve">Construction Input Prices </t>
  </si>
  <si>
    <t xml:space="preserve">Services Input Prices </t>
  </si>
  <si>
    <t>Figure 9: Consumer Price Inflation</t>
  </si>
  <si>
    <t xml:space="preserve">Monthly inflation (CPI) </t>
  </si>
  <si>
    <t>Annual inflation (CPI)</t>
  </si>
  <si>
    <t>Annual inflation (HICP)</t>
  </si>
  <si>
    <t xml:space="preserve">Monthly inflation (HICP) </t>
  </si>
  <si>
    <t>Annual inflation  (Core HICP)</t>
  </si>
  <si>
    <t>Source: CSO, Eurostat</t>
  </si>
  <si>
    <t>Business Cycle Indicator remains positive in April</t>
  </si>
  <si>
    <t>Figure 10: Central Bank’s Business Cycle Indicator (BCI), (Jan 2022 – April 2023)</t>
  </si>
  <si>
    <t>Consumer Prices</t>
  </si>
  <si>
    <t>Consumption</t>
  </si>
  <si>
    <t>Output</t>
  </si>
  <si>
    <t>PMI</t>
  </si>
  <si>
    <t>Financial</t>
  </si>
  <si>
    <t>Housing</t>
  </si>
  <si>
    <t>Tax Rev.</t>
  </si>
  <si>
    <t>BCI</t>
  </si>
  <si>
    <t>Jan</t>
  </si>
  <si>
    <t>Feb</t>
  </si>
  <si>
    <t>Mar</t>
  </si>
  <si>
    <t>April</t>
  </si>
  <si>
    <t>May</t>
  </si>
  <si>
    <t>June</t>
  </si>
  <si>
    <t>July</t>
  </si>
  <si>
    <t>Aug</t>
  </si>
  <si>
    <t>Sep</t>
  </si>
  <si>
    <t>Oct</t>
  </si>
  <si>
    <t>Nov</t>
  </si>
  <si>
    <t>Dec</t>
  </si>
  <si>
    <t>Apr</t>
  </si>
  <si>
    <t xml:space="preserve">Source: authors’ calculations. </t>
  </si>
  <si>
    <t>Figure 11: Contributions to Modified Domestic Demand Growth</t>
  </si>
  <si>
    <t>Year</t>
  </si>
  <si>
    <t>Government</t>
  </si>
  <si>
    <t>Modified Investment</t>
  </si>
  <si>
    <t>Modified Domestic Demand</t>
  </si>
  <si>
    <t>2021f</t>
  </si>
  <si>
    <t>2022f</t>
  </si>
  <si>
    <t>2023f</t>
  </si>
  <si>
    <t>2024f</t>
  </si>
  <si>
    <t>2025f</t>
  </si>
  <si>
    <t>QB1 Real</t>
  </si>
  <si>
    <t>QB1 Nominal</t>
  </si>
  <si>
    <t>QB2 Real</t>
  </si>
  <si>
    <t>QB2 Nominal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</si>
  <si>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</si>
  <si>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</si>
  <si>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</si>
  <si>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</si>
  <si>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</si>
  <si>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</si>
  <si>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</si>
  <si>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</si>
  <si>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</si>
  <si>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</si>
  <si>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</si>
  <si>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</si>
  <si>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</si>
  <si>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</si>
  <si>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</si>
  <si>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High frequency indicators point to a pickup in consumption in the first half of the year</t>
  </si>
  <si>
    <t>Figure 13: Retail Sales</t>
  </si>
  <si>
    <t>Figure 14: Card Payments</t>
  </si>
  <si>
    <t>Card Payments (Deflated)</t>
  </si>
  <si>
    <t>Card Payments</t>
  </si>
  <si>
    <t>The savings ratio has fallen towards Euro Area Averages</t>
  </si>
  <si>
    <t xml:space="preserve">Figure 15: Gross Household Savings Ratio (Seasonally Adjusted) (Ireland and Euro-area)
</t>
  </si>
  <si>
    <t>TIME</t>
  </si>
  <si>
    <t xml:space="preserve">Euro Area </t>
  </si>
  <si>
    <t>Ireland</t>
  </si>
  <si>
    <t>2019Q1</t>
  </si>
  <si>
    <t>2019Q2</t>
  </si>
  <si>
    <t>2019Q3</t>
  </si>
  <si>
    <t>2019Q4</t>
  </si>
  <si>
    <t>Uncertainty remains high</t>
  </si>
  <si>
    <t>Figure 16: World Uncertainty Index</t>
  </si>
  <si>
    <t>World Uncertainty Index Ireland (RHS)</t>
  </si>
  <si>
    <t>WUI Ireland Long-term average (RHS)</t>
  </si>
  <si>
    <t>WUI (LHS)</t>
  </si>
  <si>
    <t>WUI Long-term average (LHS)</t>
  </si>
  <si>
    <t>WUI Ireland (RHS)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</si>
  <si>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</si>
  <si>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</si>
  <si>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</si>
  <si>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</si>
  <si>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</si>
  <si>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</si>
  <si>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</si>
  <si>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</si>
  <si>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</si>
  <si>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</si>
  <si>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</si>
  <si>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</si>
  <si>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</si>
  <si>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</si>
  <si>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</si>
  <si>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</si>
  <si>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</si>
  <si>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</si>
  <si>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</si>
  <si>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</si>
  <si>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</si>
  <si>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Source: Ahir, H, N Bloom, and D Furceri (2018), “World Uncertainty Index”, Stanford mimeo.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</si>
  <si>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</si>
  <si>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</si>
  <si>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</si>
  <si>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</si>
  <si>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</si>
  <si>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</si>
  <si>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</si>
  <si>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</si>
  <si>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</si>
  <si>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</si>
  <si>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</si>
  <si>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</si>
  <si>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</si>
  <si>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</si>
  <si>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</si>
  <si>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</si>
  <si>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</si>
  <si>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</si>
  <si>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</si>
  <si>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</si>
  <si>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</si>
  <si>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</si>
  <si>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</si>
  <si>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</si>
  <si>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</si>
  <si>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</si>
  <si>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</si>
  <si>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</si>
  <si>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</si>
  <si>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</si>
  <si>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</si>
  <si>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</si>
  <si>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</si>
  <si>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</si>
  <si>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</si>
  <si>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But market volatility is declining</t>
  </si>
  <si>
    <t>Figure 17: VIX Volatility Index</t>
  </si>
  <si>
    <t>VIX</t>
  </si>
  <si>
    <t>Long-term average</t>
  </si>
  <si>
    <t>Scource: CBOE</t>
  </si>
  <si>
    <t>Strong M&amp;E is carrying investment</t>
  </si>
  <si>
    <t>Figure 18 :Gross Fixed Capital Formation</t>
  </si>
  <si>
    <t>2023(f)</t>
  </si>
  <si>
    <t>2024(f)</t>
  </si>
  <si>
    <t>2025(f)</t>
  </si>
  <si>
    <t>Building and Construction</t>
  </si>
  <si>
    <t>Machinery and Equipment excluding Aircraft relating to Leasing</t>
  </si>
  <si>
    <t>Intangibles excluding R&amp;D related IP imports</t>
  </si>
  <si>
    <t>Planning permission and  commencements weakness for 2023</t>
  </si>
  <si>
    <t xml:space="preserve">Figure 19: Housing Supply Indicators
</t>
  </si>
  <si>
    <t>New Completions</t>
  </si>
  <si>
    <t>Registrations</t>
  </si>
  <si>
    <t>New Home Loans</t>
  </si>
  <si>
    <t>Commemcements</t>
  </si>
  <si>
    <t>Planning Permissions</t>
  </si>
  <si>
    <t>Source: CSO, DoHLGH, BPFI, Central Bank of Ireland</t>
  </si>
  <si>
    <t>Non-Res Building  positive momentum</t>
  </si>
  <si>
    <t>Figure 20: Non-residential building index</t>
  </si>
  <si>
    <t>Non-residential building Index (LHS)</t>
  </si>
  <si>
    <t>Q-o-Q Growth (RHS)</t>
  </si>
  <si>
    <t>Source: CSO Building and Construction Index</t>
  </si>
  <si>
    <t>Soft data still contracting but improving</t>
  </si>
  <si>
    <t>Figure 21:  PMI - Construction sector new orders</t>
  </si>
  <si>
    <t xml:space="preserve">Commercial </t>
  </si>
  <si>
    <t>Civil_engineering</t>
  </si>
  <si>
    <t>New Orders</t>
  </si>
  <si>
    <t>Business Expectations</t>
  </si>
  <si>
    <t>Source: IR BNP PARIBAS Purchasing Managers Index</t>
  </si>
  <si>
    <t>M&amp;E investment is at a historical high due in part to specialised plant fit outs.</t>
  </si>
  <si>
    <t>Figure 22:M&amp;E Investment (excluding planes)</t>
  </si>
  <si>
    <t>M&amp;E less Planes Imports</t>
  </si>
  <si>
    <t xml:space="preserve">Source: CSO </t>
  </si>
  <si>
    <t>Figure 23: Specialised Machinery and Equipment Imports</t>
  </si>
  <si>
    <t>Specialised Machinery and Equipment Imports</t>
  </si>
  <si>
    <t>Declining growth in gross exports a concern for economic development</t>
  </si>
  <si>
    <t>Figure 24: Year-on-Year and Quarter on Quarter growth rates, Aggregate Exports</t>
  </si>
  <si>
    <t>Q-on-Q</t>
  </si>
  <si>
    <t>Y-on-Y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</si>
  <si>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</si>
  <si>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</si>
  <si>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</si>
  <si>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</si>
  <si>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</si>
  <si>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</si>
  <si>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</si>
  <si>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</si>
  <si>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</si>
  <si>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Goods and services export growth significantly less buoyant in recent quarters</t>
  </si>
  <si>
    <t>Figure 25: Goods Export Growth, 2022q2-2023q1</t>
  </si>
  <si>
    <t>Goods</t>
  </si>
  <si>
    <t>Figure 26: Services Export Growth, 2022q2-2023q1</t>
  </si>
  <si>
    <t>Diminished export growth observed across most key merchandise and service sectors</t>
  </si>
  <si>
    <t>Figure 27: Merchandise export growth by sector</t>
  </si>
  <si>
    <t>Food and Live Animal</t>
  </si>
  <si>
    <t>Beverages and Tobacco</t>
  </si>
  <si>
    <t>Crude Materials, ex Fuels</t>
  </si>
  <si>
    <t>Mineral Fuels</t>
  </si>
  <si>
    <t>Oils, Fats and Waxes</t>
  </si>
  <si>
    <t>Chemicals, ex Pharma</t>
  </si>
  <si>
    <t>Medical and Pharma</t>
  </si>
  <si>
    <t>Manufactured Goods</t>
  </si>
  <si>
    <t>Machinery and Transport</t>
  </si>
  <si>
    <t>Other Commodities</t>
  </si>
  <si>
    <t>Total</t>
  </si>
  <si>
    <t>Figure 28:  Services export growth by sector</t>
  </si>
  <si>
    <t>ICT</t>
  </si>
  <si>
    <t>Business Services</t>
  </si>
  <si>
    <t>Finance and Insurance</t>
  </si>
  <si>
    <t>Royalties</t>
  </si>
  <si>
    <t>Tourism and Transport</t>
  </si>
  <si>
    <t>Other Services nes</t>
  </si>
  <si>
    <t xml:space="preserve">Non-merchandise goods exports remain strong, despite quarterly declines
</t>
  </si>
  <si>
    <t>Figure 29: Non-merchandise components of international goods trade, 2020-2022</t>
  </si>
  <si>
    <t>Merchanting</t>
  </si>
  <si>
    <t>Contract Manufacturing</t>
  </si>
  <si>
    <t>Other trade</t>
  </si>
  <si>
    <t xml:space="preserve">Figure 30:  Gross export growth share, 2016q1-2023q1
</t>
  </si>
  <si>
    <t>Merchandise</t>
  </si>
  <si>
    <t>Non-Merchandise Goods</t>
  </si>
  <si>
    <t>Exports</t>
  </si>
  <si>
    <t>Successive quarters of declining import growth suggests weakness in trade conditions</t>
  </si>
  <si>
    <t>Figure 31: Year-on-Year and Quarter on Quarter growth rates, Aggregate Imports</t>
  </si>
  <si>
    <t>Services import growth more robust than goods imports growth in Q1</t>
  </si>
  <si>
    <t>Figure 32: Goods Import Growth, 2022q2-2023q1</t>
  </si>
  <si>
    <t>Figure 33: Services Import Growth, 2022q2-2023q1</t>
  </si>
  <si>
    <t>Sectoral growth declines across almost all goods and services import categories</t>
  </si>
  <si>
    <t>Figure 34: Merchandise import growth by sector</t>
  </si>
  <si>
    <t>Source: Author's calculations using CSO External Trade</t>
  </si>
  <si>
    <t>Data.</t>
  </si>
  <si>
    <t>Energy import expenditures have declined in recent months, despite increased gas and oil import volumes</t>
  </si>
  <si>
    <t xml:space="preserve">Figure 36:   Energy Import Expenditures, 2021m4-2023m3 
</t>
  </si>
  <si>
    <t xml:space="preserve">Petrolium </t>
  </si>
  <si>
    <t>Gas</t>
  </si>
  <si>
    <t>Coal</t>
  </si>
  <si>
    <t>Electric Current</t>
  </si>
  <si>
    <t xml:space="preserve">Figure 37:  Energy Import Volumes, 2021m4-2023m3
</t>
  </si>
  <si>
    <t>Oil and Petrolium (thousand tonnes)</t>
  </si>
  <si>
    <t>Gas (millions of cubic meters)</t>
  </si>
  <si>
    <t>Source: Eurostat and Central Bank of Ireland</t>
  </si>
  <si>
    <t>Trade balance broadly stable, despite import and export contractions</t>
  </si>
  <si>
    <t>Figure 38: Gross and Net Irish Services Trade, 2019-2022</t>
  </si>
  <si>
    <t>Imports</t>
  </si>
  <si>
    <t>Trade Balance</t>
  </si>
  <si>
    <t>Net export contribution to output growth remains volatile</t>
  </si>
  <si>
    <t xml:space="preserve">Figure X: Output Contribution by National Accounts Component, 2010-2025f </t>
  </si>
  <si>
    <t xml:space="preserve">Figure 39: Output Contribution by National Accounts Component, 2010-2025f </t>
  </si>
  <si>
    <t>Investment</t>
  </si>
  <si>
    <t xml:space="preserve">Net Exports </t>
  </si>
  <si>
    <t>Inventories</t>
  </si>
  <si>
    <t>GDP</t>
  </si>
  <si>
    <t>2025</t>
  </si>
  <si>
    <r>
      <t>Source: CSO and Central Bank of Ireland</t>
    </r>
    <r>
      <rPr>
        <sz val="8"/>
        <color theme="1"/>
        <rFont val="Lato"/>
        <family val="2"/>
      </rPr>
      <t> </t>
    </r>
  </si>
  <si>
    <t>Global Conditions remain negative, but directional trends are encouraging</t>
  </si>
  <si>
    <t xml:space="preserve">Figure 40: WTO Commodity Price Indices  2019-2023 </t>
  </si>
  <si>
    <t>Energy</t>
  </si>
  <si>
    <t>Agriculture</t>
  </si>
  <si>
    <t>Fertilizers</t>
  </si>
  <si>
    <t>Metals and Materials</t>
  </si>
  <si>
    <t xml:space="preserve">World Trade Organisation </t>
  </si>
  <si>
    <t>Figure 41: S&amp;P Supplier Delivery Times, 2019-2023</t>
  </si>
  <si>
    <t>EA (excl. Fra and Ger)</t>
  </si>
  <si>
    <t>US</t>
  </si>
  <si>
    <t>EA (Fra and Ger)</t>
  </si>
  <si>
    <t xml:space="preserve">Source: World Trade Organisation </t>
  </si>
  <si>
    <t xml:space="preserve">Merchandise the primary driver of CA surpluses, despite increased income debits
</t>
  </si>
  <si>
    <t>Figure X: Current Account Components and Balance, 2020q2 – 2023q1</t>
  </si>
  <si>
    <t>Service</t>
  </si>
  <si>
    <t>Primary Income</t>
  </si>
  <si>
    <t>Secondary Income</t>
  </si>
  <si>
    <t>CA Balance</t>
  </si>
  <si>
    <t>CA* balance and ratio should remain in surplus position over the medium term horizon.</t>
  </si>
  <si>
    <t>Figure 43: CA* and CA*/GNI* 1995-2025 (estimates from 2022)</t>
  </si>
  <si>
    <t>year</t>
  </si>
  <si>
    <t>CA*</t>
  </si>
  <si>
    <t>CA* / GNI*</t>
  </si>
  <si>
    <t>CA</t>
  </si>
  <si>
    <t>Price increases are broad-based but showing signs of a turnaround</t>
  </si>
  <si>
    <t>Figure 44: Trimmed mean</t>
  </si>
  <si>
    <t>Trimmed Mean</t>
  </si>
  <si>
    <t>Headline HICP</t>
  </si>
  <si>
    <t>Source: Author's calculations.</t>
  </si>
  <si>
    <t>Figure 45: Weighted share of prices</t>
  </si>
  <si>
    <t>Less than 0</t>
  </si>
  <si>
    <t>Between 0 and 2</t>
  </si>
  <si>
    <t>Between 3 and 5</t>
  </si>
  <si>
    <t>Greater than 5</t>
  </si>
  <si>
    <t xml:space="preserve">Source: Author's calculations </t>
  </si>
  <si>
    <t>Food and services driving inflation</t>
  </si>
  <si>
    <t>Figure 46: HICP Forecast</t>
  </si>
  <si>
    <t xml:space="preserve">Food </t>
  </si>
  <si>
    <t>NEIG</t>
  </si>
  <si>
    <t xml:space="preserve">Energy </t>
  </si>
  <si>
    <t>HICP</t>
  </si>
  <si>
    <t>Oil futures are lower</t>
  </si>
  <si>
    <t>Figure 47: Brent Crude Futures</t>
  </si>
  <si>
    <t>QB1 2023</t>
  </si>
  <si>
    <t>USD</t>
  </si>
  <si>
    <t>Barrel/euro QB1 2023</t>
  </si>
  <si>
    <t>Barrel/euro QB2 2023</t>
  </si>
  <si>
    <t>Source: Refinitiv Eikon</t>
  </si>
  <si>
    <t>Gas futures have also declined</t>
  </si>
  <si>
    <t>Figure 48:TTR Gas Futures</t>
  </si>
  <si>
    <t>Food commodities down</t>
  </si>
  <si>
    <t>Figure 49: Aggregate Food Futures</t>
  </si>
  <si>
    <t>Source: ECB internal calculations</t>
  </si>
  <si>
    <t>Industrial goods futures prices also down</t>
  </si>
  <si>
    <t>Figure 50: Aggregate Industrial Futures</t>
  </si>
  <si>
    <t>QB 2023</t>
  </si>
  <si>
    <t>Supply chains better than 2020</t>
  </si>
  <si>
    <t>Figures 51: Global Supply Chain Pressure Index</t>
  </si>
  <si>
    <t>Global Supply Chain Pressure Index</t>
  </si>
  <si>
    <t>Source: Federal Reserve Bank of New York</t>
  </si>
  <si>
    <t>Delivery times improving</t>
  </si>
  <si>
    <t>Figure 52: Manufacturing Delivery Times</t>
  </si>
  <si>
    <t>Manufacturing Delivery Times</t>
  </si>
  <si>
    <t>Source: IR AIB PMI Manufacturing</t>
  </si>
  <si>
    <t>Wholesale prices declining led by energy</t>
  </si>
  <si>
    <t>Figures 53: Wholesale Price Index</t>
  </si>
  <si>
    <t>Domestic Manufacturing (LHS)</t>
  </si>
  <si>
    <t>Wholesale Energy (RHS)</t>
  </si>
  <si>
    <t>Building Costs (LHS)</t>
  </si>
  <si>
    <t>Input and output prices improving</t>
  </si>
  <si>
    <t>Figure 54: PMI Input and Output Prices</t>
  </si>
  <si>
    <t>Manufacturing Input Prices</t>
  </si>
  <si>
    <t>Manufacturing Output Prices</t>
  </si>
  <si>
    <t>Services Prices Charged</t>
  </si>
  <si>
    <t>Service Input Prices</t>
  </si>
  <si>
    <t>Construction Input Prices</t>
  </si>
  <si>
    <t xml:space="preserve">Hours worked growth remains below trend
</t>
  </si>
  <si>
    <t xml:space="preserve">Figure 55: Indexation of Employment and Total 
Actual Hours Worked
</t>
  </si>
  <si>
    <t>Hours Worked</t>
  </si>
  <si>
    <t>Employment</t>
  </si>
  <si>
    <t>Consumer-facing sectors among highest employment growth rates</t>
  </si>
  <si>
    <t xml:space="preserve">Figure 56: Annual growth in hours worked and employment by sector (Q1 2023)
</t>
  </si>
  <si>
    <t>Change in hours worked</t>
  </si>
  <si>
    <t>Change in average hours worked relative to Q4 2019</t>
  </si>
  <si>
    <t>Admin</t>
  </si>
  <si>
    <t>Health</t>
  </si>
  <si>
    <t>Retail</t>
  </si>
  <si>
    <t>Accom</t>
  </si>
  <si>
    <t>Professional</t>
  </si>
  <si>
    <t>Industry</t>
  </si>
  <si>
    <t>Public admin</t>
  </si>
  <si>
    <t>Construction</t>
  </si>
  <si>
    <t>Education</t>
  </si>
  <si>
    <t>Transport</t>
  </si>
  <si>
    <t>Agri</t>
  </si>
  <si>
    <t xml:space="preserve"> Labour force growth would have been relatively flat in the absence of recent net inward migration levels
</t>
  </si>
  <si>
    <t>Figure 57: Components of labour force growth</t>
  </si>
  <si>
    <t>Participation Effect</t>
  </si>
  <si>
    <t>Net Migration</t>
  </si>
  <si>
    <t>Natural Increase</t>
  </si>
  <si>
    <t>Labour Force Change</t>
  </si>
  <si>
    <t xml:space="preserve">Increased activity in older age groups offsets declines in younger groups
</t>
  </si>
  <si>
    <t xml:space="preserve">Figure 58: Actual LFPR and counterfactual LFPR by age category
</t>
  </si>
  <si>
    <t>15-24yrs Fixed</t>
  </si>
  <si>
    <t>25-44yrs Fixed</t>
  </si>
  <si>
    <t>45-59yrs Fixed</t>
  </si>
  <si>
    <t>60yrs and over Fixed</t>
  </si>
  <si>
    <t>Actual LFPR</t>
  </si>
  <si>
    <t xml:space="preserve">Monthly unemployment rate reaches new record low
</t>
  </si>
  <si>
    <t xml:space="preserve">Figure 59: Monthly estimate of employees and 
monthly unemployment rate
</t>
  </si>
  <si>
    <t>Number of Employees</t>
  </si>
  <si>
    <t>Unemployment Rate (rhs)</t>
  </si>
  <si>
    <t xml:space="preserve">Services sector shows strong signs of employment expansion in recent months
</t>
  </si>
  <si>
    <t>Figure 60: PMI Employment Indices by sector</t>
  </si>
  <si>
    <t>Manfacturing</t>
  </si>
  <si>
    <t>Source: AIB and BNP Paribas</t>
  </si>
  <si>
    <t>Positive real earnings growth observed only in Health sector</t>
  </si>
  <si>
    <t xml:space="preserve">Figure 61: Annual growth in nominal and real hourly earnings and employment by sector (Q1 2023)
</t>
  </si>
  <si>
    <t>Nominal Earnings Growth</t>
  </si>
  <si>
    <t>Real Earnings Growth</t>
  </si>
  <si>
    <t>Employment Change</t>
  </si>
  <si>
    <t>Finance</t>
  </si>
  <si>
    <t>Prof</t>
  </si>
  <si>
    <t>Arts</t>
  </si>
  <si>
    <t>Source: CSO; EHECS</t>
  </si>
  <si>
    <t>Public sector</t>
  </si>
  <si>
    <t>Private sector</t>
  </si>
  <si>
    <t xml:space="preserve">As unemployment declines the sensitivity of inflation to a tight labour market increases
</t>
  </si>
  <si>
    <t xml:space="preserve">Figure 62: Phillips Curve -  Inflation and Unemployment relationship
</t>
  </si>
  <si>
    <t>Source: CSO and Central Bank of Ireland staff calculations.</t>
  </si>
  <si>
    <t xml:space="preserve"> Recent increase in posted wages as core Inflation continues to rise
</t>
  </si>
  <si>
    <t>Figure 63: Indeed Posted Wages and Inflation Trends</t>
  </si>
  <si>
    <t>Posted Wages (3-month moving average)</t>
  </si>
  <si>
    <t>Core Inflation</t>
  </si>
  <si>
    <t>Headline Inflation</t>
  </si>
  <si>
    <t>Source: Indeed and CSO</t>
  </si>
  <si>
    <t>Household Gross Disposable Income to increase in real terms</t>
  </si>
  <si>
    <t>Figure 64: Decomposition of Gross Disposable Income</t>
  </si>
  <si>
    <t>COE</t>
  </si>
  <si>
    <t>Other Income</t>
  </si>
  <si>
    <t>Taxes and Transfers</t>
  </si>
  <si>
    <t>Gross Disposable Income per HH (Nominal)</t>
  </si>
  <si>
    <t>Gross Disposable Income per HH (Real)</t>
  </si>
  <si>
    <t>Households</t>
  </si>
  <si>
    <t xml:space="preserve">Inflation </t>
  </si>
  <si>
    <t>Employees</t>
  </si>
  <si>
    <t>CPE</t>
  </si>
  <si>
    <t>Gross Disposable Income (Nominal)</t>
  </si>
  <si>
    <t>Gross Disposable Income (Real)</t>
  </si>
  <si>
    <t>Source: CSO; National Accounts</t>
  </si>
  <si>
    <t xml:space="preserve">Falls in the job vacancy rate across many sectors
</t>
  </si>
  <si>
    <t>Figure 65: Vacancy rate by sector (Q1 2023)</t>
  </si>
  <si>
    <t>Annual change in rate</t>
  </si>
  <si>
    <t>Vacancy rate</t>
  </si>
  <si>
    <t xml:space="preserve">Labour market remains tight despite moderation in job vacancies
</t>
  </si>
  <si>
    <t>Figure 66: Labour slack to job vacancy ratio</t>
  </si>
  <si>
    <t>Labour Slack/Vacancy Ratio</t>
  </si>
  <si>
    <t>Source: CSO, EHECS</t>
  </si>
  <si>
    <t>Note: Labour Slack is defined as the sum of unemployed persons and the potential additional labour force</t>
  </si>
  <si>
    <t>Deficit improves over medium term as temporary spending declines</t>
  </si>
  <si>
    <t>Figure 67: Factors driving change in general government deficit ratio (% of GNI*)</t>
  </si>
  <si>
    <t>Revenue</t>
  </si>
  <si>
    <t>Non Core</t>
  </si>
  <si>
    <t>Core</t>
  </si>
  <si>
    <t>Interest</t>
  </si>
  <si>
    <t>Source: CSO, Department of Finance, Central Bank of Ireland Projections</t>
  </si>
  <si>
    <t xml:space="preserve">Debt to GNI* ratio declines over medium term but remains at elevated level
</t>
  </si>
  <si>
    <t>Figure 68: Factors driving change in general government debt ratio (% of GNI*)</t>
  </si>
  <si>
    <t>Primary Balance</t>
  </si>
  <si>
    <t>Interest Growth Differential</t>
  </si>
  <si>
    <t>DDA</t>
  </si>
  <si>
    <t>Sources: CSO, Department of Finance, Central Bank of Ireland Projections</t>
  </si>
  <si>
    <t xml:space="preserve">Marginal borrowing rates have increased but the effective rate remains lower than in recent years
</t>
  </si>
  <si>
    <t>Figure 69: Borrowing rates</t>
  </si>
  <si>
    <t>Weighted Average Maturity (Issuance)</t>
  </si>
  <si>
    <t>Effective rate</t>
  </si>
  <si>
    <t>Marginal rate (10 year yield)</t>
  </si>
  <si>
    <t>Source: NTMA, Refinitiv, Department of Finance</t>
  </si>
  <si>
    <t>Consumption to drive MDD growth</t>
  </si>
  <si>
    <t xml:space="preserve">Real private consumption will return to its pre-Covid level in 2023
</t>
  </si>
  <si>
    <t>Figure 12: Nominal and Real Consumption</t>
  </si>
  <si>
    <t>Figure 35:  Services import growth by sector</t>
  </si>
  <si>
    <t>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</si>
</sst>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"/>
    <numFmt numFmtId="167" formatCode="_-* #,##0_-;\-* #,##0_-;_-* &quot;-&quot;??_-;_-@_-"/>
    <numFmt numFmtId="168" formatCode="_(* #,##0.0_);_(* \(#,##0.0\);_(* &quot;-&quot;??_);_(@_)"/>
    <numFmt numFmtId="169" formatCode="d/m/yy;@"/>
    <numFmt numFmtId="170" formatCode="0.000%"/>
    <numFmt numFmtId="171" formatCode="_-* #,##0.0_-;\-* #,##0.0_-;_-* &quot;-&quot;??_-;_-@_-"/>
    <numFmt numFmtId="172" formatCode="0.00000000000000000"/>
    <numFmt numFmtId="173" formatCode="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Lato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00"/>
      <name val="Segoe UI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Lato"/>
      <family val="2"/>
    </font>
    <font>
      <sz val="10"/>
      <name val="Calibri"/>
      <family val="2"/>
      <scheme val="minor"/>
    </font>
    <font>
      <b/>
      <sz val="11"/>
      <color theme="1"/>
      <name val="Lato"/>
      <family val="2"/>
    </font>
    <font>
      <sz val="9"/>
      <color theme="1"/>
      <name val="Lato"/>
      <family val="2"/>
    </font>
    <font>
      <sz val="8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Lato"/>
      <family val="2"/>
    </font>
    <font>
      <sz val="8"/>
      <color theme="1"/>
      <name val="Lato"/>
      <family val="2"/>
    </font>
    <font>
      <sz val="10"/>
      <name val="Arial"/>
      <family val="2"/>
    </font>
    <font>
      <sz val="11"/>
      <color rgb="FF000000"/>
      <name val="Lato"/>
      <family val="2"/>
    </font>
    <font>
      <sz val="11"/>
      <name val="Lato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rgb="FFD6DADC"/>
      </right>
      <top/>
      <bottom style="medium">
        <color rgb="FFD6DADC"/>
      </bottom>
      <diagonal/>
    </border>
  </borders>
  <cellStyleXfs count="19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164" fontId="10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2" fillId="2" borderId="1" xfId="0" applyFont="1" applyFill="1" applyBorder="1"/>
    <xf numFmtId="0" fontId="2" fillId="2" borderId="0" xfId="0" applyFont="1" applyFill="1"/>
    <xf numFmtId="14" fontId="0" fillId="0" borderId="0" xfId="0" applyNumberFormat="1" applyAlignment="1">
      <alignment horizontal="left"/>
    </xf>
    <xf numFmtId="9" fontId="0" fillId="0" borderId="0" xfId="1" applyFont="1"/>
    <xf numFmtId="165" fontId="0" fillId="0" borderId="0" xfId="1" applyNumberFormat="1" applyFont="1"/>
    <xf numFmtId="165" fontId="0" fillId="0" borderId="0" xfId="0" applyNumberFormat="1"/>
    <xf numFmtId="10" fontId="0" fillId="0" borderId="0" xfId="0" applyNumberFormat="1"/>
    <xf numFmtId="0" fontId="3" fillId="0" borderId="0" xfId="0" applyFont="1"/>
    <xf numFmtId="1" fontId="0" fillId="0" borderId="0" xfId="0" applyNumberFormat="1"/>
    <xf numFmtId="17" fontId="0" fillId="0" borderId="0" xfId="0" applyNumberFormat="1"/>
    <xf numFmtId="166" fontId="0" fillId="0" borderId="0" xfId="0" applyNumberFormat="1"/>
    <xf numFmtId="14" fontId="0" fillId="0" borderId="0" xfId="0" applyNumberFormat="1"/>
    <xf numFmtId="0" fontId="6" fillId="0" borderId="0" xfId="2" applyFont="1" applyProtection="1">
      <protection locked="0"/>
    </xf>
    <xf numFmtId="17" fontId="6" fillId="0" borderId="0" xfId="2" applyNumberFormat="1" applyFont="1" applyProtection="1">
      <protection locked="0"/>
    </xf>
    <xf numFmtId="0" fontId="5" fillId="0" borderId="0" xfId="2"/>
    <xf numFmtId="2" fontId="0" fillId="0" borderId="0" xfId="3" applyNumberFormat="1" applyFont="1"/>
    <xf numFmtId="0" fontId="7" fillId="3" borderId="2" xfId="2" applyFont="1" applyFill="1" applyBorder="1" applyAlignment="1">
      <alignment vertical="center"/>
    </xf>
    <xf numFmtId="0" fontId="8" fillId="0" borderId="0" xfId="4"/>
    <xf numFmtId="0" fontId="9" fillId="0" borderId="0" xfId="0" applyFont="1"/>
    <xf numFmtId="3" fontId="9" fillId="0" borderId="0" xfId="0" applyNumberFormat="1" applyFont="1"/>
    <xf numFmtId="2" fontId="0" fillId="0" borderId="0" xfId="0" applyNumberFormat="1"/>
    <xf numFmtId="0" fontId="2" fillId="0" borderId="0" xfId="0" applyFont="1"/>
    <xf numFmtId="0" fontId="9" fillId="0" borderId="0" xfId="0" applyFont="1" applyAlignment="1">
      <alignment vertical="center"/>
    </xf>
    <xf numFmtId="0" fontId="10" fillId="0" borderId="0" xfId="5"/>
    <xf numFmtId="165" fontId="0" fillId="0" borderId="0" xfId="6" applyNumberFormat="1" applyFont="1"/>
    <xf numFmtId="1" fontId="10" fillId="0" borderId="0" xfId="5" applyNumberFormat="1"/>
    <xf numFmtId="49" fontId="10" fillId="0" borderId="0" xfId="5" applyNumberFormat="1"/>
    <xf numFmtId="168" fontId="0" fillId="0" borderId="0" xfId="7" applyNumberFormat="1" applyFont="1"/>
    <xf numFmtId="166" fontId="10" fillId="0" borderId="0" xfId="5" applyNumberFormat="1"/>
    <xf numFmtId="0" fontId="2" fillId="0" borderId="0" xfId="0" applyFont="1" applyAlignment="1">
      <alignment horizontal="right"/>
    </xf>
    <xf numFmtId="17" fontId="11" fillId="0" borderId="0" xfId="0" applyNumberFormat="1" applyFont="1"/>
    <xf numFmtId="9" fontId="0" fillId="0" borderId="0" xfId="0" applyNumberFormat="1"/>
    <xf numFmtId="0" fontId="0" fillId="4" borderId="0" xfId="0" applyFill="1"/>
    <xf numFmtId="0" fontId="2" fillId="5" borderId="0" xfId="0" applyFont="1" applyFill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14" fillId="0" borderId="0" xfId="1" applyNumberFormat="1" applyFont="1"/>
    <xf numFmtId="0" fontId="15" fillId="0" borderId="0" xfId="4" applyFont="1"/>
    <xf numFmtId="166" fontId="8" fillId="0" borderId="0" xfId="4" applyNumberFormat="1"/>
    <xf numFmtId="49" fontId="8" fillId="0" borderId="0" xfId="4" applyNumberFormat="1"/>
    <xf numFmtId="0" fontId="1" fillId="0" borderId="0" xfId="8"/>
    <xf numFmtId="2" fontId="1" fillId="0" borderId="0" xfId="8" applyNumberFormat="1"/>
    <xf numFmtId="166" fontId="1" fillId="0" borderId="0" xfId="8" applyNumberFormat="1"/>
    <xf numFmtId="0" fontId="0" fillId="0" borderId="0" xfId="8" applyFont="1"/>
    <xf numFmtId="0" fontId="16" fillId="0" borderId="0" xfId="5" applyFont="1"/>
    <xf numFmtId="0" fontId="1" fillId="0" borderId="0" xfId="10"/>
    <xf numFmtId="0" fontId="10" fillId="0" borderId="0" xfId="5" applyAlignment="1">
      <alignment wrapText="1"/>
    </xf>
    <xf numFmtId="164" fontId="10" fillId="0" borderId="0" xfId="5" applyNumberFormat="1"/>
    <xf numFmtId="17" fontId="10" fillId="0" borderId="0" xfId="5" applyNumberFormat="1"/>
    <xf numFmtId="165" fontId="16" fillId="0" borderId="0" xfId="6" applyNumberFormat="1" applyFont="1"/>
    <xf numFmtId="17" fontId="16" fillId="0" borderId="0" xfId="5" applyNumberFormat="1" applyFont="1"/>
    <xf numFmtId="165" fontId="10" fillId="0" borderId="0" xfId="5" applyNumberFormat="1"/>
    <xf numFmtId="0" fontId="17" fillId="0" borderId="0" xfId="0" applyFont="1"/>
    <xf numFmtId="0" fontId="0" fillId="0" borderId="0" xfId="10" applyFont="1"/>
    <xf numFmtId="0" fontId="19" fillId="0" borderId="0" xfId="11" applyFont="1"/>
    <xf numFmtId="0" fontId="18" fillId="0" borderId="0" xfId="11"/>
    <xf numFmtId="2" fontId="18" fillId="0" borderId="0" xfId="11" applyNumberFormat="1"/>
    <xf numFmtId="0" fontId="20" fillId="0" borderId="0" xfId="11" applyFont="1"/>
    <xf numFmtId="169" fontId="0" fillId="0" borderId="0" xfId="0" applyNumberFormat="1"/>
    <xf numFmtId="170" fontId="10" fillId="0" borderId="0" xfId="5" applyNumberFormat="1"/>
    <xf numFmtId="2" fontId="0" fillId="0" borderId="0" xfId="6" applyNumberFormat="1" applyFont="1"/>
    <xf numFmtId="171" fontId="0" fillId="0" borderId="0" xfId="16" applyNumberFormat="1" applyFont="1"/>
    <xf numFmtId="164" fontId="0" fillId="0" borderId="0" xfId="16" applyFont="1"/>
    <xf numFmtId="0" fontId="21" fillId="0" borderId="0" xfId="5" applyFont="1"/>
    <xf numFmtId="171" fontId="10" fillId="0" borderId="0" xfId="5" applyNumberFormat="1"/>
    <xf numFmtId="17" fontId="22" fillId="0" borderId="0" xfId="5" applyNumberFormat="1" applyFont="1"/>
    <xf numFmtId="167" fontId="0" fillId="0" borderId="0" xfId="16" applyNumberFormat="1" applyFont="1"/>
    <xf numFmtId="2" fontId="10" fillId="0" borderId="0" xfId="5" applyNumberFormat="1"/>
    <xf numFmtId="17" fontId="10" fillId="0" borderId="0" xfId="5" quotePrefix="1" applyNumberFormat="1"/>
    <xf numFmtId="172" fontId="18" fillId="0" borderId="0" xfId="11" applyNumberFormat="1"/>
    <xf numFmtId="0" fontId="2" fillId="4" borderId="0" xfId="0" applyFont="1" applyFill="1"/>
    <xf numFmtId="14" fontId="0" fillId="0" borderId="0" xfId="0" applyNumberFormat="1" applyAlignment="1">
      <alignment horizontal="right"/>
    </xf>
    <xf numFmtId="173" fontId="0" fillId="0" borderId="0" xfId="0" applyNumberFormat="1"/>
    <xf numFmtId="0" fontId="17" fillId="0" borderId="0" xfId="0" applyFont="1" applyAlignment="1">
      <alignment vertical="center"/>
    </xf>
    <xf numFmtId="9" fontId="0" fillId="0" borderId="0" xfId="6" applyFont="1"/>
    <xf numFmtId="14" fontId="1" fillId="0" borderId="0" xfId="17" applyNumberFormat="1"/>
    <xf numFmtId="167" fontId="0" fillId="0" borderId="0" xfId="18" applyNumberFormat="1" applyFont="1"/>
    <xf numFmtId="165" fontId="10" fillId="0" borderId="0" xfId="1" applyNumberFormat="1" applyFont="1"/>
    <xf numFmtId="2" fontId="10" fillId="0" borderId="0" xfId="5" applyNumberFormat="1" applyFill="1"/>
    <xf numFmtId="0" fontId="10" fillId="0" borderId="0" xfId="5" applyFill="1"/>
  </cellXfs>
  <cellStyles count="19">
    <cellStyle name="Comma" xfId="18" builtinId="3"/>
    <cellStyle name="Comma 2" xfId="7"/>
    <cellStyle name="Comma 3" xfId="9"/>
    <cellStyle name="Comma 4" xfId="16"/>
    <cellStyle name="Normal" xfId="0" builtinId="0"/>
    <cellStyle name="Normal 2" xfId="2"/>
    <cellStyle name="Normal 2 2" xfId="4"/>
    <cellStyle name="Normal 2 3" xfId="8"/>
    <cellStyle name="Normal 2 4" xfId="11"/>
    <cellStyle name="Normal 3" xfId="5"/>
    <cellStyle name="Normal 4" xfId="17"/>
    <cellStyle name="Normal 5" xfId="10"/>
    <cellStyle name="Normal 8" xfId="12"/>
    <cellStyle name="Normal 9" xfId="14"/>
    <cellStyle name="Percent" xfId="1" builtinId="5"/>
    <cellStyle name="Percent 2" xfId="3"/>
    <cellStyle name="Percent 3" xfId="6"/>
    <cellStyle name="Percent 6" xfId="13"/>
    <cellStyle name="Percent 7" xfId="15"/>
  </cellStyles>
  <dxfs count="20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80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58780152480933E-2"/>
          <c:y val="1.8978818123924986E-2"/>
          <c:w val="0.92807156646022493"/>
          <c:h val="0.56952499824616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03'!$C$7</c:f>
              <c:strCache>
                <c:ptCount val="1"/>
                <c:pt idx="0">
                  <c:v>Modified Gross Domestic Fixed Capital Formation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03'!$C$8:$C$12</c:f>
              <c:numCache>
                <c:formatCode>0.0%</c:formatCode>
                <c:ptCount val="5"/>
                <c:pt idx="0">
                  <c:v>-5.2709740843774142E-3</c:v>
                </c:pt>
                <c:pt idx="1">
                  <c:v>-3.8803127284002571E-2</c:v>
                </c:pt>
                <c:pt idx="2">
                  <c:v>-1.3165804977756414E-2</c:v>
                </c:pt>
                <c:pt idx="3">
                  <c:v>-2.0284619812238246E-2</c:v>
                </c:pt>
                <c:pt idx="4">
                  <c:v>-1.0492211303265667E-2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C-4A69-B918-164C83F65B44}"/>
            </c:ext>
          </c:extLst>
        </c:ser>
        <c:ser>
          <c:idx val="1"/>
          <c:order val="1"/>
          <c:tx>
            <c:strRef>
              <c:f>'Figure 03'!$D$7</c:f>
              <c:strCache>
                <c:ptCount val="1"/>
                <c:pt idx="0">
                  <c:v>Personal Expenditure on Consumer Goods and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03'!$D$8:$D$12</c:f>
              <c:numCache>
                <c:formatCode>0.0%</c:formatCode>
                <c:ptCount val="5"/>
                <c:pt idx="0">
                  <c:v>-3.6457570750277127E-2</c:v>
                </c:pt>
                <c:pt idx="1">
                  <c:v>-0.11913357400722022</c:v>
                </c:pt>
                <c:pt idx="2">
                  <c:v>-4.2603502865616621E-2</c:v>
                </c:pt>
                <c:pt idx="3">
                  <c:v>-5.8769823154635491E-2</c:v>
                </c:pt>
                <c:pt idx="4">
                  <c:v>-7.087070334291723E-2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C-4A69-B918-164C83F65B44}"/>
            </c:ext>
          </c:extLst>
        </c:ser>
        <c:ser>
          <c:idx val="2"/>
          <c:order val="2"/>
          <c:tx>
            <c:strRef>
              <c:f>'Figure 03'!$E$7</c:f>
              <c:strCache>
                <c:ptCount val="1"/>
                <c:pt idx="0">
                  <c:v>Net Expenditure by Central and Local Govt. on Current Goods and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03'!$E$8:$E$12</c:f>
              <c:numCache>
                <c:formatCode>0.0%</c:formatCode>
                <c:ptCount val="5"/>
                <c:pt idx="0">
                  <c:v>6.1913028927607708E-3</c:v>
                </c:pt>
                <c:pt idx="1">
                  <c:v>2.9434564018515644E-2</c:v>
                </c:pt>
                <c:pt idx="2">
                  <c:v>2.0941044447116329E-2</c:v>
                </c:pt>
                <c:pt idx="3">
                  <c:v>3.1478871841692617E-2</c:v>
                </c:pt>
                <c:pt idx="4">
                  <c:v>3.2656739475604012E-2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5C-4A69-B918-164C83F6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1165289528"/>
        <c:axId val="1165289200"/>
      </c:barChart>
      <c:lineChart>
        <c:grouping val="standard"/>
        <c:varyColors val="0"/>
        <c:ser>
          <c:idx val="4"/>
          <c:order val="3"/>
          <c:tx>
            <c:strRef>
              <c:f>'Figure 03'!$G$7</c:f>
              <c:strCache>
                <c:ptCount val="1"/>
                <c:pt idx="0">
                  <c:v>Modified Final Domestic Demand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03'!$G$8:$G$12</c:f>
              <c:numCache>
                <c:formatCode>0.0%</c:formatCode>
                <c:ptCount val="5"/>
                <c:pt idx="0">
                  <c:v>-3.6964854154485804E-2</c:v>
                </c:pt>
                <c:pt idx="1">
                  <c:v>-0.1274116899897072</c:v>
                </c:pt>
                <c:pt idx="2">
                  <c:v>-3.5266698014842723E-2</c:v>
                </c:pt>
                <c:pt idx="3">
                  <c:v>-4.7506644979569135E-2</c:v>
                </c:pt>
                <c:pt idx="4">
                  <c:v>-5.1065839179708528E-2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C-4A69-B918-164C83F6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89528"/>
        <c:axId val="1165289200"/>
      </c:lineChart>
      <c:catAx>
        <c:axId val="116528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200"/>
        <c:crosses val="autoZero"/>
        <c:auto val="1"/>
        <c:lblAlgn val="ctr"/>
        <c:lblOffset val="100"/>
        <c:noMultiLvlLbl val="0"/>
      </c:catAx>
      <c:valAx>
        <c:axId val="116528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52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245038526685877"/>
          <c:y val="0.70519588818760215"/>
          <c:w val="0.47629239130120543"/>
          <c:h val="0.29439366702420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5</xdr:row>
      <xdr:rowOff>104775</xdr:rowOff>
    </xdr:from>
    <xdr:to>
      <xdr:col>13</xdr:col>
      <xdr:colOff>390002</xdr:colOff>
      <xdr:row>19</xdr:row>
      <xdr:rowOff>34896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5875" y="1057275"/>
          <a:ext cx="2761727" cy="25971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2</xdr:row>
      <xdr:rowOff>85725</xdr:rowOff>
    </xdr:from>
    <xdr:to>
      <xdr:col>19</xdr:col>
      <xdr:colOff>486558</xdr:colOff>
      <xdr:row>19</xdr:row>
      <xdr:rowOff>17420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7550" y="466725"/>
          <a:ext cx="4639458" cy="31701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1</xdr:row>
      <xdr:rowOff>28575</xdr:rowOff>
    </xdr:from>
    <xdr:to>
      <xdr:col>11</xdr:col>
      <xdr:colOff>283333</xdr:colOff>
      <xdr:row>18</xdr:row>
      <xdr:rowOff>54733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219075"/>
          <a:ext cx="2883658" cy="28836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15</xdr:row>
      <xdr:rowOff>57150</xdr:rowOff>
    </xdr:from>
    <xdr:to>
      <xdr:col>11</xdr:col>
      <xdr:colOff>304638</xdr:colOff>
      <xdr:row>31</xdr:row>
      <xdr:rowOff>148822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2933700"/>
          <a:ext cx="2523963" cy="26824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</xdr:row>
      <xdr:rowOff>171450</xdr:rowOff>
    </xdr:from>
    <xdr:to>
      <xdr:col>11</xdr:col>
      <xdr:colOff>140458</xdr:colOff>
      <xdr:row>18</xdr:row>
      <xdr:rowOff>1011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552450"/>
          <a:ext cx="2883658" cy="28775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11</xdr:row>
      <xdr:rowOff>0</xdr:rowOff>
    </xdr:from>
    <xdr:to>
      <xdr:col>13</xdr:col>
      <xdr:colOff>445258</xdr:colOff>
      <xdr:row>26</xdr:row>
      <xdr:rowOff>26158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2095500"/>
          <a:ext cx="2883658" cy="2883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3</xdr:row>
      <xdr:rowOff>152400</xdr:rowOff>
    </xdr:from>
    <xdr:to>
      <xdr:col>13</xdr:col>
      <xdr:colOff>233959</xdr:colOff>
      <xdr:row>19</xdr:row>
      <xdr:rowOff>164857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723900"/>
          <a:ext cx="4682134" cy="30604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5</xdr:row>
      <xdr:rowOff>114300</xdr:rowOff>
    </xdr:from>
    <xdr:to>
      <xdr:col>8</xdr:col>
      <xdr:colOff>111883</xdr:colOff>
      <xdr:row>20</xdr:row>
      <xdr:rowOff>134361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1066800"/>
          <a:ext cx="2883658" cy="287756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762</xdr:row>
      <xdr:rowOff>0</xdr:rowOff>
    </xdr:from>
    <xdr:to>
      <xdr:col>13</xdr:col>
      <xdr:colOff>439161</xdr:colOff>
      <xdr:row>777</xdr:row>
      <xdr:rowOff>26158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8350" y="145161000"/>
          <a:ext cx="2877561" cy="28836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9</xdr:row>
      <xdr:rowOff>76200</xdr:rowOff>
    </xdr:from>
    <xdr:to>
      <xdr:col>3</xdr:col>
      <xdr:colOff>119659</xdr:colOff>
      <xdr:row>25</xdr:row>
      <xdr:rowOff>88657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1790700"/>
          <a:ext cx="4682134" cy="306045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21</xdr:row>
      <xdr:rowOff>171450</xdr:rowOff>
    </xdr:from>
    <xdr:to>
      <xdr:col>15</xdr:col>
      <xdr:colOff>475512</xdr:colOff>
      <xdr:row>37</xdr:row>
      <xdr:rowOff>183907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4171950"/>
          <a:ext cx="4676037" cy="306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4</xdr:row>
      <xdr:rowOff>66675</xdr:rowOff>
    </xdr:from>
    <xdr:to>
      <xdr:col>10</xdr:col>
      <xdr:colOff>386574</xdr:colOff>
      <xdr:row>18</xdr:row>
      <xdr:rowOff>2893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828675"/>
          <a:ext cx="2767824" cy="26032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29</xdr:row>
      <xdr:rowOff>38100</xdr:rowOff>
    </xdr:from>
    <xdr:to>
      <xdr:col>10</xdr:col>
      <xdr:colOff>102358</xdr:colOff>
      <xdr:row>44</xdr:row>
      <xdr:rowOff>64258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5562600"/>
          <a:ext cx="2883658" cy="2883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17</xdr:row>
      <xdr:rowOff>9525</xdr:rowOff>
    </xdr:from>
    <xdr:to>
      <xdr:col>13</xdr:col>
      <xdr:colOff>607183</xdr:colOff>
      <xdr:row>32</xdr:row>
      <xdr:rowOff>35683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0" y="3248025"/>
          <a:ext cx="2883658" cy="28836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552450</xdr:colOff>
      <xdr:row>12</xdr:row>
      <xdr:rowOff>85725</xdr:rowOff>
    </xdr:from>
    <xdr:to>
      <xdr:col>11</xdr:col>
      <xdr:colOff>388108</xdr:colOff>
      <xdr:row>27</xdr:row>
      <xdr:rowOff>105786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2371725"/>
          <a:ext cx="2883658" cy="28775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152400</xdr:rowOff>
    </xdr:from>
    <xdr:to>
      <xdr:col>8</xdr:col>
      <xdr:colOff>445258</xdr:colOff>
      <xdr:row>21</xdr:row>
      <xdr:rowOff>172461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450" y="1295400"/>
          <a:ext cx="2883658" cy="287756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6</xdr:row>
      <xdr:rowOff>142875</xdr:rowOff>
    </xdr:from>
    <xdr:to>
      <xdr:col>15</xdr:col>
      <xdr:colOff>523137</xdr:colOff>
      <xdr:row>22</xdr:row>
      <xdr:rowOff>155332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1285875"/>
          <a:ext cx="4676037" cy="30604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3</xdr:row>
      <xdr:rowOff>38100</xdr:rowOff>
    </xdr:from>
    <xdr:to>
      <xdr:col>10</xdr:col>
      <xdr:colOff>58161</xdr:colOff>
      <xdr:row>18</xdr:row>
      <xdr:rowOff>58161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609600"/>
          <a:ext cx="2877561" cy="287756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5</xdr:row>
      <xdr:rowOff>95250</xdr:rowOff>
    </xdr:from>
    <xdr:to>
      <xdr:col>9</xdr:col>
      <xdr:colOff>562986</xdr:colOff>
      <xdr:row>20</xdr:row>
      <xdr:rowOff>115311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1825" y="1047750"/>
          <a:ext cx="2877561" cy="287756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10</xdr:row>
      <xdr:rowOff>171450</xdr:rowOff>
    </xdr:from>
    <xdr:to>
      <xdr:col>11</xdr:col>
      <xdr:colOff>550033</xdr:colOff>
      <xdr:row>26</xdr:row>
      <xdr:rowOff>1011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2076450"/>
          <a:ext cx="2883658" cy="287756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11</xdr:row>
      <xdr:rowOff>9525</xdr:rowOff>
    </xdr:from>
    <xdr:to>
      <xdr:col>12</xdr:col>
      <xdr:colOff>54733</xdr:colOff>
      <xdr:row>26</xdr:row>
      <xdr:rowOff>29586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2105025"/>
          <a:ext cx="2883658" cy="287756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23813</xdr:colOff>
      <xdr:row>7</xdr:row>
      <xdr:rowOff>130969</xdr:rowOff>
    </xdr:from>
    <xdr:to>
      <xdr:col>9</xdr:col>
      <xdr:colOff>573846</xdr:colOff>
      <xdr:row>25</xdr:row>
      <xdr:rowOff>14252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0844" y="1321594"/>
          <a:ext cx="2883658" cy="2883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3140086" y="6865258"/>
    <xdr:ext cx="18288000" cy="14897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552450</xdr:colOff>
      <xdr:row>4</xdr:row>
      <xdr:rowOff>180975</xdr:rowOff>
    </xdr:from>
    <xdr:to>
      <xdr:col>17</xdr:col>
      <xdr:colOff>357784</xdr:colOff>
      <xdr:row>21</xdr:row>
      <xdr:rowOff>2932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942975"/>
          <a:ext cx="4682134" cy="306045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3</xdr:row>
      <xdr:rowOff>76200</xdr:rowOff>
    </xdr:from>
    <xdr:to>
      <xdr:col>11</xdr:col>
      <xdr:colOff>239136</xdr:colOff>
      <xdr:row>18</xdr:row>
      <xdr:rowOff>96261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647700"/>
          <a:ext cx="2877561" cy="287756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10</xdr:row>
      <xdr:rowOff>123825</xdr:rowOff>
    </xdr:from>
    <xdr:to>
      <xdr:col>11</xdr:col>
      <xdr:colOff>443509</xdr:colOff>
      <xdr:row>26</xdr:row>
      <xdr:rowOff>130186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2028825"/>
          <a:ext cx="4682134" cy="305436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10</xdr:row>
      <xdr:rowOff>47625</xdr:rowOff>
    </xdr:from>
    <xdr:to>
      <xdr:col>8</xdr:col>
      <xdr:colOff>426208</xdr:colOff>
      <xdr:row>25</xdr:row>
      <xdr:rowOff>67686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" y="1952625"/>
          <a:ext cx="2883658" cy="287756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10</xdr:row>
      <xdr:rowOff>161925</xdr:rowOff>
    </xdr:from>
    <xdr:to>
      <xdr:col>9</xdr:col>
      <xdr:colOff>54733</xdr:colOff>
      <xdr:row>25</xdr:row>
      <xdr:rowOff>181986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2066925"/>
          <a:ext cx="2883658" cy="287756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10</xdr:row>
      <xdr:rowOff>152400</xdr:rowOff>
    </xdr:from>
    <xdr:to>
      <xdr:col>11</xdr:col>
      <xdr:colOff>407158</xdr:colOff>
      <xdr:row>25</xdr:row>
      <xdr:rowOff>172461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2057400"/>
          <a:ext cx="2883658" cy="287756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11</xdr:row>
      <xdr:rowOff>66675</xdr:rowOff>
    </xdr:from>
    <xdr:to>
      <xdr:col>11</xdr:col>
      <xdr:colOff>591561</xdr:colOff>
      <xdr:row>26</xdr:row>
      <xdr:rowOff>86736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2162175"/>
          <a:ext cx="2877561" cy="287756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13</xdr:row>
      <xdr:rowOff>114300</xdr:rowOff>
    </xdr:from>
    <xdr:to>
      <xdr:col>12</xdr:col>
      <xdr:colOff>511933</xdr:colOff>
      <xdr:row>28</xdr:row>
      <xdr:rowOff>134361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2590800"/>
          <a:ext cx="2883658" cy="287756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14</xdr:col>
      <xdr:colOff>559558</xdr:colOff>
      <xdr:row>32</xdr:row>
      <xdr:rowOff>140458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3150" y="3162300"/>
          <a:ext cx="2883658" cy="288365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3</xdr:row>
      <xdr:rowOff>19050</xdr:rowOff>
    </xdr:from>
    <xdr:to>
      <xdr:col>14</xdr:col>
      <xdr:colOff>338734</xdr:colOff>
      <xdr:row>21</xdr:row>
      <xdr:rowOff>158761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0" y="542925"/>
          <a:ext cx="4682134" cy="305436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600075</xdr:colOff>
      <xdr:row>10</xdr:row>
      <xdr:rowOff>142875</xdr:rowOff>
    </xdr:from>
    <xdr:to>
      <xdr:col>17</xdr:col>
      <xdr:colOff>405409</xdr:colOff>
      <xdr:row>26</xdr:row>
      <xdr:rowOff>149236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2047875"/>
          <a:ext cx="4682134" cy="30543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47626</xdr:colOff>
      <xdr:row>8</xdr:row>
      <xdr:rowOff>47625</xdr:rowOff>
    </xdr:from>
    <xdr:to>
      <xdr:col>10</xdr:col>
      <xdr:colOff>502409</xdr:colOff>
      <xdr:row>23</xdr:row>
      <xdr:rowOff>73783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7532" y="1571625"/>
          <a:ext cx="2883658" cy="288365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33</xdr:row>
      <xdr:rowOff>152400</xdr:rowOff>
    </xdr:from>
    <xdr:to>
      <xdr:col>12</xdr:col>
      <xdr:colOff>426208</xdr:colOff>
      <xdr:row>48</xdr:row>
      <xdr:rowOff>178558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6438900"/>
          <a:ext cx="2883658" cy="288365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31</xdr:row>
      <xdr:rowOff>161925</xdr:rowOff>
    </xdr:from>
    <xdr:to>
      <xdr:col>11</xdr:col>
      <xdr:colOff>454783</xdr:colOff>
      <xdr:row>46</xdr:row>
      <xdr:rowOff>181986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6067425"/>
          <a:ext cx="2883658" cy="287756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9</xdr:row>
      <xdr:rowOff>47625</xdr:rowOff>
    </xdr:from>
    <xdr:to>
      <xdr:col>14</xdr:col>
      <xdr:colOff>472084</xdr:colOff>
      <xdr:row>25</xdr:row>
      <xdr:rowOff>60082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1762125"/>
          <a:ext cx="4682134" cy="306045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22</xdr:col>
      <xdr:colOff>27837</xdr:colOff>
      <xdr:row>23</xdr:row>
      <xdr:rowOff>145807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847725"/>
          <a:ext cx="4676037" cy="306045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56</xdr:row>
      <xdr:rowOff>76200</xdr:rowOff>
    </xdr:from>
    <xdr:to>
      <xdr:col>10</xdr:col>
      <xdr:colOff>229611</xdr:colOff>
      <xdr:row>71</xdr:row>
      <xdr:rowOff>102358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8050" y="10744200"/>
          <a:ext cx="2877561" cy="288365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43</xdr:row>
      <xdr:rowOff>19050</xdr:rowOff>
    </xdr:from>
    <xdr:to>
      <xdr:col>11</xdr:col>
      <xdr:colOff>190751</xdr:colOff>
      <xdr:row>58</xdr:row>
      <xdr:rowOff>51304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675" y="8210550"/>
          <a:ext cx="2895851" cy="288975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16</xdr:col>
      <xdr:colOff>100596</xdr:colOff>
      <xdr:row>26</xdr:row>
      <xdr:rowOff>116098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1885950"/>
          <a:ext cx="4529721" cy="316409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559594</xdr:colOff>
      <xdr:row>20</xdr:row>
      <xdr:rowOff>23812</xdr:rowOff>
    </xdr:from>
    <xdr:to>
      <xdr:col>21</xdr:col>
      <xdr:colOff>274240</xdr:colOff>
      <xdr:row>34</xdr:row>
      <xdr:rowOff>100250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3438" y="3833812"/>
          <a:ext cx="4572396" cy="274343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26</xdr:row>
      <xdr:rowOff>38100</xdr:rowOff>
    </xdr:from>
    <xdr:to>
      <xdr:col>12</xdr:col>
      <xdr:colOff>359533</xdr:colOff>
      <xdr:row>41</xdr:row>
      <xdr:rowOff>64258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5" y="4991100"/>
          <a:ext cx="2883658" cy="288365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15</xdr:col>
      <xdr:colOff>445258</xdr:colOff>
      <xdr:row>38</xdr:row>
      <xdr:rowOff>123702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4381500"/>
          <a:ext cx="2883658" cy="29812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6</xdr:row>
      <xdr:rowOff>57150</xdr:rowOff>
    </xdr:from>
    <xdr:to>
      <xdr:col>8</xdr:col>
      <xdr:colOff>505836</xdr:colOff>
      <xdr:row>21</xdr:row>
      <xdr:rowOff>83308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1200150"/>
          <a:ext cx="2877561" cy="2883658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22</xdr:row>
      <xdr:rowOff>47625</xdr:rowOff>
    </xdr:from>
    <xdr:to>
      <xdr:col>10</xdr:col>
      <xdr:colOff>511933</xdr:colOff>
      <xdr:row>37</xdr:row>
      <xdr:rowOff>171327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4238625"/>
          <a:ext cx="2883658" cy="29812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27</xdr:row>
      <xdr:rowOff>28575</xdr:rowOff>
    </xdr:from>
    <xdr:to>
      <xdr:col>8</xdr:col>
      <xdr:colOff>149983</xdr:colOff>
      <xdr:row>42</xdr:row>
      <xdr:rowOff>152277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5172075"/>
          <a:ext cx="2883658" cy="29812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43</xdr:row>
      <xdr:rowOff>171450</xdr:rowOff>
    </xdr:from>
    <xdr:to>
      <xdr:col>7</xdr:col>
      <xdr:colOff>553461</xdr:colOff>
      <xdr:row>59</xdr:row>
      <xdr:rowOff>98556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425" y="8362950"/>
          <a:ext cx="2877561" cy="297510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10</xdr:col>
      <xdr:colOff>124836</xdr:colOff>
      <xdr:row>37</xdr:row>
      <xdr:rowOff>20061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5" y="4000500"/>
          <a:ext cx="2877561" cy="287756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15</xdr:row>
      <xdr:rowOff>180975</xdr:rowOff>
    </xdr:from>
    <xdr:to>
      <xdr:col>13</xdr:col>
      <xdr:colOff>362961</xdr:colOff>
      <xdr:row>31</xdr:row>
      <xdr:rowOff>10536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5" y="3038475"/>
          <a:ext cx="2877561" cy="287756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2</xdr:row>
      <xdr:rowOff>119062</xdr:rowOff>
    </xdr:from>
    <xdr:to>
      <xdr:col>11</xdr:col>
      <xdr:colOff>31968</xdr:colOff>
      <xdr:row>18</xdr:row>
      <xdr:rowOff>2345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3813" y="476250"/>
          <a:ext cx="2877561" cy="288365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35719</xdr:colOff>
      <xdr:row>3</xdr:row>
      <xdr:rowOff>11906</xdr:rowOff>
    </xdr:from>
    <xdr:to>
      <xdr:col>16</xdr:col>
      <xdr:colOff>490502</xdr:colOff>
      <xdr:row>18</xdr:row>
      <xdr:rowOff>31967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0594" y="535781"/>
          <a:ext cx="2883658" cy="287756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10</xdr:row>
      <xdr:rowOff>19050</xdr:rowOff>
    </xdr:from>
    <xdr:to>
      <xdr:col>8</xdr:col>
      <xdr:colOff>118366</xdr:colOff>
      <xdr:row>27</xdr:row>
      <xdr:rowOff>149983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0" y="1790700"/>
          <a:ext cx="2956816" cy="288365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309565</xdr:colOff>
      <xdr:row>0</xdr:row>
      <xdr:rowOff>154781</xdr:rowOff>
    </xdr:from>
    <xdr:to>
      <xdr:col>14</xdr:col>
      <xdr:colOff>365344</xdr:colOff>
      <xdr:row>23</xdr:row>
      <xdr:rowOff>154780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7315" y="154781"/>
          <a:ext cx="3699092" cy="3857624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130968</xdr:colOff>
      <xdr:row>5</xdr:row>
      <xdr:rowOff>83344</xdr:rowOff>
    </xdr:from>
    <xdr:to>
      <xdr:col>11</xdr:col>
      <xdr:colOff>579654</xdr:colOff>
      <xdr:row>20</xdr:row>
      <xdr:rowOff>109502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9187" y="1035844"/>
          <a:ext cx="2877561" cy="28836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50</xdr:row>
      <xdr:rowOff>57150</xdr:rowOff>
    </xdr:from>
    <xdr:to>
      <xdr:col>10</xdr:col>
      <xdr:colOff>407158</xdr:colOff>
      <xdr:row>65</xdr:row>
      <xdr:rowOff>77211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5" y="9582150"/>
          <a:ext cx="2883658" cy="287756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11</xdr:row>
      <xdr:rowOff>23813</xdr:rowOff>
    </xdr:from>
    <xdr:to>
      <xdr:col>12</xdr:col>
      <xdr:colOff>270092</xdr:colOff>
      <xdr:row>28</xdr:row>
      <xdr:rowOff>73783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5844" y="1881188"/>
          <a:ext cx="2877561" cy="288365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6</xdr:row>
      <xdr:rowOff>19050</xdr:rowOff>
    </xdr:from>
    <xdr:to>
      <xdr:col>15</xdr:col>
      <xdr:colOff>167284</xdr:colOff>
      <xdr:row>22</xdr:row>
      <xdr:rowOff>33415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1085850"/>
          <a:ext cx="4682134" cy="309094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452439</xdr:colOff>
      <xdr:row>6</xdr:row>
      <xdr:rowOff>142875</xdr:rowOff>
    </xdr:from>
    <xdr:to>
      <xdr:col>12</xdr:col>
      <xdr:colOff>441847</xdr:colOff>
      <xdr:row>27</xdr:row>
      <xdr:rowOff>83344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2" y="1166813"/>
          <a:ext cx="3632720" cy="344090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381000</xdr:colOff>
      <xdr:row>2</xdr:row>
      <xdr:rowOff>83343</xdr:rowOff>
    </xdr:from>
    <xdr:to>
      <xdr:col>15</xdr:col>
      <xdr:colOff>574714</xdr:colOff>
      <xdr:row>22</xdr:row>
      <xdr:rowOff>71438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5969" y="440531"/>
          <a:ext cx="3837026" cy="377428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14</xdr:row>
      <xdr:rowOff>152400</xdr:rowOff>
    </xdr:from>
    <xdr:to>
      <xdr:col>7</xdr:col>
      <xdr:colOff>1462684</xdr:colOff>
      <xdr:row>30</xdr:row>
      <xdr:rowOff>164857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2819400"/>
          <a:ext cx="3767734" cy="306045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166687</xdr:colOff>
      <xdr:row>5</xdr:row>
      <xdr:rowOff>107156</xdr:rowOff>
    </xdr:from>
    <xdr:to>
      <xdr:col>10</xdr:col>
      <xdr:colOff>8154</xdr:colOff>
      <xdr:row>20</xdr:row>
      <xdr:rowOff>157127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2781" y="988219"/>
          <a:ext cx="2877561" cy="288365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392906</xdr:colOff>
      <xdr:row>22</xdr:row>
      <xdr:rowOff>107157</xdr:rowOff>
    </xdr:from>
    <xdr:to>
      <xdr:col>9</xdr:col>
      <xdr:colOff>234374</xdr:colOff>
      <xdr:row>39</xdr:row>
      <xdr:rowOff>151030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3969" y="3821907"/>
          <a:ext cx="2877561" cy="287756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11</xdr:row>
      <xdr:rowOff>161925</xdr:rowOff>
    </xdr:from>
    <xdr:to>
      <xdr:col>13</xdr:col>
      <xdr:colOff>376834</xdr:colOff>
      <xdr:row>27</xdr:row>
      <xdr:rowOff>174382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5" y="2257425"/>
          <a:ext cx="4682134" cy="306045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11</xdr:row>
      <xdr:rowOff>51955</xdr:rowOff>
    </xdr:from>
    <xdr:to>
      <xdr:col>9</xdr:col>
      <xdr:colOff>23544</xdr:colOff>
      <xdr:row>27</xdr:row>
      <xdr:rowOff>64412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0705" y="2147455"/>
          <a:ext cx="4682134" cy="306045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2428875</xdr:colOff>
      <xdr:row>8</xdr:row>
      <xdr:rowOff>161925</xdr:rowOff>
    </xdr:from>
    <xdr:to>
      <xdr:col>8</xdr:col>
      <xdr:colOff>291109</xdr:colOff>
      <xdr:row>24</xdr:row>
      <xdr:rowOff>174382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685925"/>
          <a:ext cx="4682134" cy="30604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6</xdr:row>
      <xdr:rowOff>66675</xdr:rowOff>
    </xdr:from>
    <xdr:to>
      <xdr:col>9</xdr:col>
      <xdr:colOff>372486</xdr:colOff>
      <xdr:row>21</xdr:row>
      <xdr:rowOff>92833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1209675"/>
          <a:ext cx="2877561" cy="28836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31</xdr:row>
      <xdr:rowOff>0</xdr:rowOff>
    </xdr:from>
    <xdr:to>
      <xdr:col>10</xdr:col>
      <xdr:colOff>524886</xdr:colOff>
      <xdr:row>46</xdr:row>
      <xdr:rowOff>20061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5905500"/>
          <a:ext cx="2877561" cy="28775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222250</xdr:colOff>
      <xdr:row>1</xdr:row>
      <xdr:rowOff>137583</xdr:rowOff>
    </xdr:from>
    <xdr:to>
      <xdr:col>14</xdr:col>
      <xdr:colOff>36741</xdr:colOff>
      <xdr:row>17</xdr:row>
      <xdr:rowOff>26158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317500"/>
          <a:ext cx="2883658" cy="2883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EA_Sharepoint/Quarterly%20Bulletin/2022.4/3.%20Charts/Chart%20packs/archive/QB4%202022%20-%20Chart%20Pack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EA_Sharepoint/Quarterly%20Bulletin/2023.2/3.%20Charts/Main%20Text%20Charts/Consumption%20Char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01 "/>
      <sheetName val="Figure 02"/>
      <sheetName val="Figure 03"/>
      <sheetName val="Figure 04"/>
      <sheetName val="Figure 05"/>
      <sheetName val="Figure 06"/>
      <sheetName val="Figure 07"/>
      <sheetName val="Figure 08"/>
      <sheetName val="Figure 09"/>
      <sheetName val="Figure 10"/>
      <sheetName val="Figure 11"/>
      <sheetName val="Figure 12"/>
      <sheetName val="Figure 13"/>
      <sheetName val="Figure 14"/>
      <sheetName val="Figure 15"/>
      <sheetName val="Figure 16"/>
      <sheetName val="Figure 17"/>
      <sheetName val="Figure 18"/>
      <sheetName val="Figure 19"/>
      <sheetName val="Figure 20"/>
      <sheetName val="Figure 21"/>
      <sheetName val="Figure 22"/>
      <sheetName val="Figure 23"/>
      <sheetName val="Figure 24"/>
      <sheetName val="Figure 25"/>
      <sheetName val="Figure 26"/>
      <sheetName val="Figure 27"/>
      <sheetName val="Figure 28 "/>
      <sheetName val="Figure 29"/>
      <sheetName val="Figure 30"/>
      <sheetName val="Figure 31"/>
      <sheetName val="Figure 32"/>
      <sheetName val="Figure 33"/>
      <sheetName val="Figure 34"/>
      <sheetName val="Figure 35"/>
      <sheetName val="Figure 36"/>
      <sheetName val="Figure 37 "/>
      <sheetName val="Figure 38 "/>
      <sheetName val="Figure 39"/>
      <sheetName val="Figure 40"/>
      <sheetName val="Figure 41"/>
      <sheetName val="Figure 42"/>
      <sheetName val="Figure 43"/>
      <sheetName val="Figure 44"/>
      <sheetName val="Figure 45"/>
      <sheetName val="Figure 46"/>
      <sheetName val="Figure 47"/>
      <sheetName val="Figure 48"/>
      <sheetName val="Figure 49"/>
      <sheetName val="Figure 50"/>
      <sheetName val="Figure 51"/>
      <sheetName val="Figure 52"/>
      <sheetName val="Figure 53"/>
      <sheetName val="Figure 54"/>
      <sheetName val="Figure 55"/>
      <sheetName val="Figure 56"/>
      <sheetName val="Figure 57"/>
      <sheetName val="Sheet1 (2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ail Sales"/>
      <sheetName val="Card Payments"/>
      <sheetName val="Savings Ratios"/>
    </sheetNames>
    <sheetDataSet>
      <sheetData sheetId="0" refreshError="1"/>
      <sheetData sheetId="1"/>
      <sheetData sheetId="2">
        <row r="3">
          <cell r="C3" t="str">
            <v>Euro area - 19 countries  (2015-2022)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2"/>
  <sheetViews>
    <sheetView tabSelected="1" workbookViewId="0">
      <selection activeCell="C24" sqref="C24"/>
    </sheetView>
  </sheetViews>
  <sheetFormatPr defaultColWidth="8.7109375" defaultRowHeight="15" x14ac:dyDescent="0.25"/>
  <cols>
    <col min="1" max="1" width="49.85546875" style="18" customWidth="1"/>
    <col min="2" max="2" width="11" style="18" customWidth="1"/>
    <col min="3" max="5" width="11.42578125" style="18" customWidth="1"/>
    <col min="6" max="7" width="10.85546875" style="18" customWidth="1"/>
    <col min="8" max="13" width="8.7109375" style="18"/>
    <col min="14" max="14" width="7.28515625" style="18" customWidth="1"/>
    <col min="15" max="16384" width="8.7109375" style="18"/>
  </cols>
  <sheetData>
    <row r="1" spans="1:7" x14ac:dyDescent="0.25">
      <c r="A1" s="8" t="s">
        <v>0</v>
      </c>
    </row>
    <row r="2" spans="1:7" x14ac:dyDescent="0.25">
      <c r="A2" s="8" t="s">
        <v>1</v>
      </c>
    </row>
    <row r="4" spans="1:7" x14ac:dyDescent="0.25">
      <c r="B4" s="39"/>
    </row>
    <row r="5" spans="1:7" x14ac:dyDescent="0.25">
      <c r="B5" s="39"/>
      <c r="C5" s="39"/>
      <c r="D5" s="39"/>
      <c r="E5" s="39"/>
    </row>
    <row r="6" spans="1:7" x14ac:dyDescent="0.25">
      <c r="B6" s="40">
        <v>2020</v>
      </c>
      <c r="C6" s="40">
        <v>2021</v>
      </c>
      <c r="D6" s="40">
        <v>2022</v>
      </c>
      <c r="E6" s="40">
        <v>2023</v>
      </c>
      <c r="F6" s="40">
        <v>2024</v>
      </c>
      <c r="G6" s="40">
        <v>2025</v>
      </c>
    </row>
    <row r="7" spans="1:7" x14ac:dyDescent="0.25">
      <c r="A7" s="18" t="s">
        <v>2</v>
      </c>
      <c r="C7" s="18">
        <v>100</v>
      </c>
      <c r="D7" s="18">
        <v>106.61</v>
      </c>
      <c r="E7" s="18">
        <v>112.13239800000001</v>
      </c>
      <c r="F7" s="18">
        <v>116.39342912400001</v>
      </c>
      <c r="G7" s="18">
        <v>120.23441228509199</v>
      </c>
    </row>
    <row r="8" spans="1:7" x14ac:dyDescent="0.25">
      <c r="A8" s="18" t="s">
        <v>3</v>
      </c>
      <c r="C8" s="18">
        <v>100</v>
      </c>
      <c r="D8" s="18">
        <v>108.17000000000002</v>
      </c>
      <c r="E8" s="18">
        <v>112.19392400000001</v>
      </c>
      <c r="F8" s="18">
        <v>114.9651139228</v>
      </c>
      <c r="G8" s="18">
        <v>117.85073828226227</v>
      </c>
    </row>
    <row r="9" spans="1:7" x14ac:dyDescent="0.25">
      <c r="A9" s="18" t="s">
        <v>5</v>
      </c>
      <c r="C9" s="18">
        <v>100</v>
      </c>
      <c r="D9" s="18">
        <v>106.62</v>
      </c>
      <c r="E9" s="18">
        <v>109.31748600000002</v>
      </c>
      <c r="F9" s="18">
        <v>110.91352129560001</v>
      </c>
      <c r="G9" s="18">
        <v>112.68813763632961</v>
      </c>
    </row>
    <row r="11" spans="1:7" x14ac:dyDescent="0.25">
      <c r="A11" s="18" t="s">
        <v>2</v>
      </c>
      <c r="C11" s="18">
        <v>100</v>
      </c>
      <c r="D11" s="18">
        <v>106.61</v>
      </c>
      <c r="E11" s="18">
        <v>111.72728000000001</v>
      </c>
      <c r="F11" s="18">
        <v>115.86118936</v>
      </c>
      <c r="G11" s="18">
        <v>119.45288623015999</v>
      </c>
    </row>
    <row r="12" spans="1:7" x14ac:dyDescent="0.25">
      <c r="A12" s="18" t="s">
        <v>3</v>
      </c>
      <c r="C12" s="18">
        <v>100</v>
      </c>
      <c r="D12" s="18">
        <v>108.17000000000002</v>
      </c>
      <c r="E12" s="18">
        <v>111.55572100000003</v>
      </c>
      <c r="F12" s="18">
        <v>114.77968133690003</v>
      </c>
      <c r="G12" s="18">
        <v>117.71804117912467</v>
      </c>
    </row>
    <row r="13" spans="1:7" x14ac:dyDescent="0.25">
      <c r="A13" s="18" t="s">
        <v>5</v>
      </c>
      <c r="C13" s="18">
        <v>100</v>
      </c>
      <c r="D13" s="18">
        <v>106.62</v>
      </c>
      <c r="E13" s="18">
        <v>108.144666</v>
      </c>
      <c r="F13" s="18">
        <v>110.0263831884</v>
      </c>
      <c r="G13" s="18">
        <v>111.81981323437093</v>
      </c>
    </row>
    <row r="22" spans="10:10" x14ac:dyDescent="0.25">
      <c r="J22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3"/>
  <sheetViews>
    <sheetView workbookViewId="0">
      <selection activeCell="U32" sqref="U32"/>
    </sheetView>
  </sheetViews>
  <sheetFormatPr defaultColWidth="8.85546875" defaultRowHeight="15" x14ac:dyDescent="0.25"/>
  <cols>
    <col min="1" max="16384" width="8.85546875" style="41"/>
  </cols>
  <sheetData>
    <row r="1" spans="1:12" x14ac:dyDescent="0.25">
      <c r="A1" s="8" t="s">
        <v>65</v>
      </c>
    </row>
    <row r="2" spans="1:12" x14ac:dyDescent="0.25">
      <c r="A2" s="8" t="s">
        <v>66</v>
      </c>
    </row>
    <row r="4" spans="1:12" x14ac:dyDescent="0.25">
      <c r="C4" s="41" t="s">
        <v>67</v>
      </c>
      <c r="D4" s="41" t="s">
        <v>4</v>
      </c>
      <c r="E4" s="41" t="s">
        <v>68</v>
      </c>
      <c r="F4" s="41" t="s">
        <v>69</v>
      </c>
      <c r="G4" s="41" t="s">
        <v>70</v>
      </c>
      <c r="H4" s="41" t="s">
        <v>71</v>
      </c>
      <c r="I4" s="41" t="s">
        <v>72</v>
      </c>
      <c r="J4" s="41" t="s">
        <v>73</v>
      </c>
      <c r="K4" s="41" t="s">
        <v>74</v>
      </c>
    </row>
    <row r="5" spans="1:12" x14ac:dyDescent="0.25">
      <c r="A5" s="41">
        <v>2022</v>
      </c>
      <c r="B5" s="41" t="s">
        <v>75</v>
      </c>
      <c r="C5" s="43">
        <v>0</v>
      </c>
      <c r="D5" s="43">
        <v>1.2</v>
      </c>
      <c r="E5" s="43">
        <v>0.8</v>
      </c>
      <c r="F5" s="43">
        <v>0.2</v>
      </c>
      <c r="G5" s="43">
        <v>1</v>
      </c>
      <c r="H5" s="43">
        <v>0.1</v>
      </c>
      <c r="I5" s="43">
        <v>0.1</v>
      </c>
      <c r="J5" s="43">
        <v>0.1</v>
      </c>
      <c r="K5" s="43">
        <v>3.4</v>
      </c>
    </row>
    <row r="6" spans="1:12" x14ac:dyDescent="0.25">
      <c r="B6" s="41" t="s">
        <v>76</v>
      </c>
      <c r="C6" s="43">
        <v>0</v>
      </c>
      <c r="D6" s="43">
        <v>1.3</v>
      </c>
      <c r="E6" s="43">
        <v>0.7</v>
      </c>
      <c r="F6" s="43">
        <v>0.3</v>
      </c>
      <c r="G6" s="43">
        <v>0.9</v>
      </c>
      <c r="H6" s="43">
        <v>0</v>
      </c>
      <c r="I6" s="43">
        <v>0.1</v>
      </c>
      <c r="J6" s="43">
        <v>0.1</v>
      </c>
      <c r="K6" s="43">
        <v>3.4</v>
      </c>
      <c r="L6" s="42"/>
    </row>
    <row r="7" spans="1:12" x14ac:dyDescent="0.25">
      <c r="B7" s="41" t="s">
        <v>77</v>
      </c>
      <c r="C7" s="43">
        <v>0</v>
      </c>
      <c r="D7" s="43">
        <v>1.3</v>
      </c>
      <c r="E7" s="43">
        <v>0.3</v>
      </c>
      <c r="F7" s="43">
        <v>0.2</v>
      </c>
      <c r="G7" s="43">
        <v>0.5</v>
      </c>
      <c r="H7" s="43">
        <v>0</v>
      </c>
      <c r="I7" s="43">
        <v>0.1</v>
      </c>
      <c r="J7" s="43">
        <v>0.1</v>
      </c>
      <c r="K7" s="43">
        <v>2.6</v>
      </c>
    </row>
    <row r="8" spans="1:12" x14ac:dyDescent="0.25">
      <c r="B8" s="44" t="s">
        <v>78</v>
      </c>
      <c r="C8" s="43">
        <v>0</v>
      </c>
      <c r="D8" s="43">
        <v>1.1000000000000001</v>
      </c>
      <c r="E8" s="43">
        <v>0.7</v>
      </c>
      <c r="F8" s="43">
        <v>-0.2</v>
      </c>
      <c r="G8" s="43">
        <v>0.1</v>
      </c>
      <c r="H8" s="43">
        <v>0.1</v>
      </c>
      <c r="I8" s="43">
        <v>0.1</v>
      </c>
      <c r="J8" s="43">
        <v>0.1</v>
      </c>
      <c r="K8" s="43">
        <v>2.1</v>
      </c>
    </row>
    <row r="9" spans="1:12" x14ac:dyDescent="0.25">
      <c r="B9" s="44" t="s">
        <v>79</v>
      </c>
      <c r="C9" s="43">
        <v>0</v>
      </c>
      <c r="D9" s="43">
        <v>0.9</v>
      </c>
      <c r="E9" s="43">
        <v>0.4</v>
      </c>
      <c r="F9" s="43">
        <v>0</v>
      </c>
      <c r="G9" s="43">
        <v>-0.4</v>
      </c>
      <c r="H9" s="43">
        <v>0</v>
      </c>
      <c r="I9" s="43">
        <v>0.1</v>
      </c>
      <c r="J9" s="43">
        <v>0.1</v>
      </c>
      <c r="K9" s="43">
        <v>1.2</v>
      </c>
    </row>
    <row r="10" spans="1:12" x14ac:dyDescent="0.25">
      <c r="B10" s="44" t="s">
        <v>80</v>
      </c>
      <c r="C10" s="43">
        <v>0</v>
      </c>
      <c r="D10" s="43">
        <v>0.6</v>
      </c>
      <c r="E10" s="43">
        <v>-0.1</v>
      </c>
      <c r="F10" s="43">
        <v>-0.1</v>
      </c>
      <c r="G10" s="43">
        <v>-0.6</v>
      </c>
      <c r="H10" s="43">
        <v>0</v>
      </c>
      <c r="I10" s="43">
        <v>0.1</v>
      </c>
      <c r="J10" s="43">
        <v>0.1</v>
      </c>
      <c r="K10" s="43">
        <v>0</v>
      </c>
    </row>
    <row r="11" spans="1:12" x14ac:dyDescent="0.25">
      <c r="B11" s="44" t="s">
        <v>81</v>
      </c>
      <c r="C11" s="43">
        <v>0</v>
      </c>
      <c r="D11" s="43">
        <v>0.5</v>
      </c>
      <c r="E11" s="43">
        <v>-0.1</v>
      </c>
      <c r="F11" s="43">
        <v>0.1</v>
      </c>
      <c r="G11" s="43">
        <v>-0.6</v>
      </c>
      <c r="H11" s="43">
        <v>0</v>
      </c>
      <c r="I11" s="43">
        <v>0.1</v>
      </c>
      <c r="J11" s="43">
        <v>0.1</v>
      </c>
      <c r="K11" s="43">
        <v>0</v>
      </c>
    </row>
    <row r="12" spans="1:12" x14ac:dyDescent="0.25">
      <c r="B12" s="44" t="s">
        <v>82</v>
      </c>
      <c r="C12" s="43">
        <v>0</v>
      </c>
      <c r="D12" s="43">
        <v>0.4</v>
      </c>
      <c r="E12" s="43">
        <v>0</v>
      </c>
      <c r="F12" s="43">
        <v>0.2</v>
      </c>
      <c r="G12" s="43">
        <v>-0.5</v>
      </c>
      <c r="H12" s="43">
        <v>0.1</v>
      </c>
      <c r="I12" s="43">
        <v>0.1</v>
      </c>
      <c r="J12" s="43">
        <v>0.1</v>
      </c>
      <c r="K12" s="43">
        <v>0.4</v>
      </c>
    </row>
    <row r="13" spans="1:12" x14ac:dyDescent="0.25">
      <c r="B13" s="44" t="s">
        <v>83</v>
      </c>
      <c r="C13" s="43">
        <v>0</v>
      </c>
      <c r="D13" s="43">
        <v>0.3</v>
      </c>
      <c r="E13" s="43">
        <v>-0.2</v>
      </c>
      <c r="F13" s="43">
        <v>0.1</v>
      </c>
      <c r="G13" s="43">
        <v>-0.3</v>
      </c>
      <c r="H13" s="43">
        <v>0</v>
      </c>
      <c r="I13" s="43">
        <v>0.1</v>
      </c>
      <c r="J13" s="43">
        <v>0.1</v>
      </c>
      <c r="K13" s="43">
        <v>0.1</v>
      </c>
    </row>
    <row r="14" spans="1:12" x14ac:dyDescent="0.25">
      <c r="B14" s="44" t="s">
        <v>84</v>
      </c>
      <c r="C14" s="43">
        <v>0</v>
      </c>
      <c r="D14" s="43">
        <v>0.2</v>
      </c>
      <c r="E14" s="43">
        <v>-0.2</v>
      </c>
      <c r="F14" s="43">
        <v>0.1</v>
      </c>
      <c r="G14" s="43">
        <v>-0.4</v>
      </c>
      <c r="H14" s="43">
        <v>0</v>
      </c>
      <c r="I14" s="43">
        <v>0.1</v>
      </c>
      <c r="J14" s="43">
        <v>0.1</v>
      </c>
      <c r="K14" s="43">
        <v>0</v>
      </c>
    </row>
    <row r="15" spans="1:12" x14ac:dyDescent="0.25">
      <c r="B15" s="44" t="s">
        <v>85</v>
      </c>
      <c r="C15" s="43">
        <v>0</v>
      </c>
      <c r="D15" s="43">
        <v>0.1</v>
      </c>
      <c r="E15" s="43">
        <v>-0.1</v>
      </c>
      <c r="F15" s="43">
        <v>0.1</v>
      </c>
      <c r="G15" s="43">
        <v>-0.5</v>
      </c>
      <c r="H15" s="43">
        <v>0.1</v>
      </c>
      <c r="I15" s="43">
        <v>0</v>
      </c>
      <c r="J15" s="43">
        <v>0.1</v>
      </c>
      <c r="K15" s="43">
        <v>-0.1</v>
      </c>
    </row>
    <row r="16" spans="1:12" x14ac:dyDescent="0.25">
      <c r="B16" s="44" t="s">
        <v>86</v>
      </c>
      <c r="C16" s="43">
        <v>0</v>
      </c>
      <c r="D16" s="43">
        <v>0.2</v>
      </c>
      <c r="E16" s="43">
        <v>0</v>
      </c>
      <c r="F16" s="43">
        <v>0.1</v>
      </c>
      <c r="G16" s="43">
        <v>-0.4</v>
      </c>
      <c r="H16" s="43">
        <v>0</v>
      </c>
      <c r="I16" s="43">
        <v>0</v>
      </c>
      <c r="J16" s="43">
        <v>0.1</v>
      </c>
      <c r="K16" s="43">
        <v>0.1</v>
      </c>
    </row>
    <row r="17" spans="1:13" x14ac:dyDescent="0.25">
      <c r="A17" s="41">
        <v>2023</v>
      </c>
      <c r="B17" s="41" t="s">
        <v>75</v>
      </c>
      <c r="C17" s="43">
        <v>0</v>
      </c>
      <c r="D17" s="43">
        <v>0.2</v>
      </c>
      <c r="E17" s="43">
        <v>0</v>
      </c>
      <c r="F17" s="43">
        <v>0</v>
      </c>
      <c r="G17" s="43">
        <v>-0.3</v>
      </c>
      <c r="H17" s="43">
        <v>0</v>
      </c>
      <c r="I17" s="43">
        <v>0</v>
      </c>
      <c r="J17" s="43">
        <v>0.1</v>
      </c>
      <c r="K17" s="43">
        <v>0.2</v>
      </c>
    </row>
    <row r="18" spans="1:13" x14ac:dyDescent="0.25">
      <c r="B18" s="41" t="s">
        <v>76</v>
      </c>
      <c r="C18" s="43">
        <v>0</v>
      </c>
      <c r="D18" s="43">
        <v>0.1</v>
      </c>
      <c r="E18" s="43">
        <v>-0.1</v>
      </c>
      <c r="F18" s="43">
        <v>0</v>
      </c>
      <c r="G18" s="43">
        <v>-0.3</v>
      </c>
      <c r="H18" s="43">
        <v>0</v>
      </c>
      <c r="I18" s="43">
        <v>0</v>
      </c>
      <c r="J18" s="43">
        <v>0.1</v>
      </c>
      <c r="K18" s="43">
        <v>0</v>
      </c>
    </row>
    <row r="19" spans="1:13" x14ac:dyDescent="0.25">
      <c r="B19" s="41" t="s">
        <v>77</v>
      </c>
      <c r="C19" s="43">
        <v>0</v>
      </c>
      <c r="D19" s="43">
        <v>0</v>
      </c>
      <c r="E19" s="43">
        <v>0</v>
      </c>
      <c r="F19" s="43">
        <v>0.1</v>
      </c>
      <c r="G19" s="43">
        <v>-0.3</v>
      </c>
      <c r="H19" s="43">
        <v>0</v>
      </c>
      <c r="I19" s="43">
        <v>0</v>
      </c>
      <c r="J19" s="43">
        <v>0.1</v>
      </c>
      <c r="K19" s="43">
        <v>0</v>
      </c>
    </row>
    <row r="20" spans="1:13" x14ac:dyDescent="0.25">
      <c r="B20" s="41" t="s">
        <v>87</v>
      </c>
      <c r="C20" s="43">
        <v>0</v>
      </c>
      <c r="D20" s="43">
        <v>0</v>
      </c>
      <c r="E20" s="43">
        <v>0.1</v>
      </c>
      <c r="F20" s="43">
        <v>0.1</v>
      </c>
      <c r="G20" s="43">
        <v>-0.2</v>
      </c>
      <c r="H20" s="43">
        <v>0</v>
      </c>
      <c r="I20" s="43">
        <v>0</v>
      </c>
      <c r="J20" s="43">
        <v>0.1</v>
      </c>
      <c r="K20" s="43">
        <v>0</v>
      </c>
    </row>
    <row r="21" spans="1:13" x14ac:dyDescent="0.25">
      <c r="L21" s="43"/>
    </row>
    <row r="22" spans="1:13" x14ac:dyDescent="0.25">
      <c r="L22" s="43"/>
      <c r="M22" s="41" t="s">
        <v>88</v>
      </c>
    </row>
    <row r="23" spans="1:13" x14ac:dyDescent="0.25">
      <c r="L23" s="43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1"/>
  <sheetViews>
    <sheetView workbookViewId="0">
      <selection activeCell="H18" sqref="H18"/>
    </sheetView>
  </sheetViews>
  <sheetFormatPr defaultColWidth="9.140625" defaultRowHeight="12.75" x14ac:dyDescent="0.2"/>
  <cols>
    <col min="1" max="5" width="9.140625" style="56"/>
    <col min="6" max="6" width="20.42578125" style="56" bestFit="1" customWidth="1"/>
    <col min="7" max="16384" width="9.140625" style="56"/>
  </cols>
  <sheetData>
    <row r="1" spans="1:6" ht="15" x14ac:dyDescent="0.25">
      <c r="A1" s="55" t="s">
        <v>491</v>
      </c>
      <c r="B1" s="46"/>
      <c r="C1" s="46"/>
      <c r="D1" s="46"/>
      <c r="E1" s="46"/>
    </row>
    <row r="2" spans="1:6" ht="15" x14ac:dyDescent="0.25">
      <c r="A2" s="55" t="s">
        <v>89</v>
      </c>
      <c r="B2" s="46"/>
      <c r="C2" s="46"/>
      <c r="D2" s="46"/>
      <c r="E2" s="46"/>
    </row>
    <row r="3" spans="1:6" ht="15" x14ac:dyDescent="0.25">
      <c r="A3" s="55"/>
      <c r="B3" s="46"/>
      <c r="C3" s="46"/>
      <c r="D3" s="46"/>
      <c r="E3" s="46"/>
    </row>
    <row r="4" spans="1:6" ht="15" x14ac:dyDescent="0.25">
      <c r="A4" s="46" t="s">
        <v>90</v>
      </c>
      <c r="B4" s="46" t="s">
        <v>68</v>
      </c>
      <c r="C4" s="46" t="s">
        <v>91</v>
      </c>
      <c r="D4" s="46" t="s">
        <v>92</v>
      </c>
      <c r="E4" s="46" t="s">
        <v>93</v>
      </c>
    </row>
    <row r="5" spans="1:6" x14ac:dyDescent="0.2">
      <c r="E5" s="57"/>
      <c r="F5" s="57"/>
    </row>
    <row r="6" spans="1:6" x14ac:dyDescent="0.2">
      <c r="A6" s="56">
        <v>2020</v>
      </c>
      <c r="B6" s="57">
        <v>-6.4076404363138248</v>
      </c>
      <c r="C6" s="57">
        <v>2.2260259907709896</v>
      </c>
      <c r="D6" s="57">
        <v>-1.9103328397849548</v>
      </c>
      <c r="E6" s="57">
        <v>-6.0870793422755476</v>
      </c>
      <c r="F6" s="70"/>
    </row>
    <row r="7" spans="1:6" x14ac:dyDescent="0.2">
      <c r="A7" s="56" t="s">
        <v>94</v>
      </c>
      <c r="B7" s="57">
        <v>2.564016866919558</v>
      </c>
      <c r="C7" s="57">
        <v>1.4828546122639261</v>
      </c>
      <c r="D7" s="57">
        <v>1.7607771708900419</v>
      </c>
      <c r="E7" s="57">
        <v>5.8076123953216152</v>
      </c>
      <c r="F7" s="70"/>
    </row>
    <row r="8" spans="1:6" x14ac:dyDescent="0.2">
      <c r="A8" s="56" t="s">
        <v>95</v>
      </c>
      <c r="B8" s="57">
        <v>3.6349635641622573</v>
      </c>
      <c r="C8" s="57">
        <v>0.16030804934015361</v>
      </c>
      <c r="D8" s="57">
        <v>4.4419938239876204</v>
      </c>
      <c r="E8" s="57">
        <v>8.1679819311708322</v>
      </c>
      <c r="F8" s="70"/>
    </row>
    <row r="9" spans="1:6" x14ac:dyDescent="0.2">
      <c r="A9" s="56" t="s">
        <v>96</v>
      </c>
      <c r="B9" s="57">
        <v>2.7950542539852545</v>
      </c>
      <c r="C9" s="57">
        <v>0.33821443791949052</v>
      </c>
      <c r="D9" s="57">
        <v>0.58360671524944696</v>
      </c>
      <c r="E9" s="57">
        <v>3.7202570457188555</v>
      </c>
      <c r="F9" s="70"/>
    </row>
    <row r="10" spans="1:6" x14ac:dyDescent="0.2">
      <c r="A10" s="56" t="s">
        <v>97</v>
      </c>
      <c r="B10" s="57">
        <v>2.0897511329949601</v>
      </c>
      <c r="C10" s="57">
        <v>6.047384181261143E-2</v>
      </c>
      <c r="D10" s="57">
        <v>0.32302659513537563</v>
      </c>
      <c r="E10" s="57">
        <v>2.4651682135782949</v>
      </c>
      <c r="F10" s="70"/>
    </row>
    <row r="11" spans="1:6" x14ac:dyDescent="0.2">
      <c r="A11" s="56" t="s">
        <v>98</v>
      </c>
      <c r="B11" s="57">
        <v>1.8366288307791943</v>
      </c>
      <c r="C11" s="57">
        <v>0.41235930593852727</v>
      </c>
      <c r="D11" s="57">
        <v>0.24708423459834605</v>
      </c>
      <c r="E11" s="57">
        <v>2.5061242785668902</v>
      </c>
      <c r="F11" s="70"/>
    </row>
    <row r="18" spans="8:8" ht="14.25" x14ac:dyDescent="0.2">
      <c r="H18" s="58"/>
    </row>
    <row r="20" spans="8:8" ht="14.25" x14ac:dyDescent="0.2">
      <c r="H20" s="58" t="s">
        <v>6</v>
      </c>
    </row>
    <row r="21" spans="8:8" ht="14.25" x14ac:dyDescent="0.2">
      <c r="H21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37"/>
  <sheetViews>
    <sheetView workbookViewId="0">
      <selection activeCell="C25" sqref="C25"/>
    </sheetView>
  </sheetViews>
  <sheetFormatPr defaultColWidth="9.140625" defaultRowHeight="12.75" x14ac:dyDescent="0.2"/>
  <cols>
    <col min="1" max="16384" width="9.140625" style="56"/>
  </cols>
  <sheetData>
    <row r="1" spans="1:5" ht="14.25" x14ac:dyDescent="0.2">
      <c r="A1" s="55" t="s">
        <v>492</v>
      </c>
    </row>
    <row r="2" spans="1:5" s="55" customFormat="1" ht="46.5" customHeight="1" x14ac:dyDescent="0.2">
      <c r="A2" s="55" t="s">
        <v>493</v>
      </c>
    </row>
    <row r="5" spans="1:5" x14ac:dyDescent="0.2">
      <c r="B5" s="56" t="s">
        <v>99</v>
      </c>
      <c r="C5" s="56" t="s">
        <v>100</v>
      </c>
      <c r="D5" s="56" t="s">
        <v>101</v>
      </c>
      <c r="E5" s="56" t="s">
        <v>102</v>
      </c>
    </row>
    <row r="7" spans="1:5" x14ac:dyDescent="0.2">
      <c r="A7" s="56">
        <v>2019</v>
      </c>
      <c r="B7" s="56">
        <v>100</v>
      </c>
      <c r="C7" s="56">
        <v>100</v>
      </c>
      <c r="D7" s="56">
        <v>100</v>
      </c>
      <c r="E7" s="56">
        <v>100</v>
      </c>
    </row>
    <row r="8" spans="1:5" x14ac:dyDescent="0.2">
      <c r="A8" s="56">
        <v>2020</v>
      </c>
      <c r="B8" s="56">
        <v>89.107276685343138</v>
      </c>
      <c r="C8" s="56">
        <v>89.938585116346076</v>
      </c>
      <c r="D8" s="56">
        <v>89.107276685343138</v>
      </c>
      <c r="E8" s="56">
        <v>89.938585116346076</v>
      </c>
    </row>
    <row r="9" spans="1:5" x14ac:dyDescent="0.2">
      <c r="A9" s="56">
        <v>2021</v>
      </c>
      <c r="B9" s="56">
        <v>93.214018057885156</v>
      </c>
      <c r="C9" s="56">
        <v>97.666774728045525</v>
      </c>
      <c r="D9" s="56">
        <v>93.214018057885156</v>
      </c>
      <c r="E9" s="56">
        <v>97.666774728045525</v>
      </c>
    </row>
    <row r="10" spans="1:5" x14ac:dyDescent="0.2">
      <c r="A10" s="56">
        <v>2022</v>
      </c>
      <c r="B10" s="56">
        <v>99.379037150708399</v>
      </c>
      <c r="C10" s="56">
        <v>110.96012535119948</v>
      </c>
      <c r="D10" s="56">
        <v>99.379037150708399</v>
      </c>
      <c r="E10" s="56">
        <v>110.96012535119948</v>
      </c>
    </row>
    <row r="11" spans="1:5" x14ac:dyDescent="0.2">
      <c r="A11" s="56">
        <v>2023</v>
      </c>
      <c r="B11" s="56">
        <v>104.14923093394239</v>
      </c>
      <c r="C11" s="56">
        <v>122.1005219364599</v>
      </c>
      <c r="D11" s="56">
        <v>104.52377145712144</v>
      </c>
      <c r="E11" s="56">
        <v>123.11765340393343</v>
      </c>
    </row>
    <row r="12" spans="1:5" x14ac:dyDescent="0.2">
      <c r="A12" s="56">
        <v>2024</v>
      </c>
      <c r="B12" s="56">
        <v>108.00275247849827</v>
      </c>
      <c r="C12" s="56">
        <v>130.41678848555222</v>
      </c>
      <c r="D12" s="56">
        <v>108.49567477249209</v>
      </c>
      <c r="E12" s="56">
        <v>131.63000796028138</v>
      </c>
    </row>
    <row r="13" spans="1:5" x14ac:dyDescent="0.2">
      <c r="A13" s="56">
        <v>2025</v>
      </c>
      <c r="B13" s="56">
        <v>111.35083780533171</v>
      </c>
      <c r="C13" s="56">
        <v>137.14890310717641</v>
      </c>
      <c r="D13" s="56">
        <v>112.07603203998431</v>
      </c>
      <c r="E13" s="56">
        <v>138.69327418743012</v>
      </c>
    </row>
    <row r="37" spans="8:8" ht="14.25" x14ac:dyDescent="0.2">
      <c r="H37" s="5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autoPageBreaks="0"/>
  </sheetPr>
  <dimension ref="A1:H65"/>
  <sheetViews>
    <sheetView zoomScaleNormal="100" workbookViewId="0">
      <selection activeCell="O31" sqref="O31"/>
    </sheetView>
  </sheetViews>
  <sheetFormatPr defaultRowHeight="15" x14ac:dyDescent="0.25"/>
  <cols>
    <col min="1" max="1" width="13.28515625" bestFit="1" customWidth="1"/>
  </cols>
  <sheetData>
    <row r="1" spans="1:4" x14ac:dyDescent="0.25">
      <c r="A1" s="8" t="s">
        <v>118</v>
      </c>
    </row>
    <row r="2" spans="1:4" x14ac:dyDescent="0.25">
      <c r="A2" s="8" t="s">
        <v>119</v>
      </c>
    </row>
    <row r="3" spans="1:4" x14ac:dyDescent="0.25"/>
    <row r="4" spans="1:4" x14ac:dyDescent="0.25">
      <c r="A4" s="12">
        <v>43174</v>
      </c>
      <c r="B4" t="str">
        <f t="shared" ref="B4:B35" si="0">+CONCATENATE(TEXT(A4,"MMM")," ",YEAR(A4))</f>
        <v>Mar 2018</v>
      </c>
      <c r="C4">
        <v>113.66666666666667</v>
      </c>
      <c r="D4">
        <v>106.86666666666667</v>
      </c>
    </row>
    <row r="5" spans="1:4" x14ac:dyDescent="0.25">
      <c r="A5" s="12">
        <v>43205</v>
      </c>
      <c r="B5" t="str">
        <f t="shared" si="0"/>
        <v>Apr 2018</v>
      </c>
      <c r="C5">
        <v>114.06666666666666</v>
      </c>
      <c r="D5">
        <v>107.43333333333334</v>
      </c>
    </row>
    <row r="6" spans="1:4" x14ac:dyDescent="0.25">
      <c r="A6" s="12">
        <v>43235</v>
      </c>
      <c r="B6" t="str">
        <f t="shared" si="0"/>
        <v>May 2018</v>
      </c>
      <c r="C6">
        <v>115.26666666666667</v>
      </c>
      <c r="D6">
        <v>108.2</v>
      </c>
    </row>
    <row r="7" spans="1:4" x14ac:dyDescent="0.25">
      <c r="A7" s="12">
        <v>43266</v>
      </c>
      <c r="B7" t="str">
        <f t="shared" si="0"/>
        <v>Jun 2018</v>
      </c>
      <c r="C7">
        <v>117.26666666666667</v>
      </c>
      <c r="D7">
        <v>110.76666666666667</v>
      </c>
    </row>
    <row r="8" spans="1:4" x14ac:dyDescent="0.25">
      <c r="A8" s="12">
        <v>43296</v>
      </c>
      <c r="B8" t="str">
        <f t="shared" si="0"/>
        <v>Jul 2018</v>
      </c>
      <c r="C8">
        <v>118.43333333333334</v>
      </c>
      <c r="D8">
        <v>111.26666666666667</v>
      </c>
    </row>
    <row r="9" spans="1:4" x14ac:dyDescent="0.25">
      <c r="A9" s="12">
        <v>43327</v>
      </c>
      <c r="B9" t="str">
        <f t="shared" si="0"/>
        <v>Aug 2018</v>
      </c>
      <c r="C9">
        <v>117.8</v>
      </c>
      <c r="D9">
        <v>110.56666666666668</v>
      </c>
    </row>
    <row r="10" spans="1:4" x14ac:dyDescent="0.25">
      <c r="A10" s="12">
        <v>43358</v>
      </c>
      <c r="B10" t="str">
        <f t="shared" si="0"/>
        <v>Sep 2018</v>
      </c>
      <c r="C10">
        <v>116.86666666666667</v>
      </c>
      <c r="D10">
        <v>109.73333333333333</v>
      </c>
    </row>
    <row r="11" spans="1:4" x14ac:dyDescent="0.25">
      <c r="A11" s="12">
        <v>43388</v>
      </c>
      <c r="B11" t="str">
        <f t="shared" si="0"/>
        <v>Oct 2018</v>
      </c>
      <c r="C11">
        <v>115.83333333333333</v>
      </c>
      <c r="D11">
        <v>109.2</v>
      </c>
    </row>
    <row r="12" spans="1:4" x14ac:dyDescent="0.25">
      <c r="A12" s="12">
        <v>43419</v>
      </c>
      <c r="B12" t="str">
        <f t="shared" si="0"/>
        <v>Nov 2018</v>
      </c>
      <c r="C12">
        <v>116.26666666666667</v>
      </c>
      <c r="D12">
        <v>109.8</v>
      </c>
    </row>
    <row r="13" spans="1:4" x14ac:dyDescent="0.25">
      <c r="A13" s="12">
        <v>43449</v>
      </c>
      <c r="B13" t="str">
        <f t="shared" si="0"/>
        <v>Dec 2018</v>
      </c>
      <c r="C13">
        <v>115.93333333333334</v>
      </c>
      <c r="D13">
        <v>109.5</v>
      </c>
    </row>
    <row r="14" spans="1:4" x14ac:dyDescent="0.25">
      <c r="A14" s="12">
        <v>43480</v>
      </c>
      <c r="B14" t="str">
        <f t="shared" si="0"/>
        <v>Jan 2019</v>
      </c>
      <c r="C14">
        <v>115.13333333333334</v>
      </c>
      <c r="D14">
        <v>108.26666666666667</v>
      </c>
    </row>
    <row r="15" spans="1:4" x14ac:dyDescent="0.25">
      <c r="A15" s="12">
        <v>43511</v>
      </c>
      <c r="B15" t="str">
        <f t="shared" si="0"/>
        <v>Feb 2019</v>
      </c>
      <c r="C15">
        <v>116.26666666666665</v>
      </c>
      <c r="D15">
        <v>109.13333333333334</v>
      </c>
    </row>
    <row r="16" spans="1:4" x14ac:dyDescent="0.25">
      <c r="A16" s="12">
        <v>43539</v>
      </c>
      <c r="B16" t="str">
        <f t="shared" si="0"/>
        <v>Mar 2019</v>
      </c>
      <c r="C16">
        <v>118.23333333333333</v>
      </c>
      <c r="D16">
        <v>110.5</v>
      </c>
    </row>
    <row r="17" spans="1:8" x14ac:dyDescent="0.25">
      <c r="A17" s="12">
        <v>43570</v>
      </c>
      <c r="B17" t="str">
        <f t="shared" si="0"/>
        <v>Apr 2019</v>
      </c>
      <c r="C17">
        <v>120.56666666666666</v>
      </c>
      <c r="D17">
        <v>112.53333333333335</v>
      </c>
    </row>
    <row r="18" spans="1:8" x14ac:dyDescent="0.25">
      <c r="A18" s="12">
        <v>43600</v>
      </c>
      <c r="B18" t="str">
        <f t="shared" si="0"/>
        <v>May 2019</v>
      </c>
      <c r="C18">
        <v>120.03333333333335</v>
      </c>
      <c r="D18">
        <v>111.90000000000002</v>
      </c>
    </row>
    <row r="19" spans="1:8" x14ac:dyDescent="0.25">
      <c r="A19" s="12">
        <v>43631</v>
      </c>
      <c r="B19" t="str">
        <f t="shared" si="0"/>
        <v>Jun 2019</v>
      </c>
      <c r="C19">
        <v>119.2</v>
      </c>
      <c r="D19">
        <v>111.2</v>
      </c>
    </row>
    <row r="20" spans="1:8" x14ac:dyDescent="0.25">
      <c r="A20" s="12">
        <v>43661</v>
      </c>
      <c r="B20" t="str">
        <f t="shared" si="0"/>
        <v>Jul 2019</v>
      </c>
      <c r="C20">
        <v>117.26666666666667</v>
      </c>
      <c r="D20">
        <v>108.86666666666667</v>
      </c>
      <c r="H20" t="s">
        <v>37</v>
      </c>
    </row>
    <row r="21" spans="1:8" x14ac:dyDescent="0.25">
      <c r="A21" s="12">
        <v>43692</v>
      </c>
      <c r="B21" t="str">
        <f t="shared" si="0"/>
        <v>Aug 2019</v>
      </c>
      <c r="C21">
        <v>116.83333333333333</v>
      </c>
      <c r="D21">
        <v>108.16666666666667</v>
      </c>
    </row>
    <row r="22" spans="1:8" x14ac:dyDescent="0.25">
      <c r="A22" s="12">
        <v>43723</v>
      </c>
      <c r="B22" t="str">
        <f t="shared" si="0"/>
        <v>Sep 2019</v>
      </c>
      <c r="C22">
        <v>117.16666666666667</v>
      </c>
      <c r="D22">
        <v>108.46666666666665</v>
      </c>
    </row>
    <row r="23" spans="1:8" x14ac:dyDescent="0.25">
      <c r="A23" s="12">
        <v>43753</v>
      </c>
      <c r="B23" t="str">
        <f t="shared" si="0"/>
        <v>Oct 2019</v>
      </c>
      <c r="C23">
        <v>118.63333333333333</v>
      </c>
      <c r="D23">
        <v>110.53333333333335</v>
      </c>
    </row>
    <row r="24" spans="1:8" x14ac:dyDescent="0.25">
      <c r="A24" s="12">
        <v>43784</v>
      </c>
      <c r="B24" t="str">
        <f t="shared" si="0"/>
        <v>Nov 2019</v>
      </c>
      <c r="C24">
        <v>119</v>
      </c>
      <c r="D24">
        <v>111.13333333333333</v>
      </c>
    </row>
    <row r="25" spans="1:8" x14ac:dyDescent="0.25">
      <c r="A25" s="12">
        <v>43814</v>
      </c>
      <c r="B25" t="str">
        <f t="shared" si="0"/>
        <v>Dec 2019</v>
      </c>
      <c r="C25">
        <v>118.96666666666665</v>
      </c>
      <c r="D25">
        <v>111.39999999999999</v>
      </c>
    </row>
    <row r="26" spans="1:8" x14ac:dyDescent="0.25">
      <c r="A26" s="12">
        <v>43845</v>
      </c>
      <c r="B26" t="str">
        <f t="shared" si="0"/>
        <v>Jan 2020</v>
      </c>
      <c r="C26">
        <v>119.10000000000001</v>
      </c>
      <c r="D26">
        <v>111.59999999999998</v>
      </c>
    </row>
    <row r="27" spans="1:8" x14ac:dyDescent="0.25">
      <c r="A27" s="12">
        <v>43876</v>
      </c>
      <c r="B27" t="str">
        <f t="shared" si="0"/>
        <v>Feb 2020</v>
      </c>
      <c r="C27">
        <v>120.16666666666667</v>
      </c>
      <c r="D27">
        <v>112.16666666666667</v>
      </c>
    </row>
    <row r="28" spans="1:8" x14ac:dyDescent="0.25">
      <c r="A28" s="12">
        <v>43905</v>
      </c>
      <c r="B28" t="str">
        <f t="shared" si="0"/>
        <v>Mar 2020</v>
      </c>
      <c r="C28">
        <v>116.86666666666667</v>
      </c>
      <c r="D28">
        <v>108.36666666666666</v>
      </c>
    </row>
    <row r="29" spans="1:8" x14ac:dyDescent="0.25">
      <c r="A29" s="12">
        <v>43936</v>
      </c>
      <c r="B29" t="str">
        <f t="shared" si="0"/>
        <v>Apr 2020</v>
      </c>
      <c r="C29">
        <v>99.766666666666666</v>
      </c>
      <c r="D29">
        <v>91.633333333333326</v>
      </c>
    </row>
    <row r="30" spans="1:8" x14ac:dyDescent="0.25">
      <c r="A30" s="12">
        <v>43966</v>
      </c>
      <c r="B30" t="str">
        <f t="shared" si="0"/>
        <v>May 2020</v>
      </c>
      <c r="C30">
        <v>88.90000000000002</v>
      </c>
      <c r="D30">
        <v>80.966666666666654</v>
      </c>
    </row>
    <row r="31" spans="1:8" x14ac:dyDescent="0.25">
      <c r="A31" s="12">
        <v>43997</v>
      </c>
      <c r="B31" t="str">
        <f t="shared" si="0"/>
        <v>Jun 2020</v>
      </c>
      <c r="C31">
        <v>92.933333333333337</v>
      </c>
      <c r="D31">
        <v>84</v>
      </c>
    </row>
    <row r="32" spans="1:8" x14ac:dyDescent="0.25">
      <c r="A32" s="12">
        <v>44027</v>
      </c>
      <c r="B32" t="str">
        <f t="shared" si="0"/>
        <v>Jul 2020</v>
      </c>
      <c r="C32">
        <v>111.60000000000001</v>
      </c>
      <c r="D32">
        <v>100.76666666666667</v>
      </c>
    </row>
    <row r="33" spans="1:4" x14ac:dyDescent="0.25">
      <c r="A33" s="12">
        <v>44058</v>
      </c>
      <c r="B33" t="str">
        <f t="shared" si="0"/>
        <v>Aug 2020</v>
      </c>
      <c r="C33">
        <v>124.3</v>
      </c>
      <c r="D33">
        <v>112.39999999999999</v>
      </c>
    </row>
    <row r="34" spans="1:4" x14ac:dyDescent="0.25">
      <c r="A34" s="12">
        <v>44089</v>
      </c>
      <c r="B34" t="str">
        <f t="shared" si="0"/>
        <v>Sep 2020</v>
      </c>
      <c r="C34">
        <v>128.29999999999998</v>
      </c>
      <c r="D34">
        <v>116.16666666666667</v>
      </c>
    </row>
    <row r="35" spans="1:4" x14ac:dyDescent="0.25">
      <c r="A35" s="12">
        <v>44119</v>
      </c>
      <c r="B35" t="str">
        <f t="shared" si="0"/>
        <v>Oct 2020</v>
      </c>
      <c r="C35">
        <v>129.53333333333333</v>
      </c>
      <c r="D35">
        <v>117.23333333333335</v>
      </c>
    </row>
    <row r="36" spans="1:4" x14ac:dyDescent="0.25">
      <c r="A36" s="12">
        <v>44150</v>
      </c>
      <c r="B36" t="str">
        <f t="shared" ref="B36:B65" si="1">+CONCATENATE(TEXT(A36,"MMM")," ",YEAR(A36))</f>
        <v>Nov 2020</v>
      </c>
      <c r="C36">
        <v>124.80000000000001</v>
      </c>
      <c r="D36">
        <v>112.53333333333335</v>
      </c>
    </row>
    <row r="37" spans="1:4" x14ac:dyDescent="0.25">
      <c r="A37" s="12">
        <v>44180</v>
      </c>
      <c r="B37" t="str">
        <f t="shared" si="1"/>
        <v>Dec 2020</v>
      </c>
      <c r="C37">
        <v>122.93333333333334</v>
      </c>
      <c r="D37">
        <v>110.63333333333333</v>
      </c>
    </row>
    <row r="38" spans="1:4" x14ac:dyDescent="0.25">
      <c r="A38" s="12">
        <v>44211</v>
      </c>
      <c r="B38" t="str">
        <f t="shared" si="1"/>
        <v>Jan 2021</v>
      </c>
      <c r="C38">
        <v>115.2</v>
      </c>
      <c r="D38">
        <v>104.43333333333334</v>
      </c>
    </row>
    <row r="39" spans="1:4" x14ac:dyDescent="0.25">
      <c r="A39" s="12">
        <v>44242</v>
      </c>
      <c r="B39" t="str">
        <f t="shared" si="1"/>
        <v>Feb 2021</v>
      </c>
      <c r="C39">
        <v>117.40000000000002</v>
      </c>
      <c r="D39">
        <v>107.56666666666666</v>
      </c>
    </row>
    <row r="40" spans="1:4" x14ac:dyDescent="0.25">
      <c r="A40" s="12">
        <v>44270</v>
      </c>
      <c r="B40" t="str">
        <f t="shared" si="1"/>
        <v>Mar 2021</v>
      </c>
      <c r="C40">
        <v>114.2</v>
      </c>
      <c r="D40">
        <v>105.10000000000001</v>
      </c>
    </row>
    <row r="41" spans="1:4" x14ac:dyDescent="0.25">
      <c r="A41" s="12">
        <v>44301</v>
      </c>
      <c r="B41" t="str">
        <f t="shared" si="1"/>
        <v>Apr 2021</v>
      </c>
      <c r="C41">
        <v>118.53333333333335</v>
      </c>
      <c r="D41">
        <v>110.7</v>
      </c>
    </row>
    <row r="42" spans="1:4" x14ac:dyDescent="0.25">
      <c r="A42" s="12">
        <v>44331</v>
      </c>
      <c r="B42" t="str">
        <f t="shared" si="1"/>
        <v>May 2021</v>
      </c>
      <c r="C42">
        <v>122.33333333333333</v>
      </c>
      <c r="D42">
        <v>113.39999999999999</v>
      </c>
    </row>
    <row r="43" spans="1:4" x14ac:dyDescent="0.25">
      <c r="A43" s="12">
        <v>44362</v>
      </c>
      <c r="B43" t="str">
        <f t="shared" si="1"/>
        <v>Jun 2021</v>
      </c>
      <c r="C43">
        <v>128.4</v>
      </c>
      <c r="D43">
        <v>118.46666666666665</v>
      </c>
    </row>
    <row r="44" spans="1:4" x14ac:dyDescent="0.25">
      <c r="A44" s="12">
        <v>44392</v>
      </c>
      <c r="B44" t="str">
        <f t="shared" si="1"/>
        <v>Jul 2021</v>
      </c>
      <c r="C44">
        <v>133.36666666666667</v>
      </c>
      <c r="D44">
        <v>121.86666666666667</v>
      </c>
    </row>
    <row r="45" spans="1:4" x14ac:dyDescent="0.25">
      <c r="A45" s="12">
        <v>44423</v>
      </c>
      <c r="B45" t="str">
        <f t="shared" si="1"/>
        <v>Aug 2021</v>
      </c>
      <c r="C45">
        <v>134.33333333333334</v>
      </c>
      <c r="D45">
        <v>123.83333333333333</v>
      </c>
    </row>
    <row r="46" spans="1:4" x14ac:dyDescent="0.25">
      <c r="A46" s="12">
        <v>44454</v>
      </c>
      <c r="B46" t="str">
        <f t="shared" si="1"/>
        <v>Sep 2021</v>
      </c>
      <c r="C46">
        <v>133.4</v>
      </c>
      <c r="D46">
        <v>124.13333333333333</v>
      </c>
    </row>
    <row r="47" spans="1:4" x14ac:dyDescent="0.25">
      <c r="A47" s="12">
        <v>44484</v>
      </c>
      <c r="B47" t="str">
        <f t="shared" si="1"/>
        <v>Oct 2021</v>
      </c>
      <c r="C47">
        <v>132.63333333333333</v>
      </c>
      <c r="D47">
        <v>123.86666666666667</v>
      </c>
    </row>
    <row r="48" spans="1:4" x14ac:dyDescent="0.25">
      <c r="A48" s="12">
        <v>44515</v>
      </c>
      <c r="B48" t="str">
        <f t="shared" si="1"/>
        <v>Nov 2021</v>
      </c>
      <c r="C48">
        <v>132.23333333333332</v>
      </c>
      <c r="D48">
        <v>123.86666666666667</v>
      </c>
    </row>
    <row r="49" spans="1:4" x14ac:dyDescent="0.25">
      <c r="A49" s="12">
        <v>44545</v>
      </c>
      <c r="B49" t="str">
        <f t="shared" si="1"/>
        <v>Dec 2021</v>
      </c>
      <c r="C49">
        <v>129.1</v>
      </c>
      <c r="D49">
        <v>122.60000000000001</v>
      </c>
    </row>
    <row r="50" spans="1:4" x14ac:dyDescent="0.25">
      <c r="A50" s="12">
        <v>44576</v>
      </c>
      <c r="B50" t="str">
        <f t="shared" si="1"/>
        <v>Jan 2022</v>
      </c>
      <c r="C50">
        <v>126.46666666666665</v>
      </c>
      <c r="D50">
        <v>121.56666666666668</v>
      </c>
    </row>
    <row r="51" spans="1:4" x14ac:dyDescent="0.25">
      <c r="A51" s="12">
        <v>44607</v>
      </c>
      <c r="B51" t="str">
        <f t="shared" si="1"/>
        <v>Feb 2022</v>
      </c>
      <c r="C51">
        <v>123.53333333333335</v>
      </c>
      <c r="D51">
        <v>120.66666666666667</v>
      </c>
    </row>
    <row r="52" spans="1:4" x14ac:dyDescent="0.25">
      <c r="A52" s="12">
        <v>44635</v>
      </c>
      <c r="B52" t="str">
        <f t="shared" si="1"/>
        <v>Mar 2022</v>
      </c>
      <c r="C52">
        <v>122.39999999999999</v>
      </c>
      <c r="D52">
        <v>120.73333333333333</v>
      </c>
    </row>
    <row r="53" spans="1:4" x14ac:dyDescent="0.25">
      <c r="A53" s="12">
        <v>44666</v>
      </c>
      <c r="B53" t="str">
        <f t="shared" si="1"/>
        <v>Apr 2022</v>
      </c>
      <c r="C53">
        <v>123.43333333333334</v>
      </c>
      <c r="D53">
        <v>123.73333333333335</v>
      </c>
    </row>
    <row r="54" spans="1:4" x14ac:dyDescent="0.25">
      <c r="A54" s="12">
        <v>44696</v>
      </c>
      <c r="B54" t="str">
        <f t="shared" si="1"/>
        <v>May 2022</v>
      </c>
      <c r="C54">
        <v>124.06666666666666</v>
      </c>
      <c r="D54">
        <v>124.43333333333334</v>
      </c>
    </row>
    <row r="55" spans="1:4" x14ac:dyDescent="0.25">
      <c r="A55" s="12">
        <v>44727</v>
      </c>
      <c r="B55" t="str">
        <f t="shared" si="1"/>
        <v>Jun 2022</v>
      </c>
      <c r="C55">
        <v>125.43333333333332</v>
      </c>
      <c r="D55">
        <v>125.66666666666667</v>
      </c>
    </row>
    <row r="56" spans="1:4" x14ac:dyDescent="0.25">
      <c r="A56" s="12">
        <v>44757</v>
      </c>
      <c r="B56" t="str">
        <f t="shared" si="1"/>
        <v>Jul 2022</v>
      </c>
      <c r="C56">
        <v>124.8</v>
      </c>
      <c r="D56">
        <v>124.36666666666667</v>
      </c>
    </row>
    <row r="57" spans="1:4" x14ac:dyDescent="0.25">
      <c r="A57" s="12">
        <v>44788</v>
      </c>
      <c r="B57" t="str">
        <f t="shared" si="1"/>
        <v>Aug 2022</v>
      </c>
      <c r="C57">
        <v>125.46666666666665</v>
      </c>
      <c r="D57">
        <v>126.23333333333333</v>
      </c>
    </row>
    <row r="58" spans="1:4" x14ac:dyDescent="0.25">
      <c r="A58" s="12">
        <v>44819</v>
      </c>
      <c r="B58" t="str">
        <f t="shared" si="1"/>
        <v>Sep 2022</v>
      </c>
      <c r="C58">
        <v>125.89999999999999</v>
      </c>
      <c r="D58">
        <v>127.66666666666667</v>
      </c>
    </row>
    <row r="59" spans="1:4" x14ac:dyDescent="0.25">
      <c r="A59" s="12">
        <v>44849</v>
      </c>
      <c r="B59" t="str">
        <f t="shared" si="1"/>
        <v>Oct 2022</v>
      </c>
      <c r="C59">
        <v>127.13333333333333</v>
      </c>
      <c r="D59">
        <v>129.53333333333333</v>
      </c>
    </row>
    <row r="60" spans="1:4" x14ac:dyDescent="0.25">
      <c r="A60" s="12">
        <v>44880</v>
      </c>
      <c r="B60" t="str">
        <f t="shared" si="1"/>
        <v>Nov 2022</v>
      </c>
      <c r="C60">
        <v>127.10000000000001</v>
      </c>
      <c r="D60">
        <v>129.73333333333335</v>
      </c>
    </row>
    <row r="61" spans="1:4" x14ac:dyDescent="0.25">
      <c r="A61" s="12">
        <v>44910</v>
      </c>
      <c r="B61" t="str">
        <f t="shared" si="1"/>
        <v>Dec 2022</v>
      </c>
      <c r="C61">
        <v>127.06666666666666</v>
      </c>
      <c r="D61">
        <v>130.73333333333332</v>
      </c>
    </row>
    <row r="62" spans="1:4" x14ac:dyDescent="0.25">
      <c r="A62" s="12">
        <v>44941</v>
      </c>
      <c r="B62" t="str">
        <f t="shared" si="1"/>
        <v>Jan 2023</v>
      </c>
      <c r="C62">
        <v>126.86666666666667</v>
      </c>
      <c r="D62">
        <v>131.56666666666669</v>
      </c>
    </row>
    <row r="63" spans="1:4" x14ac:dyDescent="0.25">
      <c r="A63" s="12">
        <v>44972</v>
      </c>
      <c r="B63" t="str">
        <f t="shared" si="1"/>
        <v>Feb 2023</v>
      </c>
      <c r="C63">
        <v>127.16666666666667</v>
      </c>
      <c r="D63">
        <v>133.1</v>
      </c>
    </row>
    <row r="64" spans="1:4" x14ac:dyDescent="0.25">
      <c r="A64" s="12">
        <v>45000</v>
      </c>
      <c r="B64" t="str">
        <f t="shared" si="1"/>
        <v>Mar 2023</v>
      </c>
      <c r="C64">
        <v>128.96666666666667</v>
      </c>
      <c r="D64">
        <v>135.36666666666665</v>
      </c>
    </row>
    <row r="65" spans="1:4" x14ac:dyDescent="0.25">
      <c r="A65" s="12">
        <v>45031</v>
      </c>
      <c r="B65" t="str">
        <f t="shared" si="1"/>
        <v>Apr 2023</v>
      </c>
      <c r="C65">
        <v>131.69999999999999</v>
      </c>
      <c r="D65">
        <v>139.93333333333334</v>
      </c>
    </row>
  </sheetData>
  <dataValidations count="1">
    <dataValidation allowBlank="1" showErrorMessage="1" promptTitle="TRAFO" prompt="$A$1:$G$279" sqref="A3"/>
  </dataValidations>
  <pageMargins left="0.7" right="0.7" top="0.75" bottom="0.75" header="0.3" footer="0.3"/>
  <pageSetup orientation="portrait" horizontalDpi="1200" verticalDpi="120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J55"/>
  <sheetViews>
    <sheetView workbookViewId="0">
      <selection activeCell="I32" sqref="I32"/>
    </sheetView>
  </sheetViews>
  <sheetFormatPr defaultRowHeight="15" x14ac:dyDescent="0.25"/>
  <cols>
    <col min="1" max="1" width="13.5703125" customWidth="1"/>
  </cols>
  <sheetData>
    <row r="1" spans="1:3" x14ac:dyDescent="0.25">
      <c r="A1" s="8" t="s">
        <v>118</v>
      </c>
    </row>
    <row r="2" spans="1:3" x14ac:dyDescent="0.25">
      <c r="A2" s="8" t="s">
        <v>120</v>
      </c>
    </row>
    <row r="3" spans="1:3" x14ac:dyDescent="0.25">
      <c r="A3" s="8"/>
    </row>
    <row r="4" spans="1:3" x14ac:dyDescent="0.25">
      <c r="B4" t="s">
        <v>121</v>
      </c>
      <c r="C4" t="s">
        <v>122</v>
      </c>
    </row>
    <row r="5" spans="1:3" x14ac:dyDescent="0.25">
      <c r="A5" s="12">
        <v>43496</v>
      </c>
      <c r="B5">
        <v>2.3274520641309415E-2</v>
      </c>
      <c r="C5">
        <v>3.1526734517449251E-2</v>
      </c>
    </row>
    <row r="6" spans="1:3" x14ac:dyDescent="0.25">
      <c r="A6" s="12">
        <v>43524</v>
      </c>
      <c r="B6">
        <v>8.8560938403689171E-2</v>
      </c>
      <c r="C6">
        <v>9.6173252658260378E-2</v>
      </c>
    </row>
    <row r="7" spans="1:3" x14ac:dyDescent="0.25">
      <c r="A7" s="12">
        <v>43553</v>
      </c>
      <c r="B7">
        <v>0.12723463589909967</v>
      </c>
      <c r="C7">
        <v>0.13957252743630377</v>
      </c>
    </row>
    <row r="8" spans="1:3" x14ac:dyDescent="0.25">
      <c r="A8" s="12">
        <v>43585</v>
      </c>
      <c r="B8">
        <v>8.4429532669987983E-2</v>
      </c>
      <c r="C8">
        <v>0.10280969424066577</v>
      </c>
    </row>
    <row r="9" spans="1:3" x14ac:dyDescent="0.25">
      <c r="A9" s="12">
        <v>43616</v>
      </c>
      <c r="B9">
        <v>9.8307019399087148E-2</v>
      </c>
      <c r="C9">
        <v>0.10919212365477682</v>
      </c>
    </row>
    <row r="10" spans="1:3" x14ac:dyDescent="0.25">
      <c r="A10" s="12">
        <v>43644</v>
      </c>
      <c r="B10">
        <v>2.5185806001642996E-2</v>
      </c>
      <c r="C10">
        <v>3.6351195967997407E-2</v>
      </c>
    </row>
    <row r="11" spans="1:3" x14ac:dyDescent="0.25">
      <c r="A11" s="12">
        <v>43677</v>
      </c>
      <c r="B11">
        <v>0.1003133103867504</v>
      </c>
      <c r="C11">
        <v>0.10573891842613303</v>
      </c>
    </row>
    <row r="12" spans="1:3" x14ac:dyDescent="0.25">
      <c r="A12" s="12">
        <v>43707</v>
      </c>
      <c r="B12">
        <v>4.7930588727822965E-2</v>
      </c>
      <c r="C12">
        <v>5.4113070077249414E-2</v>
      </c>
    </row>
    <row r="13" spans="1:3" x14ac:dyDescent="0.25">
      <c r="A13" s="12">
        <v>43738</v>
      </c>
      <c r="B13">
        <v>0.1496717820786746</v>
      </c>
      <c r="C13">
        <v>0.15647457368860729</v>
      </c>
    </row>
    <row r="14" spans="1:3" x14ac:dyDescent="0.25">
      <c r="A14" s="12">
        <v>43768</v>
      </c>
      <c r="B14">
        <v>1.1199785785859895E-2</v>
      </c>
      <c r="C14">
        <v>1.7195041432811475E-2</v>
      </c>
    </row>
    <row r="15" spans="1:3" x14ac:dyDescent="0.25">
      <c r="A15" s="12">
        <v>43798</v>
      </c>
      <c r="B15">
        <v>1.0269871394786856E-2</v>
      </c>
      <c r="C15">
        <v>1.8287886247126517E-2</v>
      </c>
    </row>
    <row r="16" spans="1:3" x14ac:dyDescent="0.25">
      <c r="A16" s="12">
        <v>43828</v>
      </c>
      <c r="B16">
        <v>0.10003040064219948</v>
      </c>
      <c r="C16">
        <v>0.1120466215032363</v>
      </c>
    </row>
    <row r="17" spans="1:10" x14ac:dyDescent="0.25">
      <c r="A17" s="12">
        <v>43858</v>
      </c>
      <c r="B17">
        <v>6.3216497040641917E-2</v>
      </c>
      <c r="C17">
        <v>7.491187850808867E-2</v>
      </c>
    </row>
    <row r="18" spans="1:10" x14ac:dyDescent="0.25">
      <c r="A18" s="12">
        <v>43888</v>
      </c>
      <c r="B18">
        <v>4.9663935933318193E-2</v>
      </c>
      <c r="C18">
        <v>5.9035935361294367E-2</v>
      </c>
    </row>
    <row r="19" spans="1:10" x14ac:dyDescent="0.25">
      <c r="A19" s="12">
        <v>43921</v>
      </c>
      <c r="B19">
        <v>-2.8659701097457191E-2</v>
      </c>
      <c r="C19">
        <v>-2.3879483091047038E-2</v>
      </c>
    </row>
    <row r="20" spans="1:10" x14ac:dyDescent="0.25">
      <c r="A20" s="12">
        <v>43951</v>
      </c>
      <c r="B20">
        <v>-0.34575148863830607</v>
      </c>
      <c r="C20">
        <v>-0.3476757489658403</v>
      </c>
    </row>
    <row r="21" spans="1:10" x14ac:dyDescent="0.25">
      <c r="A21" s="12">
        <v>43982</v>
      </c>
      <c r="B21">
        <v>-0.24529197336774011</v>
      </c>
      <c r="C21">
        <v>-0.25121706091735563</v>
      </c>
    </row>
    <row r="22" spans="1:10" x14ac:dyDescent="0.25">
      <c r="A22" s="12">
        <v>44012</v>
      </c>
      <c r="B22">
        <v>2.1099820029935934E-2</v>
      </c>
      <c r="C22">
        <v>1.5099233428388592E-2</v>
      </c>
    </row>
    <row r="23" spans="1:10" x14ac:dyDescent="0.25">
      <c r="A23" s="12">
        <v>44013</v>
      </c>
      <c r="B23">
        <v>-4.1667956169527232E-2</v>
      </c>
      <c r="C23">
        <v>-4.7310735622896338E-2</v>
      </c>
    </row>
    <row r="24" spans="1:10" x14ac:dyDescent="0.25">
      <c r="A24" s="12">
        <v>44044</v>
      </c>
      <c r="B24">
        <v>1.5067884815128663E-2</v>
      </c>
      <c r="C24">
        <v>4.1531763762563401E-3</v>
      </c>
    </row>
    <row r="25" spans="1:10" x14ac:dyDescent="0.25">
      <c r="A25" s="12">
        <v>44075</v>
      </c>
      <c r="B25">
        <v>-2.1004580305644671E-3</v>
      </c>
      <c r="C25">
        <v>-1.3840452641969425E-2</v>
      </c>
    </row>
    <row r="26" spans="1:10" x14ac:dyDescent="0.25">
      <c r="A26" s="12">
        <v>44105</v>
      </c>
      <c r="B26">
        <v>-1.5111945810560856E-2</v>
      </c>
      <c r="C26">
        <v>-2.9624048770130251E-2</v>
      </c>
    </row>
    <row r="27" spans="1:10" x14ac:dyDescent="0.25">
      <c r="A27" s="12">
        <v>44136</v>
      </c>
      <c r="B27">
        <v>1.2611396608861236E-2</v>
      </c>
      <c r="C27">
        <v>2.6447490044432254E-3</v>
      </c>
    </row>
    <row r="28" spans="1:10" x14ac:dyDescent="0.25">
      <c r="A28" s="12">
        <v>44166</v>
      </c>
      <c r="B28">
        <v>2.0040547742296022E-2</v>
      </c>
      <c r="C28">
        <v>1.0020503068992603E-2</v>
      </c>
    </row>
    <row r="29" spans="1:10" x14ac:dyDescent="0.25">
      <c r="A29" s="12">
        <v>44225</v>
      </c>
      <c r="B29">
        <v>-0.18129775861210506</v>
      </c>
      <c r="C29">
        <v>-0.18210755311397242</v>
      </c>
      <c r="J29" t="s">
        <v>37</v>
      </c>
    </row>
    <row r="30" spans="1:10" x14ac:dyDescent="0.25">
      <c r="A30" s="12">
        <v>44253</v>
      </c>
      <c r="B30">
        <v>-8.225036379922035E-2</v>
      </c>
      <c r="C30">
        <v>-8.5859998553205807E-2</v>
      </c>
    </row>
    <row r="31" spans="1:10" x14ac:dyDescent="0.25">
      <c r="A31" s="12">
        <v>44286</v>
      </c>
      <c r="B31">
        <v>0.12963380807879843</v>
      </c>
      <c r="C31">
        <v>0.13074020749905202</v>
      </c>
    </row>
    <row r="32" spans="1:10" x14ac:dyDescent="0.25">
      <c r="A32" s="12">
        <v>44316</v>
      </c>
      <c r="B32">
        <v>0.45282339678098982</v>
      </c>
      <c r="C32">
        <v>0.46853731749346839</v>
      </c>
    </row>
    <row r="33" spans="1:3" x14ac:dyDescent="0.25">
      <c r="A33" s="12">
        <v>44347</v>
      </c>
      <c r="B33">
        <v>0.3754262241258739</v>
      </c>
      <c r="C33">
        <v>0.40127498600361067</v>
      </c>
    </row>
    <row r="34" spans="1:3" x14ac:dyDescent="0.25">
      <c r="A34" s="12">
        <v>44377</v>
      </c>
      <c r="B34">
        <v>0.13280166765860879</v>
      </c>
      <c r="C34">
        <v>0.15065863975963123</v>
      </c>
    </row>
    <row r="35" spans="1:3" x14ac:dyDescent="0.25">
      <c r="A35" s="12">
        <v>44407</v>
      </c>
      <c r="B35">
        <v>7.1740768486616036E-2</v>
      </c>
      <c r="C35">
        <v>9.5016481128970876E-2</v>
      </c>
    </row>
    <row r="36" spans="1:3" x14ac:dyDescent="0.25">
      <c r="A36" s="12">
        <v>44438</v>
      </c>
      <c r="B36">
        <v>0.14352485409979576</v>
      </c>
      <c r="C36">
        <v>0.17742381222528381</v>
      </c>
    </row>
    <row r="37" spans="1:3" x14ac:dyDescent="0.25">
      <c r="A37" s="12">
        <v>44469</v>
      </c>
      <c r="B37">
        <v>0.11089869675258113</v>
      </c>
      <c r="C37">
        <v>0.1527778142888887</v>
      </c>
    </row>
    <row r="38" spans="1:3" x14ac:dyDescent="0.25">
      <c r="A38" s="12">
        <v>44499</v>
      </c>
      <c r="B38">
        <v>9.7832562715537641E-2</v>
      </c>
      <c r="C38">
        <v>0.15365455742988732</v>
      </c>
    </row>
    <row r="39" spans="1:3" x14ac:dyDescent="0.25">
      <c r="A39" s="12">
        <v>44530</v>
      </c>
      <c r="B39">
        <v>0.21648723687898341</v>
      </c>
      <c r="C39">
        <v>0.28178575655240801</v>
      </c>
    </row>
    <row r="40" spans="1:3" x14ac:dyDescent="0.25">
      <c r="A40" s="12">
        <v>44531</v>
      </c>
      <c r="B40">
        <v>2.306715660219627E-2</v>
      </c>
      <c r="C40">
        <v>8.0919168433868149E-2</v>
      </c>
    </row>
    <row r="41" spans="1:3" x14ac:dyDescent="0.25">
      <c r="A41" s="12">
        <v>44562</v>
      </c>
      <c r="B41">
        <v>0.29159653789273632</v>
      </c>
      <c r="C41">
        <v>0.35681576901405276</v>
      </c>
    </row>
    <row r="42" spans="1:3" x14ac:dyDescent="0.25">
      <c r="A42" s="12">
        <v>44593</v>
      </c>
      <c r="B42">
        <v>0.22968198014195029</v>
      </c>
      <c r="C42">
        <v>0.30008825343734324</v>
      </c>
    </row>
    <row r="43" spans="1:3" x14ac:dyDescent="0.25">
      <c r="A43" s="12">
        <v>44621</v>
      </c>
      <c r="B43">
        <v>0.12113199973772448</v>
      </c>
      <c r="C43">
        <v>0.1990188607762553</v>
      </c>
    </row>
    <row r="44" spans="1:3" x14ac:dyDescent="0.25">
      <c r="A44" s="12">
        <v>44652</v>
      </c>
      <c r="B44">
        <v>0.1462915357959258</v>
      </c>
      <c r="C44">
        <v>0.22992175484718502</v>
      </c>
    </row>
    <row r="45" spans="1:3" x14ac:dyDescent="0.25">
      <c r="A45" s="12">
        <v>44682</v>
      </c>
      <c r="B45">
        <v>0.15312543858997008</v>
      </c>
      <c r="C45">
        <v>0.24828627575516138</v>
      </c>
    </row>
    <row r="46" spans="1:3" x14ac:dyDescent="0.25">
      <c r="A46" s="12">
        <v>44713</v>
      </c>
      <c r="B46">
        <v>6.0302428144014542E-2</v>
      </c>
      <c r="C46">
        <v>0.16211614335861912</v>
      </c>
    </row>
    <row r="47" spans="1:3" x14ac:dyDescent="0.25">
      <c r="A47" s="12">
        <v>44743</v>
      </c>
      <c r="B47">
        <v>1.4751916926637243E-2</v>
      </c>
      <c r="C47">
        <v>0.11181514376309853</v>
      </c>
    </row>
    <row r="48" spans="1:3" x14ac:dyDescent="0.25">
      <c r="A48" s="12">
        <v>44774</v>
      </c>
      <c r="B48">
        <v>5.6710894682384883E-2</v>
      </c>
      <c r="C48">
        <v>0.15203798115085321</v>
      </c>
    </row>
    <row r="49" spans="1:3" x14ac:dyDescent="0.25">
      <c r="A49" s="12">
        <v>44805</v>
      </c>
      <c r="B49">
        <v>1.5112086323268548E-2</v>
      </c>
      <c r="C49">
        <v>0.10245442644668534</v>
      </c>
    </row>
    <row r="50" spans="1:3" x14ac:dyDescent="0.25">
      <c r="A50" s="12">
        <v>44835</v>
      </c>
      <c r="B50">
        <v>-1.4633822241133521E-3</v>
      </c>
      <c r="C50">
        <v>9.2327059103982201E-2</v>
      </c>
    </row>
    <row r="51" spans="1:3" x14ac:dyDescent="0.25">
      <c r="A51" s="12">
        <v>44866</v>
      </c>
      <c r="B51">
        <v>-3.5872735362849517E-2</v>
      </c>
      <c r="C51">
        <v>5.0534896845197075E-2</v>
      </c>
    </row>
    <row r="52" spans="1:3" x14ac:dyDescent="0.25">
      <c r="A52" s="12">
        <v>44896</v>
      </c>
      <c r="B52">
        <v>1.662024653354055E-2</v>
      </c>
      <c r="C52">
        <v>9.9668097658816013E-2</v>
      </c>
    </row>
    <row r="53" spans="1:3" x14ac:dyDescent="0.25">
      <c r="A53" s="12">
        <v>44927</v>
      </c>
      <c r="B53">
        <v>7.4474002944174611E-2</v>
      </c>
      <c r="C53">
        <v>0.15548995038577118</v>
      </c>
    </row>
    <row r="54" spans="1:3" x14ac:dyDescent="0.25">
      <c r="A54" s="12">
        <v>44958</v>
      </c>
      <c r="B54">
        <v>3.7435275830759451E-3</v>
      </c>
      <c r="C54">
        <v>8.528011665845181E-2</v>
      </c>
    </row>
    <row r="55" spans="1:3" x14ac:dyDescent="0.25">
      <c r="A55" s="12">
        <v>44986</v>
      </c>
      <c r="B55">
        <v>2.1698671855159057E-2</v>
      </c>
      <c r="C55">
        <v>9.2740848489186734E-2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3"/>
  <sheetViews>
    <sheetView workbookViewId="0">
      <selection activeCell="P23" sqref="P23"/>
    </sheetView>
  </sheetViews>
  <sheetFormatPr defaultRowHeight="15" x14ac:dyDescent="0.25"/>
  <sheetData>
    <row r="1" spans="1:4" x14ac:dyDescent="0.25">
      <c r="A1" s="8" t="s">
        <v>123</v>
      </c>
    </row>
    <row r="2" spans="1:4" x14ac:dyDescent="0.25">
      <c r="A2" s="8" t="s">
        <v>124</v>
      </c>
    </row>
    <row r="4" spans="1:4" x14ac:dyDescent="0.25">
      <c r="B4" t="s">
        <v>125</v>
      </c>
      <c r="C4" t="s">
        <v>126</v>
      </c>
      <c r="D4" t="s">
        <v>127</v>
      </c>
    </row>
    <row r="5" spans="1:4" x14ac:dyDescent="0.25">
      <c r="B5" t="s">
        <v>128</v>
      </c>
      <c r="C5">
        <v>13.13</v>
      </c>
      <c r="D5">
        <v>10.33</v>
      </c>
    </row>
    <row r="6" spans="1:4" x14ac:dyDescent="0.25">
      <c r="B6" t="s">
        <v>129</v>
      </c>
      <c r="C6">
        <v>13.29</v>
      </c>
      <c r="D6">
        <v>10.64</v>
      </c>
    </row>
    <row r="7" spans="1:4" x14ac:dyDescent="0.25">
      <c r="B7" t="s">
        <v>130</v>
      </c>
      <c r="C7">
        <v>13.13</v>
      </c>
      <c r="D7">
        <v>10.38</v>
      </c>
    </row>
    <row r="8" spans="1:4" x14ac:dyDescent="0.25">
      <c r="B8" t="s">
        <v>131</v>
      </c>
      <c r="C8">
        <v>13.14</v>
      </c>
      <c r="D8">
        <v>11.6</v>
      </c>
    </row>
    <row r="9" spans="1:4" x14ac:dyDescent="0.25">
      <c r="B9" t="s">
        <v>18</v>
      </c>
      <c r="C9">
        <v>16.989999999999998</v>
      </c>
      <c r="D9">
        <v>21.7</v>
      </c>
    </row>
    <row r="10" spans="1:4" x14ac:dyDescent="0.25">
      <c r="B10" t="s">
        <v>19</v>
      </c>
      <c r="C10">
        <v>25.39</v>
      </c>
      <c r="D10">
        <v>33.74</v>
      </c>
    </row>
    <row r="11" spans="1:4" x14ac:dyDescent="0.25">
      <c r="B11" t="s">
        <v>20</v>
      </c>
      <c r="C11">
        <v>17.3</v>
      </c>
      <c r="D11">
        <v>20.29</v>
      </c>
    </row>
    <row r="12" spans="1:4" x14ac:dyDescent="0.25">
      <c r="B12" t="s">
        <v>21</v>
      </c>
      <c r="C12">
        <v>19.68</v>
      </c>
      <c r="D12">
        <v>24.78</v>
      </c>
    </row>
    <row r="13" spans="1:4" x14ac:dyDescent="0.25">
      <c r="B13" t="s">
        <v>22</v>
      </c>
      <c r="C13">
        <v>21.51</v>
      </c>
      <c r="D13">
        <v>31.81</v>
      </c>
    </row>
    <row r="14" spans="1:4" x14ac:dyDescent="0.25">
      <c r="B14" t="s">
        <v>23</v>
      </c>
      <c r="C14">
        <v>19.399999999999999</v>
      </c>
      <c r="D14">
        <v>23.84</v>
      </c>
    </row>
    <row r="15" spans="1:4" x14ac:dyDescent="0.25">
      <c r="B15" t="s">
        <v>24</v>
      </c>
      <c r="C15">
        <v>15.45</v>
      </c>
      <c r="D15">
        <v>21.36</v>
      </c>
    </row>
    <row r="16" spans="1:4" x14ac:dyDescent="0.25">
      <c r="B16" t="s">
        <v>25</v>
      </c>
      <c r="C16">
        <v>15.35</v>
      </c>
      <c r="D16">
        <v>19.22</v>
      </c>
    </row>
    <row r="17" spans="2:16" x14ac:dyDescent="0.25">
      <c r="B17" t="s">
        <v>26</v>
      </c>
      <c r="C17">
        <v>14.85</v>
      </c>
      <c r="D17">
        <v>21.21</v>
      </c>
    </row>
    <row r="18" spans="2:16" x14ac:dyDescent="0.25">
      <c r="B18" t="s">
        <v>27</v>
      </c>
      <c r="C18">
        <v>13.57</v>
      </c>
      <c r="D18">
        <v>22.23</v>
      </c>
    </row>
    <row r="19" spans="2:16" x14ac:dyDescent="0.25">
      <c r="B19" t="s">
        <v>28</v>
      </c>
      <c r="C19">
        <v>13.4</v>
      </c>
      <c r="D19">
        <v>21.01</v>
      </c>
    </row>
    <row r="20" spans="2:16" x14ac:dyDescent="0.25">
      <c r="B20" t="s">
        <v>29</v>
      </c>
      <c r="C20">
        <v>14.16</v>
      </c>
      <c r="D20">
        <v>20.29</v>
      </c>
    </row>
    <row r="21" spans="2:16" x14ac:dyDescent="0.25">
      <c r="B21" t="s">
        <v>30</v>
      </c>
      <c r="D21">
        <v>13.7</v>
      </c>
    </row>
    <row r="22" spans="2:16" x14ac:dyDescent="0.25">
      <c r="G22" s="8" t="s">
        <v>6</v>
      </c>
    </row>
    <row r="23" spans="2:16" x14ac:dyDescent="0.25">
      <c r="P23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R75"/>
  <sheetViews>
    <sheetView workbookViewId="0">
      <selection activeCell="D26" sqref="D26"/>
    </sheetView>
  </sheetViews>
  <sheetFormatPr defaultRowHeight="15" x14ac:dyDescent="0.25"/>
  <cols>
    <col min="14" max="15" width="34.5703125" customWidth="1"/>
  </cols>
  <sheetData>
    <row r="1" spans="1:18" x14ac:dyDescent="0.25">
      <c r="A1" s="8" t="s">
        <v>132</v>
      </c>
    </row>
    <row r="2" spans="1:18" x14ac:dyDescent="0.25">
      <c r="A2" s="8" t="s">
        <v>133</v>
      </c>
      <c r="N2" t="s">
        <v>134</v>
      </c>
      <c r="O2" t="s">
        <v>135</v>
      </c>
      <c r="P2" t="s">
        <v>136</v>
      </c>
      <c r="Q2" t="s">
        <v>137</v>
      </c>
      <c r="R2" t="s">
        <v>138</v>
      </c>
    </row>
    <row r="3" spans="1:18" x14ac:dyDescent="0.25">
      <c r="B3" s="19"/>
      <c r="C3" s="20"/>
      <c r="M3" s="19" t="s">
        <v>139</v>
      </c>
      <c r="N3" s="21">
        <v>0</v>
      </c>
      <c r="O3" s="21">
        <v>0.156</v>
      </c>
      <c r="P3">
        <v>11537.9</v>
      </c>
      <c r="Q3">
        <v>17791</v>
      </c>
      <c r="R3">
        <v>0</v>
      </c>
    </row>
    <row r="4" spans="1:18" x14ac:dyDescent="0.25">
      <c r="B4" s="19"/>
      <c r="C4" s="20"/>
      <c r="M4" s="19" t="s">
        <v>140</v>
      </c>
      <c r="N4" s="21">
        <v>0</v>
      </c>
      <c r="O4" s="21">
        <v>0.156</v>
      </c>
      <c r="P4">
        <v>11866.98</v>
      </c>
      <c r="Q4">
        <v>17791</v>
      </c>
      <c r="R4">
        <v>0</v>
      </c>
    </row>
    <row r="5" spans="1:18" x14ac:dyDescent="0.25">
      <c r="B5" s="19"/>
      <c r="C5" s="20"/>
      <c r="M5" s="19" t="s">
        <v>141</v>
      </c>
      <c r="N5" s="21">
        <v>0.1844451</v>
      </c>
      <c r="O5" s="21">
        <v>0.156</v>
      </c>
      <c r="P5">
        <v>20193.73</v>
      </c>
      <c r="Q5">
        <v>17791</v>
      </c>
      <c r="R5">
        <v>0.1844451</v>
      </c>
    </row>
    <row r="6" spans="1:18" x14ac:dyDescent="0.25">
      <c r="B6" s="19"/>
      <c r="C6" s="20"/>
      <c r="M6" s="19" t="s">
        <v>142</v>
      </c>
      <c r="N6" s="21">
        <v>6.1150900000000001E-2</v>
      </c>
      <c r="O6" s="21">
        <v>0.156</v>
      </c>
      <c r="P6">
        <v>12165.63</v>
      </c>
      <c r="Q6">
        <v>17791</v>
      </c>
      <c r="R6">
        <v>6.1150900000000001E-2</v>
      </c>
    </row>
    <row r="7" spans="1:18" x14ac:dyDescent="0.25">
      <c r="B7" s="19"/>
      <c r="C7" s="20"/>
      <c r="M7" s="19" t="s">
        <v>143</v>
      </c>
      <c r="N7" s="21">
        <v>0</v>
      </c>
      <c r="O7" s="21">
        <v>0.156</v>
      </c>
      <c r="P7">
        <v>11552.83</v>
      </c>
      <c r="Q7">
        <v>17791</v>
      </c>
      <c r="R7">
        <v>0</v>
      </c>
    </row>
    <row r="8" spans="1:18" x14ac:dyDescent="0.25">
      <c r="B8" s="19"/>
      <c r="C8" s="20"/>
      <c r="M8" s="19" t="s">
        <v>144</v>
      </c>
      <c r="N8" s="21">
        <v>0.1213298</v>
      </c>
      <c r="O8" s="21">
        <v>0.156</v>
      </c>
      <c r="P8">
        <v>8235.1579999999994</v>
      </c>
      <c r="Q8">
        <v>17791</v>
      </c>
      <c r="R8">
        <v>0.1213298</v>
      </c>
    </row>
    <row r="9" spans="1:18" x14ac:dyDescent="0.25">
      <c r="B9" s="19"/>
      <c r="C9" s="20"/>
      <c r="M9" s="19" t="s">
        <v>145</v>
      </c>
      <c r="N9" s="21">
        <v>0</v>
      </c>
      <c r="O9" s="21">
        <v>0.156</v>
      </c>
      <c r="P9">
        <v>11854.69</v>
      </c>
      <c r="Q9">
        <v>17791</v>
      </c>
      <c r="R9">
        <v>0</v>
      </c>
    </row>
    <row r="10" spans="1:18" x14ac:dyDescent="0.25">
      <c r="B10" s="19"/>
      <c r="C10" s="20"/>
      <c r="M10" s="19" t="s">
        <v>146</v>
      </c>
      <c r="N10" s="21">
        <v>7.4912000000000006E-2</v>
      </c>
      <c r="O10" s="21">
        <v>0.156</v>
      </c>
      <c r="P10">
        <v>9051.4310000000005</v>
      </c>
      <c r="Q10">
        <v>17791</v>
      </c>
      <c r="R10">
        <v>7.4912000000000006E-2</v>
      </c>
    </row>
    <row r="11" spans="1:18" x14ac:dyDescent="0.25">
      <c r="B11" s="19"/>
      <c r="C11" s="20"/>
      <c r="M11" s="19" t="s">
        <v>147</v>
      </c>
      <c r="N11" s="21">
        <v>6.8055000000000004E-2</v>
      </c>
      <c r="O11" s="21">
        <v>0.156</v>
      </c>
      <c r="P11">
        <v>13357.51</v>
      </c>
      <c r="Q11">
        <v>17791</v>
      </c>
      <c r="R11">
        <v>6.8055000000000004E-2</v>
      </c>
    </row>
    <row r="12" spans="1:18" x14ac:dyDescent="0.25">
      <c r="B12" s="19"/>
      <c r="C12" s="20"/>
      <c r="M12" s="19" t="s">
        <v>148</v>
      </c>
      <c r="N12" s="21">
        <v>7.21136E-2</v>
      </c>
      <c r="O12" s="21">
        <v>0.156</v>
      </c>
      <c r="P12">
        <v>18459.61</v>
      </c>
      <c r="Q12">
        <v>17791</v>
      </c>
      <c r="R12">
        <v>7.21136E-2</v>
      </c>
    </row>
    <row r="13" spans="1:18" x14ac:dyDescent="0.25">
      <c r="B13" s="19"/>
      <c r="C13" s="20"/>
      <c r="M13" s="19" t="s">
        <v>149</v>
      </c>
      <c r="N13" s="21">
        <v>0.15378700000000001</v>
      </c>
      <c r="O13" s="21">
        <v>0.156</v>
      </c>
      <c r="P13">
        <v>21867.71</v>
      </c>
      <c r="Q13">
        <v>17791</v>
      </c>
      <c r="R13">
        <v>0.15378700000000001</v>
      </c>
    </row>
    <row r="14" spans="1:18" x14ac:dyDescent="0.25">
      <c r="B14" s="19"/>
      <c r="C14" s="20"/>
      <c r="M14" s="19" t="s">
        <v>150</v>
      </c>
      <c r="N14" s="21">
        <v>0</v>
      </c>
      <c r="O14" s="21">
        <v>0.156</v>
      </c>
      <c r="P14">
        <v>13843.68</v>
      </c>
      <c r="Q14">
        <v>17791</v>
      </c>
      <c r="R14">
        <v>0</v>
      </c>
    </row>
    <row r="15" spans="1:18" x14ac:dyDescent="0.25">
      <c r="B15" s="19"/>
      <c r="C15" s="20"/>
      <c r="M15" s="19" t="s">
        <v>151</v>
      </c>
      <c r="N15" s="21">
        <v>0</v>
      </c>
      <c r="O15" s="21">
        <v>0.156</v>
      </c>
      <c r="P15">
        <v>13176.87</v>
      </c>
      <c r="Q15">
        <v>17791</v>
      </c>
      <c r="R15">
        <v>0</v>
      </c>
    </row>
    <row r="16" spans="1:18" x14ac:dyDescent="0.25">
      <c r="B16" s="19"/>
      <c r="C16" s="20"/>
      <c r="M16" s="19" t="s">
        <v>152</v>
      </c>
      <c r="N16" s="21">
        <v>0.12229420000000001</v>
      </c>
      <c r="O16" s="21">
        <v>0.156</v>
      </c>
      <c r="P16">
        <v>18019.05</v>
      </c>
      <c r="Q16">
        <v>17791</v>
      </c>
      <c r="R16">
        <v>0.12229420000000001</v>
      </c>
    </row>
    <row r="17" spans="2:18" x14ac:dyDescent="0.25">
      <c r="M17" s="19" t="s">
        <v>153</v>
      </c>
      <c r="N17" s="21">
        <v>0</v>
      </c>
      <c r="O17" s="21">
        <v>0.156</v>
      </c>
      <c r="P17">
        <v>14048.15</v>
      </c>
      <c r="Q17">
        <v>17791</v>
      </c>
      <c r="R17">
        <v>0</v>
      </c>
    </row>
    <row r="18" spans="2:18" x14ac:dyDescent="0.25">
      <c r="M18" s="19" t="s">
        <v>154</v>
      </c>
      <c r="N18" s="21">
        <v>0.24105099999999999</v>
      </c>
      <c r="O18" s="21">
        <v>0.156</v>
      </c>
      <c r="P18">
        <v>13245.42</v>
      </c>
      <c r="Q18">
        <v>17791</v>
      </c>
      <c r="R18">
        <v>0.24105099999999999</v>
      </c>
    </row>
    <row r="19" spans="2:18" x14ac:dyDescent="0.25">
      <c r="M19" s="19" t="s">
        <v>155</v>
      </c>
      <c r="N19" s="21">
        <v>0.3685504</v>
      </c>
      <c r="O19" s="21">
        <v>0.156</v>
      </c>
      <c r="P19">
        <v>21794.11</v>
      </c>
      <c r="Q19">
        <v>17791</v>
      </c>
      <c r="R19">
        <v>0.3685504</v>
      </c>
    </row>
    <row r="20" spans="2:18" x14ac:dyDescent="0.25">
      <c r="M20" s="19" t="s">
        <v>156</v>
      </c>
      <c r="N20" s="21">
        <v>0.31622220000000001</v>
      </c>
      <c r="O20" s="21">
        <v>0.156</v>
      </c>
      <c r="P20">
        <v>18972.07</v>
      </c>
      <c r="Q20">
        <v>17791</v>
      </c>
      <c r="R20">
        <v>0.31622220000000001</v>
      </c>
    </row>
    <row r="21" spans="2:18" x14ac:dyDescent="0.25">
      <c r="M21" s="19" t="s">
        <v>157</v>
      </c>
      <c r="N21" s="21">
        <v>0.22573360000000001</v>
      </c>
      <c r="O21" s="21">
        <v>0.156</v>
      </c>
      <c r="P21">
        <v>14507.25</v>
      </c>
      <c r="Q21">
        <v>17791</v>
      </c>
      <c r="R21">
        <v>0.22573360000000001</v>
      </c>
    </row>
    <row r="22" spans="2:18" x14ac:dyDescent="0.25">
      <c r="M22" s="19" t="s">
        <v>158</v>
      </c>
      <c r="N22" s="21">
        <v>0.1038853</v>
      </c>
      <c r="O22" s="21">
        <v>0.156</v>
      </c>
      <c r="P22">
        <v>18951.79</v>
      </c>
      <c r="Q22">
        <v>17791</v>
      </c>
      <c r="R22">
        <v>0.1038853</v>
      </c>
    </row>
    <row r="23" spans="2:18" x14ac:dyDescent="0.25">
      <c r="M23" s="19" t="s">
        <v>159</v>
      </c>
      <c r="N23" s="21">
        <v>0</v>
      </c>
      <c r="O23" s="21">
        <v>0.156</v>
      </c>
      <c r="P23">
        <v>19711.91</v>
      </c>
      <c r="Q23">
        <v>17791</v>
      </c>
      <c r="R23">
        <v>0</v>
      </c>
    </row>
    <row r="24" spans="2:18" x14ac:dyDescent="0.25">
      <c r="B24" s="20" t="s">
        <v>160</v>
      </c>
      <c r="M24" s="19" t="s">
        <v>161</v>
      </c>
      <c r="N24" s="21">
        <v>0.1031247</v>
      </c>
      <c r="O24" s="21">
        <v>0.156</v>
      </c>
      <c r="P24">
        <v>21449.03</v>
      </c>
      <c r="Q24">
        <v>17791</v>
      </c>
      <c r="R24">
        <v>0.1031247</v>
      </c>
    </row>
    <row r="25" spans="2:18" x14ac:dyDescent="0.25">
      <c r="M25" s="19" t="s">
        <v>162</v>
      </c>
      <c r="N25" s="21">
        <v>0.1817521</v>
      </c>
      <c r="O25" s="21">
        <v>0.156</v>
      </c>
      <c r="P25">
        <v>19653.439999999999</v>
      </c>
      <c r="Q25">
        <v>17791</v>
      </c>
      <c r="R25">
        <v>0.1817521</v>
      </c>
    </row>
    <row r="26" spans="2:18" x14ac:dyDescent="0.25">
      <c r="M26" s="19" t="s">
        <v>163</v>
      </c>
      <c r="N26" s="21">
        <v>0</v>
      </c>
      <c r="O26" s="21">
        <v>0.156</v>
      </c>
      <c r="P26">
        <v>14901.64</v>
      </c>
      <c r="Q26">
        <v>17791</v>
      </c>
      <c r="R26">
        <v>0</v>
      </c>
    </row>
    <row r="27" spans="2:18" x14ac:dyDescent="0.25">
      <c r="M27" s="19" t="s">
        <v>164</v>
      </c>
      <c r="N27" s="21">
        <v>0</v>
      </c>
      <c r="O27" s="21">
        <v>0.156</v>
      </c>
      <c r="P27">
        <v>13397.83</v>
      </c>
      <c r="Q27">
        <v>17791</v>
      </c>
      <c r="R27">
        <v>0</v>
      </c>
    </row>
    <row r="28" spans="2:18" x14ac:dyDescent="0.25">
      <c r="M28" s="19" t="s">
        <v>165</v>
      </c>
      <c r="N28" s="21">
        <v>0</v>
      </c>
      <c r="O28" s="21">
        <v>0.156</v>
      </c>
      <c r="P28">
        <v>14121</v>
      </c>
      <c r="Q28">
        <v>17791</v>
      </c>
      <c r="R28">
        <v>0</v>
      </c>
    </row>
    <row r="29" spans="2:18" x14ac:dyDescent="0.25">
      <c r="M29" s="19" t="s">
        <v>166</v>
      </c>
      <c r="N29" s="21">
        <v>0</v>
      </c>
      <c r="O29" s="21">
        <v>0.156</v>
      </c>
      <c r="P29">
        <v>20227.560000000001</v>
      </c>
      <c r="Q29">
        <v>17791</v>
      </c>
      <c r="R29">
        <v>0</v>
      </c>
    </row>
    <row r="30" spans="2:18" x14ac:dyDescent="0.25">
      <c r="M30" s="19" t="s">
        <v>167</v>
      </c>
      <c r="N30" s="21">
        <v>0.38834950000000001</v>
      </c>
      <c r="O30" s="21">
        <v>0.156</v>
      </c>
      <c r="P30">
        <v>19436.98</v>
      </c>
      <c r="Q30">
        <v>17791</v>
      </c>
      <c r="R30">
        <v>0.38834950000000001</v>
      </c>
    </row>
    <row r="31" spans="2:18" x14ac:dyDescent="0.25">
      <c r="M31" s="19" t="s">
        <v>168</v>
      </c>
      <c r="N31" s="21">
        <v>0.3776079</v>
      </c>
      <c r="O31" s="21">
        <v>0.156</v>
      </c>
      <c r="P31">
        <v>18629.88</v>
      </c>
      <c r="Q31">
        <v>17791</v>
      </c>
      <c r="R31">
        <v>0.3776079</v>
      </c>
    </row>
    <row r="32" spans="2:18" x14ac:dyDescent="0.25">
      <c r="M32" s="19" t="s">
        <v>169</v>
      </c>
      <c r="N32" s="21">
        <v>0.48836069999999998</v>
      </c>
      <c r="O32" s="21">
        <v>0.156</v>
      </c>
      <c r="P32">
        <v>36827.879999999997</v>
      </c>
      <c r="Q32">
        <v>17791</v>
      </c>
      <c r="R32">
        <v>0.48836069999999998</v>
      </c>
    </row>
    <row r="33" spans="13:18" x14ac:dyDescent="0.25">
      <c r="M33" s="19" t="s">
        <v>170</v>
      </c>
      <c r="N33" s="21">
        <v>0.62172479999999997</v>
      </c>
      <c r="O33" s="21">
        <v>0.156</v>
      </c>
      <c r="P33">
        <v>25945.24</v>
      </c>
      <c r="Q33">
        <v>17791</v>
      </c>
      <c r="R33">
        <v>0.62172479999999997</v>
      </c>
    </row>
    <row r="34" spans="13:18" x14ac:dyDescent="0.25">
      <c r="M34" s="19" t="s">
        <v>171</v>
      </c>
      <c r="N34" s="21">
        <v>0.52356020000000003</v>
      </c>
      <c r="O34" s="21">
        <v>0.156</v>
      </c>
      <c r="P34">
        <v>38752.269999999997</v>
      </c>
      <c r="Q34">
        <v>17791</v>
      </c>
      <c r="R34">
        <v>0.52356020000000003</v>
      </c>
    </row>
    <row r="35" spans="13:18" x14ac:dyDescent="0.25">
      <c r="M35" s="19" t="s">
        <v>172</v>
      </c>
      <c r="N35" s="21">
        <v>0.22827140000000001</v>
      </c>
      <c r="O35" s="21">
        <v>0.156</v>
      </c>
      <c r="P35">
        <v>31598.92</v>
      </c>
      <c r="Q35">
        <v>17791</v>
      </c>
      <c r="R35">
        <v>0.22827140000000001</v>
      </c>
    </row>
    <row r="36" spans="13:18" x14ac:dyDescent="0.25">
      <c r="M36" s="19" t="s">
        <v>173</v>
      </c>
      <c r="N36" s="21">
        <v>0.24333859999999999</v>
      </c>
      <c r="O36" s="21">
        <v>0.156</v>
      </c>
      <c r="P36">
        <v>14113.9</v>
      </c>
      <c r="Q36">
        <v>17791</v>
      </c>
      <c r="R36">
        <v>0.24333859999999999</v>
      </c>
    </row>
    <row r="37" spans="13:18" x14ac:dyDescent="0.25">
      <c r="M37" s="19" t="s">
        <v>174</v>
      </c>
      <c r="N37" s="21">
        <v>0.46544099999999999</v>
      </c>
      <c r="O37" s="21">
        <v>0.156</v>
      </c>
      <c r="P37">
        <v>15802.53</v>
      </c>
      <c r="Q37">
        <v>17791</v>
      </c>
      <c r="R37">
        <v>0.46544099999999999</v>
      </c>
    </row>
    <row r="38" spans="13:18" x14ac:dyDescent="0.25">
      <c r="M38" s="19" t="s">
        <v>175</v>
      </c>
      <c r="N38" s="21">
        <v>0.2772848</v>
      </c>
      <c r="O38" s="21">
        <v>0.156</v>
      </c>
      <c r="P38">
        <v>18492.009999999998</v>
      </c>
      <c r="Q38">
        <v>17791</v>
      </c>
      <c r="R38">
        <v>0.2772848</v>
      </c>
    </row>
    <row r="39" spans="13:18" x14ac:dyDescent="0.25">
      <c r="M39" s="19" t="s">
        <v>176</v>
      </c>
      <c r="N39" s="21">
        <v>0.17536170000000001</v>
      </c>
      <c r="O39" s="21">
        <v>0.156</v>
      </c>
      <c r="P39">
        <v>19536.86</v>
      </c>
      <c r="Q39">
        <v>17791</v>
      </c>
      <c r="R39">
        <v>0.17536170000000001</v>
      </c>
    </row>
    <row r="40" spans="13:18" x14ac:dyDescent="0.25">
      <c r="M40" s="19" t="s">
        <v>177</v>
      </c>
      <c r="N40" s="21">
        <v>0.25310050000000001</v>
      </c>
      <c r="O40" s="21">
        <v>0.156</v>
      </c>
      <c r="P40">
        <v>20086.099999999999</v>
      </c>
      <c r="Q40">
        <v>17791</v>
      </c>
      <c r="R40">
        <v>0.25310050000000001</v>
      </c>
    </row>
    <row r="41" spans="13:18" x14ac:dyDescent="0.25">
      <c r="M41" s="19" t="s">
        <v>178</v>
      </c>
      <c r="N41" s="21">
        <v>6.6929900000000001E-2</v>
      </c>
      <c r="O41" s="21">
        <v>0.156</v>
      </c>
      <c r="P41">
        <v>14211.19</v>
      </c>
      <c r="Q41">
        <v>17791</v>
      </c>
      <c r="R41">
        <v>6.6929900000000001E-2</v>
      </c>
    </row>
    <row r="42" spans="13:18" x14ac:dyDescent="0.25">
      <c r="M42" s="19" t="s">
        <v>179</v>
      </c>
      <c r="N42" s="21">
        <v>8.2270700000000002E-2</v>
      </c>
      <c r="O42" s="21">
        <v>0.156</v>
      </c>
      <c r="P42">
        <v>17252.02</v>
      </c>
      <c r="Q42">
        <v>17791</v>
      </c>
      <c r="R42">
        <v>8.2270700000000002E-2</v>
      </c>
    </row>
    <row r="43" spans="13:18" x14ac:dyDescent="0.25">
      <c r="M43" s="19" t="s">
        <v>180</v>
      </c>
      <c r="N43" s="21">
        <v>0.17817369999999999</v>
      </c>
      <c r="O43" s="21">
        <v>0.156</v>
      </c>
      <c r="P43">
        <v>29838.2</v>
      </c>
      <c r="Q43">
        <v>17791</v>
      </c>
      <c r="R43">
        <v>0.17817369999999999</v>
      </c>
    </row>
    <row r="44" spans="13:18" x14ac:dyDescent="0.25">
      <c r="M44" s="19" t="s">
        <v>181</v>
      </c>
      <c r="N44" s="21">
        <v>0.24102190000000001</v>
      </c>
      <c r="O44" s="21">
        <v>0.156</v>
      </c>
      <c r="P44">
        <v>25360.74</v>
      </c>
      <c r="Q44">
        <v>17791</v>
      </c>
      <c r="R44">
        <v>0.24102190000000001</v>
      </c>
    </row>
    <row r="45" spans="13:18" x14ac:dyDescent="0.25">
      <c r="M45" s="19" t="s">
        <v>182</v>
      </c>
      <c r="N45" s="21">
        <v>0.2928829</v>
      </c>
      <c r="O45" s="21">
        <v>0.156</v>
      </c>
      <c r="P45">
        <v>21280.47</v>
      </c>
      <c r="Q45">
        <v>17791</v>
      </c>
      <c r="R45">
        <v>0.2928829</v>
      </c>
    </row>
    <row r="46" spans="13:18" x14ac:dyDescent="0.25">
      <c r="M46" s="19" t="s">
        <v>183</v>
      </c>
      <c r="N46" s="21">
        <v>0.28885040000000001</v>
      </c>
      <c r="O46" s="21">
        <v>0.156</v>
      </c>
      <c r="P46">
        <v>18517.900000000001</v>
      </c>
      <c r="Q46">
        <v>17791</v>
      </c>
      <c r="R46">
        <v>0.28885040000000001</v>
      </c>
    </row>
    <row r="47" spans="13:18" x14ac:dyDescent="0.25">
      <c r="M47" s="19" t="s">
        <v>184</v>
      </c>
      <c r="N47" s="21">
        <v>0.21058540000000001</v>
      </c>
      <c r="O47" s="21">
        <v>0.156</v>
      </c>
      <c r="P47">
        <v>22826.080000000002</v>
      </c>
      <c r="Q47">
        <v>17791</v>
      </c>
      <c r="R47">
        <v>0.21058540000000001</v>
      </c>
    </row>
    <row r="48" spans="13:18" x14ac:dyDescent="0.25">
      <c r="M48" s="19" t="s">
        <v>185</v>
      </c>
      <c r="N48" s="21">
        <v>0.26565129999999998</v>
      </c>
      <c r="O48" s="21">
        <v>0.156</v>
      </c>
      <c r="P48">
        <v>18513.21</v>
      </c>
      <c r="Q48">
        <v>17791</v>
      </c>
      <c r="R48">
        <v>0.26565129999999998</v>
      </c>
    </row>
    <row r="49" spans="13:18" x14ac:dyDescent="0.25">
      <c r="M49" s="19" t="s">
        <v>186</v>
      </c>
      <c r="N49" s="21">
        <v>0.53453070000000003</v>
      </c>
      <c r="O49" s="21">
        <v>0.156</v>
      </c>
      <c r="P49">
        <v>30182.29</v>
      </c>
      <c r="Q49">
        <v>17791</v>
      </c>
      <c r="R49">
        <v>0.53453070000000003</v>
      </c>
    </row>
    <row r="50" spans="13:18" x14ac:dyDescent="0.25">
      <c r="M50" s="19" t="s">
        <v>187</v>
      </c>
      <c r="N50" s="21">
        <v>0.33928979999999997</v>
      </c>
      <c r="O50" s="21">
        <v>0.156</v>
      </c>
      <c r="P50">
        <v>32031.3</v>
      </c>
      <c r="Q50">
        <v>17791</v>
      </c>
      <c r="R50">
        <v>0.33928979999999997</v>
      </c>
    </row>
    <row r="51" spans="13:18" x14ac:dyDescent="0.25">
      <c r="M51" s="19" t="s">
        <v>188</v>
      </c>
      <c r="N51" s="21">
        <v>0.87190290000000004</v>
      </c>
      <c r="O51" s="21">
        <v>0.156</v>
      </c>
      <c r="P51">
        <v>29910.11</v>
      </c>
      <c r="Q51">
        <v>17791</v>
      </c>
      <c r="R51">
        <v>0.87190290000000004</v>
      </c>
    </row>
    <row r="52" spans="13:18" x14ac:dyDescent="0.25">
      <c r="M52" s="19" t="s">
        <v>189</v>
      </c>
      <c r="N52" s="21">
        <v>0.35090179999999999</v>
      </c>
      <c r="O52" s="21">
        <v>0.156</v>
      </c>
      <c r="P52">
        <v>16514.349999999999</v>
      </c>
      <c r="Q52">
        <v>17791</v>
      </c>
      <c r="R52">
        <v>0.35090179999999999</v>
      </c>
    </row>
    <row r="53" spans="13:18" x14ac:dyDescent="0.25">
      <c r="M53" s="19" t="s">
        <v>190</v>
      </c>
      <c r="N53" s="21">
        <v>0.38306839999999998</v>
      </c>
      <c r="O53" s="21">
        <v>0.156</v>
      </c>
      <c r="P53">
        <v>16325.61</v>
      </c>
      <c r="Q53">
        <v>17791</v>
      </c>
      <c r="R53">
        <v>0.38306839999999998</v>
      </c>
    </row>
    <row r="54" spans="13:18" x14ac:dyDescent="0.25">
      <c r="M54" s="19" t="s">
        <v>191</v>
      </c>
      <c r="N54" s="21">
        <v>0.42365700000000001</v>
      </c>
      <c r="O54" s="21">
        <v>0.156</v>
      </c>
      <c r="P54">
        <v>28396.560000000001</v>
      </c>
      <c r="Q54">
        <v>17791</v>
      </c>
      <c r="R54">
        <v>0.42365700000000001</v>
      </c>
    </row>
    <row r="55" spans="13:18" x14ac:dyDescent="0.25">
      <c r="M55" s="19" t="s">
        <v>192</v>
      </c>
      <c r="N55" s="21">
        <v>0.220329</v>
      </c>
      <c r="O55" s="21">
        <v>0.156</v>
      </c>
      <c r="P55">
        <v>13622.16</v>
      </c>
      <c r="Q55">
        <v>17791</v>
      </c>
      <c r="R55">
        <v>0.220329</v>
      </c>
    </row>
    <row r="56" spans="13:18" x14ac:dyDescent="0.25">
      <c r="M56" s="19" t="s">
        <v>193</v>
      </c>
      <c r="N56" s="21">
        <v>0.22593759999999999</v>
      </c>
      <c r="O56" s="21">
        <v>0.156</v>
      </c>
      <c r="P56">
        <v>25653.23</v>
      </c>
      <c r="Q56">
        <v>17791</v>
      </c>
      <c r="R56">
        <v>0.22593759999999999</v>
      </c>
    </row>
    <row r="57" spans="13:18" x14ac:dyDescent="0.25">
      <c r="M57" s="19" t="s">
        <v>194</v>
      </c>
      <c r="N57" s="21">
        <v>0.27818349999999997</v>
      </c>
      <c r="O57" s="21">
        <v>0.156</v>
      </c>
      <c r="P57">
        <v>28710.76</v>
      </c>
      <c r="Q57">
        <v>17791</v>
      </c>
      <c r="R57">
        <v>0.27818349999999997</v>
      </c>
    </row>
    <row r="58" spans="13:18" x14ac:dyDescent="0.25">
      <c r="M58" s="19" t="s">
        <v>195</v>
      </c>
      <c r="N58" s="21">
        <v>0.26509379999999999</v>
      </c>
      <c r="O58" s="21">
        <v>0.156</v>
      </c>
      <c r="P58">
        <v>26443.05</v>
      </c>
      <c r="Q58">
        <v>17791</v>
      </c>
      <c r="R58">
        <v>0.26509379999999999</v>
      </c>
    </row>
    <row r="59" spans="13:18" x14ac:dyDescent="0.25">
      <c r="M59" s="19" t="s">
        <v>128</v>
      </c>
      <c r="N59" s="21">
        <v>0.74617579999999994</v>
      </c>
      <c r="O59" s="21">
        <v>0.156</v>
      </c>
      <c r="P59">
        <v>36588.019999999997</v>
      </c>
      <c r="Q59">
        <v>17791</v>
      </c>
      <c r="R59">
        <v>0.74617579999999994</v>
      </c>
    </row>
    <row r="60" spans="13:18" x14ac:dyDescent="0.25">
      <c r="M60" s="19" t="s">
        <v>129</v>
      </c>
      <c r="N60" s="21">
        <v>1.0042850000000001</v>
      </c>
      <c r="O60" s="21">
        <v>0.156</v>
      </c>
      <c r="P60">
        <v>40489.040000000001</v>
      </c>
      <c r="Q60">
        <v>17791</v>
      </c>
      <c r="R60">
        <v>1.0042850000000001</v>
      </c>
    </row>
    <row r="61" spans="13:18" x14ac:dyDescent="0.25">
      <c r="M61" s="19" t="s">
        <v>130</v>
      </c>
      <c r="N61" s="21">
        <v>1.1940299999999999</v>
      </c>
      <c r="O61" s="21">
        <v>0.156</v>
      </c>
      <c r="P61">
        <v>32800.980000000003</v>
      </c>
      <c r="Q61">
        <v>17791</v>
      </c>
      <c r="R61">
        <v>1.1940299999999999</v>
      </c>
    </row>
    <row r="62" spans="13:18" x14ac:dyDescent="0.25">
      <c r="M62" s="19" t="s">
        <v>131</v>
      </c>
      <c r="N62" s="21">
        <v>1.4331780000000001</v>
      </c>
      <c r="O62" s="21">
        <v>0.156</v>
      </c>
      <c r="P62">
        <v>52716.26</v>
      </c>
      <c r="Q62">
        <v>17791</v>
      </c>
      <c r="R62">
        <v>1.4331780000000001</v>
      </c>
    </row>
    <row r="63" spans="13:18" x14ac:dyDescent="0.25">
      <c r="M63" s="19" t="s">
        <v>18</v>
      </c>
      <c r="N63" s="21">
        <v>1.0577810000000001</v>
      </c>
      <c r="O63" s="21">
        <v>0.156</v>
      </c>
      <c r="P63">
        <v>55684.71</v>
      </c>
      <c r="Q63">
        <v>17791</v>
      </c>
      <c r="R63">
        <v>1.0577810000000001</v>
      </c>
    </row>
    <row r="64" spans="13:18" x14ac:dyDescent="0.25">
      <c r="M64" s="19" t="s">
        <v>19</v>
      </c>
      <c r="N64" s="21">
        <v>0.45930080000000001</v>
      </c>
      <c r="O64" s="21">
        <v>0.156</v>
      </c>
      <c r="P64">
        <v>28914.37</v>
      </c>
      <c r="Q64">
        <v>17791</v>
      </c>
      <c r="R64">
        <v>0.45930080000000001</v>
      </c>
    </row>
    <row r="65" spans="13:18" x14ac:dyDescent="0.25">
      <c r="M65" s="19" t="s">
        <v>20</v>
      </c>
      <c r="N65" s="21">
        <v>0.3311076</v>
      </c>
      <c r="O65" s="21">
        <v>0.156</v>
      </c>
      <c r="P65">
        <v>27497.73</v>
      </c>
      <c r="Q65">
        <v>17791</v>
      </c>
      <c r="R65">
        <v>0.3311076</v>
      </c>
    </row>
    <row r="66" spans="13:18" x14ac:dyDescent="0.25">
      <c r="M66" s="19" t="s">
        <v>21</v>
      </c>
      <c r="N66" s="21">
        <v>0.21990100000000001</v>
      </c>
      <c r="O66" s="21">
        <v>0.156</v>
      </c>
      <c r="P66">
        <v>22319.62</v>
      </c>
      <c r="Q66">
        <v>17791</v>
      </c>
      <c r="R66">
        <v>0.21990100000000001</v>
      </c>
    </row>
    <row r="67" spans="13:18" x14ac:dyDescent="0.25">
      <c r="M67" s="19" t="s">
        <v>22</v>
      </c>
      <c r="N67" s="21">
        <v>0.4044372</v>
      </c>
      <c r="O67" s="21">
        <v>0.156</v>
      </c>
      <c r="P67">
        <v>11888.73</v>
      </c>
      <c r="Q67">
        <v>17791</v>
      </c>
      <c r="R67">
        <v>0.4044372</v>
      </c>
    </row>
    <row r="68" spans="13:18" x14ac:dyDescent="0.25">
      <c r="M68" s="19" t="s">
        <v>23</v>
      </c>
      <c r="N68" s="21">
        <v>0.26291569999999997</v>
      </c>
      <c r="O68" s="21">
        <v>0.156</v>
      </c>
      <c r="P68">
        <v>18072.810000000001</v>
      </c>
      <c r="Q68">
        <v>17791</v>
      </c>
      <c r="R68">
        <v>0.26291569999999997</v>
      </c>
    </row>
    <row r="69" spans="13:18" x14ac:dyDescent="0.25">
      <c r="M69" s="19" t="s">
        <v>24</v>
      </c>
      <c r="N69" s="21">
        <v>0.28481909999999999</v>
      </c>
      <c r="O69" s="21">
        <v>0.156</v>
      </c>
      <c r="P69">
        <v>21508.560000000001</v>
      </c>
      <c r="Q69">
        <v>17791</v>
      </c>
      <c r="R69">
        <v>0.28481909999999999</v>
      </c>
    </row>
    <row r="70" spans="13:18" x14ac:dyDescent="0.25">
      <c r="M70" s="19" t="s">
        <v>25</v>
      </c>
      <c r="N70" s="21">
        <v>0.6574622</v>
      </c>
      <c r="O70" s="21">
        <v>0.156</v>
      </c>
      <c r="P70">
        <v>19802.650000000001</v>
      </c>
      <c r="Q70">
        <v>17791</v>
      </c>
      <c r="R70">
        <v>0.6574622</v>
      </c>
    </row>
    <row r="71" spans="13:18" x14ac:dyDescent="0.25">
      <c r="M71" s="19" t="s">
        <v>26</v>
      </c>
      <c r="N71" s="21">
        <v>0.51709280000000002</v>
      </c>
      <c r="O71" s="21">
        <v>0.156</v>
      </c>
      <c r="P71">
        <v>26455.02</v>
      </c>
      <c r="Q71">
        <v>17791</v>
      </c>
      <c r="R71">
        <v>0.51709280000000002</v>
      </c>
    </row>
    <row r="72" spans="13:18" x14ac:dyDescent="0.25">
      <c r="M72" s="19" t="s">
        <v>27</v>
      </c>
      <c r="N72">
        <v>0.44971610000000001</v>
      </c>
      <c r="O72">
        <v>0.156</v>
      </c>
      <c r="P72">
        <v>29343.64</v>
      </c>
      <c r="Q72">
        <v>17791</v>
      </c>
      <c r="R72">
        <v>0.44971610000000001</v>
      </c>
    </row>
    <row r="73" spans="13:18" x14ac:dyDescent="0.25">
      <c r="M73" t="s">
        <v>28</v>
      </c>
      <c r="N73">
        <v>0.54276190000000002</v>
      </c>
      <c r="O73">
        <v>0.156</v>
      </c>
      <c r="P73">
        <v>24504.76</v>
      </c>
      <c r="Q73">
        <v>17791</v>
      </c>
      <c r="R73">
        <v>0.54276190000000002</v>
      </c>
    </row>
    <row r="74" spans="13:18" x14ac:dyDescent="0.25">
      <c r="M74" t="s">
        <v>29</v>
      </c>
      <c r="N74">
        <v>0.5892752</v>
      </c>
      <c r="O74">
        <v>0.156</v>
      </c>
      <c r="P74">
        <v>26500.43</v>
      </c>
      <c r="Q74">
        <v>17791</v>
      </c>
      <c r="R74">
        <v>0.5892752</v>
      </c>
    </row>
    <row r="75" spans="13:18" x14ac:dyDescent="0.25">
      <c r="M75" s="19" t="s">
        <v>30</v>
      </c>
      <c r="N75">
        <v>0.2948113</v>
      </c>
      <c r="O75">
        <v>0.156</v>
      </c>
      <c r="P75">
        <v>26400.05</v>
      </c>
      <c r="Q75">
        <v>17791</v>
      </c>
      <c r="R75">
        <v>0.2948113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872"/>
  <sheetViews>
    <sheetView workbookViewId="0">
      <selection activeCell="J787" sqref="J787"/>
    </sheetView>
  </sheetViews>
  <sheetFormatPr defaultRowHeight="15" x14ac:dyDescent="0.25"/>
  <cols>
    <col min="2" max="3" width="11.85546875" customWidth="1"/>
  </cols>
  <sheetData>
    <row r="1" spans="1:4" x14ac:dyDescent="0.25">
      <c r="A1" s="8" t="s">
        <v>196</v>
      </c>
    </row>
    <row r="2" spans="1:4" x14ac:dyDescent="0.25">
      <c r="A2" s="8" t="s">
        <v>197</v>
      </c>
    </row>
    <row r="3" spans="1:4" x14ac:dyDescent="0.25">
      <c r="C3" t="s">
        <v>198</v>
      </c>
      <c r="D3" t="s">
        <v>199</v>
      </c>
    </row>
    <row r="4" spans="1:4" x14ac:dyDescent="0.25">
      <c r="B4" s="59">
        <v>43832</v>
      </c>
      <c r="C4">
        <v>13.46</v>
      </c>
      <c r="D4">
        <v>20.239999999999998</v>
      </c>
    </row>
    <row r="5" spans="1:4" x14ac:dyDescent="0.25">
      <c r="B5" s="59">
        <v>43833</v>
      </c>
      <c r="C5">
        <v>15.01</v>
      </c>
      <c r="D5">
        <v>20.239999999999998</v>
      </c>
    </row>
    <row r="6" spans="1:4" x14ac:dyDescent="0.25">
      <c r="B6" s="59">
        <v>43836</v>
      </c>
      <c r="C6">
        <v>15.45</v>
      </c>
      <c r="D6">
        <v>20.239999999999998</v>
      </c>
    </row>
    <row r="7" spans="1:4" x14ac:dyDescent="0.25">
      <c r="B7" s="59">
        <v>43837</v>
      </c>
      <c r="C7">
        <v>13.84</v>
      </c>
      <c r="D7">
        <v>20.239999999999998</v>
      </c>
    </row>
    <row r="8" spans="1:4" x14ac:dyDescent="0.25">
      <c r="B8" s="59">
        <v>43838</v>
      </c>
      <c r="C8">
        <v>15.16</v>
      </c>
      <c r="D8">
        <v>20.239999999999998</v>
      </c>
    </row>
    <row r="9" spans="1:4" x14ac:dyDescent="0.25">
      <c r="B9" s="59">
        <v>43839</v>
      </c>
      <c r="C9">
        <v>12.95</v>
      </c>
      <c r="D9">
        <v>20.239999999999998</v>
      </c>
    </row>
    <row r="10" spans="1:4" x14ac:dyDescent="0.25">
      <c r="B10" s="59">
        <v>43840</v>
      </c>
      <c r="C10">
        <v>12.42</v>
      </c>
      <c r="D10">
        <v>20.239999999999998</v>
      </c>
    </row>
    <row r="11" spans="1:4" x14ac:dyDescent="0.25">
      <c r="B11" s="59">
        <v>43843</v>
      </c>
      <c r="C11">
        <v>12.84</v>
      </c>
      <c r="D11">
        <v>20.239999999999998</v>
      </c>
    </row>
    <row r="12" spans="1:4" x14ac:dyDescent="0.25">
      <c r="B12" s="59">
        <v>43844</v>
      </c>
      <c r="C12">
        <v>12.72</v>
      </c>
      <c r="D12">
        <v>20.239999999999998</v>
      </c>
    </row>
    <row r="13" spans="1:4" x14ac:dyDescent="0.25">
      <c r="B13" s="59">
        <v>43845</v>
      </c>
      <c r="C13">
        <v>12.79</v>
      </c>
      <c r="D13">
        <v>20.239999999999998</v>
      </c>
    </row>
    <row r="14" spans="1:4" x14ac:dyDescent="0.25">
      <c r="B14" s="59">
        <v>43846</v>
      </c>
      <c r="C14">
        <v>12.2</v>
      </c>
      <c r="D14">
        <v>20.239999999999998</v>
      </c>
    </row>
    <row r="15" spans="1:4" x14ac:dyDescent="0.25">
      <c r="B15" s="59">
        <v>43847</v>
      </c>
      <c r="C15">
        <v>12.21</v>
      </c>
      <c r="D15">
        <v>20.239999999999998</v>
      </c>
    </row>
    <row r="16" spans="1:4" x14ac:dyDescent="0.25">
      <c r="B16" s="59">
        <v>43851</v>
      </c>
      <c r="C16">
        <v>13.23</v>
      </c>
      <c r="D16">
        <v>20.239999999999998</v>
      </c>
    </row>
    <row r="17" spans="2:4" x14ac:dyDescent="0.25">
      <c r="B17" s="59">
        <v>43852</v>
      </c>
      <c r="C17">
        <v>12.45</v>
      </c>
      <c r="D17">
        <v>20.239999999999998</v>
      </c>
    </row>
    <row r="18" spans="2:4" x14ac:dyDescent="0.25">
      <c r="B18" s="59">
        <v>43853</v>
      </c>
      <c r="C18">
        <v>13.26</v>
      </c>
      <c r="D18">
        <v>20.239999999999998</v>
      </c>
    </row>
    <row r="19" spans="2:4" x14ac:dyDescent="0.25">
      <c r="B19" s="59">
        <v>43854</v>
      </c>
      <c r="C19">
        <v>12.75</v>
      </c>
      <c r="D19">
        <v>20.239999999999998</v>
      </c>
    </row>
    <row r="20" spans="2:4" x14ac:dyDescent="0.25">
      <c r="B20" s="59">
        <v>43857</v>
      </c>
      <c r="C20">
        <v>17.420000000000002</v>
      </c>
      <c r="D20">
        <v>20.239999999999998</v>
      </c>
    </row>
    <row r="21" spans="2:4" x14ac:dyDescent="0.25">
      <c r="B21" s="59">
        <v>43858</v>
      </c>
      <c r="C21">
        <v>16.940000000000001</v>
      </c>
      <c r="D21">
        <v>20.239999999999998</v>
      </c>
    </row>
    <row r="22" spans="2:4" x14ac:dyDescent="0.25">
      <c r="B22" s="59">
        <v>43859</v>
      </c>
      <c r="C22">
        <v>15.68</v>
      </c>
      <c r="D22">
        <v>20.239999999999998</v>
      </c>
    </row>
    <row r="23" spans="2:4" x14ac:dyDescent="0.25">
      <c r="B23" s="59">
        <v>43860</v>
      </c>
      <c r="C23">
        <v>17.82</v>
      </c>
      <c r="D23">
        <v>20.239999999999998</v>
      </c>
    </row>
    <row r="24" spans="2:4" x14ac:dyDescent="0.25">
      <c r="B24" s="59">
        <v>43861</v>
      </c>
      <c r="C24">
        <v>16.25</v>
      </c>
      <c r="D24">
        <v>20.239999999999998</v>
      </c>
    </row>
    <row r="25" spans="2:4" x14ac:dyDescent="0.25">
      <c r="B25" s="59">
        <v>43864</v>
      </c>
      <c r="C25">
        <v>18.64</v>
      </c>
      <c r="D25">
        <v>20.239999999999998</v>
      </c>
    </row>
    <row r="26" spans="2:4" x14ac:dyDescent="0.25">
      <c r="B26" s="59">
        <v>43865</v>
      </c>
      <c r="C26">
        <v>16.45</v>
      </c>
      <c r="D26">
        <v>20.239999999999998</v>
      </c>
    </row>
    <row r="27" spans="2:4" x14ac:dyDescent="0.25">
      <c r="B27" s="59">
        <v>43866</v>
      </c>
      <c r="C27">
        <v>16.29</v>
      </c>
      <c r="D27">
        <v>20.239999999999998</v>
      </c>
    </row>
    <row r="28" spans="2:4" x14ac:dyDescent="0.25">
      <c r="B28" s="59">
        <v>43867</v>
      </c>
      <c r="C28">
        <v>15.13</v>
      </c>
      <c r="D28">
        <v>20.239999999999998</v>
      </c>
    </row>
    <row r="29" spans="2:4" x14ac:dyDescent="0.25">
      <c r="B29" s="59">
        <v>43868</v>
      </c>
      <c r="C29">
        <v>15.07</v>
      </c>
      <c r="D29">
        <v>20.239999999999998</v>
      </c>
    </row>
    <row r="30" spans="2:4" x14ac:dyDescent="0.25">
      <c r="B30" s="59">
        <v>43871</v>
      </c>
      <c r="C30">
        <v>15.88</v>
      </c>
      <c r="D30">
        <v>20.239999999999998</v>
      </c>
    </row>
    <row r="31" spans="2:4" x14ac:dyDescent="0.25">
      <c r="B31" s="59">
        <v>43872</v>
      </c>
      <c r="C31">
        <v>14.91</v>
      </c>
      <c r="D31">
        <v>20.239999999999998</v>
      </c>
    </row>
    <row r="32" spans="2:4" x14ac:dyDescent="0.25">
      <c r="B32" s="59">
        <v>43873</v>
      </c>
      <c r="C32">
        <v>14.86</v>
      </c>
      <c r="D32">
        <v>20.239999999999998</v>
      </c>
    </row>
    <row r="33" spans="2:4" x14ac:dyDescent="0.25">
      <c r="B33" s="59">
        <v>43874</v>
      </c>
      <c r="C33">
        <v>14.43</v>
      </c>
      <c r="D33">
        <v>20.239999999999998</v>
      </c>
    </row>
    <row r="34" spans="2:4" x14ac:dyDescent="0.25">
      <c r="B34" s="59">
        <v>43875</v>
      </c>
      <c r="C34">
        <v>14.12</v>
      </c>
      <c r="D34">
        <v>20.239999999999998</v>
      </c>
    </row>
    <row r="35" spans="2:4" x14ac:dyDescent="0.25">
      <c r="B35" s="59">
        <v>43879</v>
      </c>
      <c r="C35">
        <v>14.98</v>
      </c>
      <c r="D35">
        <v>20.239999999999998</v>
      </c>
    </row>
    <row r="36" spans="2:4" x14ac:dyDescent="0.25">
      <c r="B36" s="59">
        <v>43880</v>
      </c>
      <c r="C36">
        <v>14.66</v>
      </c>
      <c r="D36">
        <v>20.239999999999998</v>
      </c>
    </row>
    <row r="37" spans="2:4" x14ac:dyDescent="0.25">
      <c r="B37" s="59">
        <v>43881</v>
      </c>
      <c r="C37">
        <v>14.54</v>
      </c>
      <c r="D37">
        <v>20.239999999999998</v>
      </c>
    </row>
    <row r="38" spans="2:4" x14ac:dyDescent="0.25">
      <c r="B38" s="59">
        <v>43882</v>
      </c>
      <c r="C38">
        <v>17.329999999999998</v>
      </c>
      <c r="D38">
        <v>20.239999999999998</v>
      </c>
    </row>
    <row r="39" spans="2:4" x14ac:dyDescent="0.25">
      <c r="B39" s="59">
        <v>43885</v>
      </c>
      <c r="C39">
        <v>22.25</v>
      </c>
      <c r="D39">
        <v>20.239999999999998</v>
      </c>
    </row>
    <row r="40" spans="2:4" x14ac:dyDescent="0.25">
      <c r="B40" s="59">
        <v>43886</v>
      </c>
      <c r="C40">
        <v>22.19</v>
      </c>
      <c r="D40">
        <v>20.239999999999998</v>
      </c>
    </row>
    <row r="41" spans="2:4" x14ac:dyDescent="0.25">
      <c r="B41" s="59">
        <v>43887</v>
      </c>
      <c r="C41">
        <v>26.63</v>
      </c>
      <c r="D41">
        <v>20.239999999999998</v>
      </c>
    </row>
    <row r="42" spans="2:4" x14ac:dyDescent="0.25">
      <c r="B42" s="59">
        <v>43888</v>
      </c>
      <c r="C42">
        <v>28.95</v>
      </c>
      <c r="D42">
        <v>20.239999999999998</v>
      </c>
    </row>
    <row r="43" spans="2:4" x14ac:dyDescent="0.25">
      <c r="B43" s="59">
        <v>43889</v>
      </c>
      <c r="C43">
        <v>42.02</v>
      </c>
      <c r="D43">
        <v>20.239999999999998</v>
      </c>
    </row>
    <row r="44" spans="2:4" x14ac:dyDescent="0.25">
      <c r="B44" s="59">
        <v>43892</v>
      </c>
      <c r="C44">
        <v>34.86</v>
      </c>
      <c r="D44">
        <v>20.239999999999998</v>
      </c>
    </row>
    <row r="45" spans="2:4" x14ac:dyDescent="0.25">
      <c r="B45" s="59">
        <v>43893</v>
      </c>
      <c r="C45">
        <v>33.64</v>
      </c>
      <c r="D45">
        <v>20.239999999999998</v>
      </c>
    </row>
    <row r="46" spans="2:4" x14ac:dyDescent="0.25">
      <c r="B46" s="59">
        <v>43894</v>
      </c>
      <c r="C46">
        <v>34.44</v>
      </c>
      <c r="D46">
        <v>20.239999999999998</v>
      </c>
    </row>
    <row r="47" spans="2:4" x14ac:dyDescent="0.25">
      <c r="B47" s="59">
        <v>43895</v>
      </c>
      <c r="C47">
        <v>33.61</v>
      </c>
      <c r="D47">
        <v>20.239999999999998</v>
      </c>
    </row>
    <row r="48" spans="2:4" x14ac:dyDescent="0.25">
      <c r="B48" s="59">
        <v>43896</v>
      </c>
      <c r="C48">
        <v>41.46</v>
      </c>
      <c r="D48">
        <v>20.239999999999998</v>
      </c>
    </row>
    <row r="49" spans="2:4" x14ac:dyDescent="0.25">
      <c r="B49" s="59">
        <v>43899</v>
      </c>
      <c r="C49">
        <v>41.94</v>
      </c>
      <c r="D49">
        <v>20.239999999999998</v>
      </c>
    </row>
    <row r="50" spans="2:4" x14ac:dyDescent="0.25">
      <c r="B50" s="59">
        <v>43900</v>
      </c>
      <c r="C50">
        <v>49.68</v>
      </c>
      <c r="D50">
        <v>20.239999999999998</v>
      </c>
    </row>
    <row r="51" spans="2:4" x14ac:dyDescent="0.25">
      <c r="B51" s="59">
        <v>43901</v>
      </c>
      <c r="C51">
        <v>52.24</v>
      </c>
      <c r="D51">
        <v>20.239999999999998</v>
      </c>
    </row>
    <row r="52" spans="2:4" x14ac:dyDescent="0.25">
      <c r="B52" s="59">
        <v>43902</v>
      </c>
      <c r="C52">
        <v>61.46</v>
      </c>
      <c r="D52">
        <v>20.239999999999998</v>
      </c>
    </row>
    <row r="53" spans="2:4" x14ac:dyDescent="0.25">
      <c r="B53" s="59">
        <v>43903</v>
      </c>
      <c r="C53">
        <v>71.31</v>
      </c>
      <c r="D53">
        <v>20.239999999999998</v>
      </c>
    </row>
    <row r="54" spans="2:4" x14ac:dyDescent="0.25">
      <c r="B54" s="59">
        <v>43906</v>
      </c>
      <c r="C54">
        <v>57.83</v>
      </c>
      <c r="D54">
        <v>20.239999999999998</v>
      </c>
    </row>
    <row r="55" spans="2:4" x14ac:dyDescent="0.25">
      <c r="B55" s="59">
        <v>43907</v>
      </c>
      <c r="C55">
        <v>82.69</v>
      </c>
      <c r="D55">
        <v>20.239999999999998</v>
      </c>
    </row>
    <row r="56" spans="2:4" x14ac:dyDescent="0.25">
      <c r="B56" s="59">
        <v>43908</v>
      </c>
      <c r="C56">
        <v>69.37</v>
      </c>
      <c r="D56">
        <v>20.239999999999998</v>
      </c>
    </row>
    <row r="57" spans="2:4" x14ac:dyDescent="0.25">
      <c r="B57" s="59">
        <v>43909</v>
      </c>
      <c r="C57">
        <v>80.62</v>
      </c>
      <c r="D57">
        <v>20.239999999999998</v>
      </c>
    </row>
    <row r="58" spans="2:4" x14ac:dyDescent="0.25">
      <c r="B58" s="59">
        <v>43910</v>
      </c>
      <c r="C58">
        <v>67.86</v>
      </c>
      <c r="D58">
        <v>20.239999999999998</v>
      </c>
    </row>
    <row r="59" spans="2:4" x14ac:dyDescent="0.25">
      <c r="B59" s="59">
        <v>43913</v>
      </c>
      <c r="C59">
        <v>74.08</v>
      </c>
      <c r="D59">
        <v>20.239999999999998</v>
      </c>
    </row>
    <row r="60" spans="2:4" x14ac:dyDescent="0.25">
      <c r="B60" s="59">
        <v>43914</v>
      </c>
      <c r="C60">
        <v>58.76</v>
      </c>
      <c r="D60">
        <v>20.239999999999998</v>
      </c>
    </row>
    <row r="61" spans="2:4" x14ac:dyDescent="0.25">
      <c r="B61" s="59">
        <v>43915</v>
      </c>
      <c r="C61">
        <v>61.44</v>
      </c>
      <c r="D61">
        <v>20.239999999999998</v>
      </c>
    </row>
    <row r="62" spans="2:4" x14ac:dyDescent="0.25">
      <c r="B62" s="59">
        <v>43916</v>
      </c>
      <c r="C62">
        <v>65.67</v>
      </c>
      <c r="D62">
        <v>20.239999999999998</v>
      </c>
    </row>
    <row r="63" spans="2:4" x14ac:dyDescent="0.25">
      <c r="B63" s="59">
        <v>43917</v>
      </c>
      <c r="C63">
        <v>64.95</v>
      </c>
      <c r="D63">
        <v>20.239999999999998</v>
      </c>
    </row>
    <row r="64" spans="2:4" x14ac:dyDescent="0.25">
      <c r="B64" s="59">
        <v>43920</v>
      </c>
      <c r="C64">
        <v>66.3</v>
      </c>
      <c r="D64">
        <v>20.239999999999998</v>
      </c>
    </row>
    <row r="65" spans="2:4" x14ac:dyDescent="0.25">
      <c r="B65" s="59">
        <v>43921</v>
      </c>
      <c r="C65">
        <v>56.69</v>
      </c>
      <c r="D65">
        <v>20.239999999999998</v>
      </c>
    </row>
    <row r="66" spans="2:4" x14ac:dyDescent="0.25">
      <c r="B66" s="59">
        <v>43922</v>
      </c>
      <c r="C66">
        <v>57.38</v>
      </c>
      <c r="D66">
        <v>20.239999999999998</v>
      </c>
    </row>
    <row r="67" spans="2:4" x14ac:dyDescent="0.25">
      <c r="B67" s="59">
        <v>43923</v>
      </c>
      <c r="C67">
        <v>54.46</v>
      </c>
      <c r="D67">
        <v>20.239999999999998</v>
      </c>
    </row>
    <row r="68" spans="2:4" x14ac:dyDescent="0.25">
      <c r="B68" s="59">
        <v>43924</v>
      </c>
      <c r="C68">
        <v>51.11</v>
      </c>
      <c r="D68">
        <v>20.239999999999998</v>
      </c>
    </row>
    <row r="69" spans="2:4" x14ac:dyDescent="0.25">
      <c r="B69" s="59">
        <v>43927</v>
      </c>
      <c r="C69">
        <v>44.17</v>
      </c>
      <c r="D69">
        <v>20.239999999999998</v>
      </c>
    </row>
    <row r="70" spans="2:4" x14ac:dyDescent="0.25">
      <c r="B70" s="59">
        <v>43928</v>
      </c>
      <c r="C70">
        <v>44.83</v>
      </c>
      <c r="D70">
        <v>20.239999999999998</v>
      </c>
    </row>
    <row r="71" spans="2:4" x14ac:dyDescent="0.25">
      <c r="B71" s="59">
        <v>43929</v>
      </c>
      <c r="C71">
        <v>45.9</v>
      </c>
      <c r="D71">
        <v>20.239999999999998</v>
      </c>
    </row>
    <row r="72" spans="2:4" x14ac:dyDescent="0.25">
      <c r="B72" s="59">
        <v>43930</v>
      </c>
      <c r="C72">
        <v>43</v>
      </c>
      <c r="D72">
        <v>20.239999999999998</v>
      </c>
    </row>
    <row r="73" spans="2:4" x14ac:dyDescent="0.25">
      <c r="B73" s="59">
        <v>43934</v>
      </c>
      <c r="C73">
        <v>44.6</v>
      </c>
      <c r="D73">
        <v>20.239999999999998</v>
      </c>
    </row>
    <row r="74" spans="2:4" x14ac:dyDescent="0.25">
      <c r="B74" s="59">
        <v>43935</v>
      </c>
      <c r="C74">
        <v>40.24</v>
      </c>
      <c r="D74">
        <v>20.239999999999998</v>
      </c>
    </row>
    <row r="75" spans="2:4" x14ac:dyDescent="0.25">
      <c r="B75" s="59">
        <v>43936</v>
      </c>
      <c r="C75">
        <v>39.4</v>
      </c>
      <c r="D75">
        <v>20.239999999999998</v>
      </c>
    </row>
    <row r="76" spans="2:4" x14ac:dyDescent="0.25">
      <c r="B76" s="59">
        <v>43937</v>
      </c>
      <c r="C76">
        <v>41.92</v>
      </c>
      <c r="D76">
        <v>20.239999999999998</v>
      </c>
    </row>
    <row r="77" spans="2:4" x14ac:dyDescent="0.25">
      <c r="B77" s="59">
        <v>43938</v>
      </c>
      <c r="C77">
        <v>39.5</v>
      </c>
      <c r="D77">
        <v>20.239999999999998</v>
      </c>
    </row>
    <row r="78" spans="2:4" x14ac:dyDescent="0.25">
      <c r="B78" s="59">
        <v>43941</v>
      </c>
      <c r="C78">
        <v>40.68</v>
      </c>
      <c r="D78">
        <v>20.239999999999998</v>
      </c>
    </row>
    <row r="79" spans="2:4" x14ac:dyDescent="0.25">
      <c r="B79" s="59">
        <v>43942</v>
      </c>
      <c r="C79">
        <v>44.28</v>
      </c>
      <c r="D79">
        <v>20.239999999999998</v>
      </c>
    </row>
    <row r="80" spans="2:4" x14ac:dyDescent="0.25">
      <c r="B80" s="59">
        <v>43943</v>
      </c>
      <c r="C80">
        <v>44.91</v>
      </c>
      <c r="D80">
        <v>20.239999999999998</v>
      </c>
    </row>
    <row r="81" spans="2:4" x14ac:dyDescent="0.25">
      <c r="B81" s="59">
        <v>43944</v>
      </c>
      <c r="C81">
        <v>41.3</v>
      </c>
      <c r="D81">
        <v>20.239999999999998</v>
      </c>
    </row>
    <row r="82" spans="2:4" x14ac:dyDescent="0.25">
      <c r="B82" s="59">
        <v>43945</v>
      </c>
      <c r="C82">
        <v>41.91</v>
      </c>
      <c r="D82">
        <v>20.239999999999998</v>
      </c>
    </row>
    <row r="83" spans="2:4" x14ac:dyDescent="0.25">
      <c r="B83" s="59">
        <v>43948</v>
      </c>
      <c r="C83">
        <v>36.29</v>
      </c>
      <c r="D83">
        <v>20.239999999999998</v>
      </c>
    </row>
    <row r="84" spans="2:4" x14ac:dyDescent="0.25">
      <c r="B84" s="59">
        <v>43949</v>
      </c>
      <c r="C84">
        <v>33.21</v>
      </c>
      <c r="D84">
        <v>20.239999999999998</v>
      </c>
    </row>
    <row r="85" spans="2:4" x14ac:dyDescent="0.25">
      <c r="B85" s="59">
        <v>43950</v>
      </c>
      <c r="C85">
        <v>32.479999999999997</v>
      </c>
      <c r="D85">
        <v>20.239999999999998</v>
      </c>
    </row>
    <row r="86" spans="2:4" x14ac:dyDescent="0.25">
      <c r="B86" s="59">
        <v>43951</v>
      </c>
      <c r="C86">
        <v>30.99</v>
      </c>
      <c r="D86">
        <v>20.239999999999998</v>
      </c>
    </row>
    <row r="87" spans="2:4" x14ac:dyDescent="0.25">
      <c r="B87" s="59">
        <v>43952</v>
      </c>
      <c r="C87">
        <v>38.17</v>
      </c>
      <c r="D87">
        <v>20.239999999999998</v>
      </c>
    </row>
    <row r="88" spans="2:4" x14ac:dyDescent="0.25">
      <c r="B88" s="59">
        <v>43955</v>
      </c>
      <c r="C88">
        <v>39.130000000000003</v>
      </c>
      <c r="D88">
        <v>20.239999999999998</v>
      </c>
    </row>
    <row r="89" spans="2:4" x14ac:dyDescent="0.25">
      <c r="B89" s="59">
        <v>43956</v>
      </c>
      <c r="C89">
        <v>34.82</v>
      </c>
      <c r="D89">
        <v>20.239999999999998</v>
      </c>
    </row>
    <row r="90" spans="2:4" x14ac:dyDescent="0.25">
      <c r="B90" s="59">
        <v>43957</v>
      </c>
      <c r="C90">
        <v>32.69</v>
      </c>
      <c r="D90">
        <v>20.239999999999998</v>
      </c>
    </row>
    <row r="91" spans="2:4" x14ac:dyDescent="0.25">
      <c r="B91" s="59">
        <v>43958</v>
      </c>
      <c r="C91">
        <v>32.119999999999997</v>
      </c>
      <c r="D91">
        <v>20.239999999999998</v>
      </c>
    </row>
    <row r="92" spans="2:4" x14ac:dyDescent="0.25">
      <c r="B92" s="59">
        <v>43959</v>
      </c>
      <c r="C92">
        <v>30.14</v>
      </c>
      <c r="D92">
        <v>20.239999999999998</v>
      </c>
    </row>
    <row r="93" spans="2:4" x14ac:dyDescent="0.25">
      <c r="B93" s="59">
        <v>43962</v>
      </c>
      <c r="C93">
        <v>28.46</v>
      </c>
      <c r="D93">
        <v>20.239999999999998</v>
      </c>
    </row>
    <row r="94" spans="2:4" x14ac:dyDescent="0.25">
      <c r="B94" s="59">
        <v>43963</v>
      </c>
      <c r="C94">
        <v>28.47</v>
      </c>
      <c r="D94">
        <v>20.239999999999998</v>
      </c>
    </row>
    <row r="95" spans="2:4" x14ac:dyDescent="0.25">
      <c r="B95" s="59">
        <v>43964</v>
      </c>
      <c r="C95">
        <v>32.74</v>
      </c>
      <c r="D95">
        <v>20.239999999999998</v>
      </c>
    </row>
    <row r="96" spans="2:4" x14ac:dyDescent="0.25">
      <c r="B96" s="59">
        <v>43965</v>
      </c>
      <c r="C96">
        <v>35.159999999999997</v>
      </c>
      <c r="D96">
        <v>20.239999999999998</v>
      </c>
    </row>
    <row r="97" spans="2:4" x14ac:dyDescent="0.25">
      <c r="B97" s="59">
        <v>43966</v>
      </c>
      <c r="C97">
        <v>32.5</v>
      </c>
      <c r="D97">
        <v>20.239999999999998</v>
      </c>
    </row>
    <row r="98" spans="2:4" x14ac:dyDescent="0.25">
      <c r="B98" s="59">
        <v>43969</v>
      </c>
      <c r="C98">
        <v>30.71</v>
      </c>
      <c r="D98">
        <v>20.239999999999998</v>
      </c>
    </row>
    <row r="99" spans="2:4" x14ac:dyDescent="0.25">
      <c r="B99" s="59">
        <v>43970</v>
      </c>
      <c r="C99">
        <v>28.73</v>
      </c>
      <c r="D99">
        <v>20.239999999999998</v>
      </c>
    </row>
    <row r="100" spans="2:4" x14ac:dyDescent="0.25">
      <c r="B100" s="59">
        <v>43971</v>
      </c>
      <c r="C100">
        <v>29.52</v>
      </c>
      <c r="D100">
        <v>20.239999999999998</v>
      </c>
    </row>
    <row r="101" spans="2:4" x14ac:dyDescent="0.25">
      <c r="B101" s="59">
        <v>43972</v>
      </c>
      <c r="C101">
        <v>28.97</v>
      </c>
      <c r="D101">
        <v>20.239999999999998</v>
      </c>
    </row>
    <row r="102" spans="2:4" x14ac:dyDescent="0.25">
      <c r="B102" s="59">
        <v>43973</v>
      </c>
      <c r="C102">
        <v>31.36</v>
      </c>
      <c r="D102">
        <v>20.239999999999998</v>
      </c>
    </row>
    <row r="103" spans="2:4" x14ac:dyDescent="0.25">
      <c r="B103" s="59">
        <v>43977</v>
      </c>
      <c r="C103">
        <v>27.72</v>
      </c>
      <c r="D103">
        <v>20.239999999999998</v>
      </c>
    </row>
    <row r="104" spans="2:4" x14ac:dyDescent="0.25">
      <c r="B104" s="59">
        <v>43978</v>
      </c>
      <c r="C104">
        <v>27.62</v>
      </c>
      <c r="D104">
        <v>20.239999999999998</v>
      </c>
    </row>
    <row r="105" spans="2:4" x14ac:dyDescent="0.25">
      <c r="B105" s="59">
        <v>43979</v>
      </c>
      <c r="C105">
        <v>27.82</v>
      </c>
      <c r="D105">
        <v>20.239999999999998</v>
      </c>
    </row>
    <row r="106" spans="2:4" x14ac:dyDescent="0.25">
      <c r="B106" s="59">
        <v>43980</v>
      </c>
      <c r="C106">
        <v>29.3</v>
      </c>
      <c r="D106">
        <v>20.239999999999998</v>
      </c>
    </row>
    <row r="107" spans="2:4" x14ac:dyDescent="0.25">
      <c r="B107" s="59">
        <v>43983</v>
      </c>
      <c r="C107">
        <v>28.94</v>
      </c>
      <c r="D107">
        <v>20.239999999999998</v>
      </c>
    </row>
    <row r="108" spans="2:4" x14ac:dyDescent="0.25">
      <c r="B108" s="59">
        <v>43984</v>
      </c>
      <c r="C108">
        <v>28.4</v>
      </c>
      <c r="D108">
        <v>20.239999999999998</v>
      </c>
    </row>
    <row r="109" spans="2:4" x14ac:dyDescent="0.25">
      <c r="B109" s="59">
        <v>43985</v>
      </c>
      <c r="C109">
        <v>26.75</v>
      </c>
      <c r="D109">
        <v>20.239999999999998</v>
      </c>
    </row>
    <row r="110" spans="2:4" x14ac:dyDescent="0.25">
      <c r="B110" s="59">
        <v>43986</v>
      </c>
      <c r="C110">
        <v>26.23</v>
      </c>
      <c r="D110">
        <v>20.239999999999998</v>
      </c>
    </row>
    <row r="111" spans="2:4" x14ac:dyDescent="0.25">
      <c r="B111" s="59">
        <v>43987</v>
      </c>
      <c r="C111">
        <v>24.79</v>
      </c>
      <c r="D111">
        <v>20.239999999999998</v>
      </c>
    </row>
    <row r="112" spans="2:4" x14ac:dyDescent="0.25">
      <c r="B112" s="59">
        <v>43990</v>
      </c>
      <c r="C112">
        <v>25.56</v>
      </c>
      <c r="D112">
        <v>20.239999999999998</v>
      </c>
    </row>
    <row r="113" spans="2:4" x14ac:dyDescent="0.25">
      <c r="B113" s="59">
        <v>43991</v>
      </c>
      <c r="C113">
        <v>25.93</v>
      </c>
      <c r="D113">
        <v>20.239999999999998</v>
      </c>
    </row>
    <row r="114" spans="2:4" x14ac:dyDescent="0.25">
      <c r="B114" s="59">
        <v>43992</v>
      </c>
      <c r="C114">
        <v>26.73</v>
      </c>
      <c r="D114">
        <v>20.239999999999998</v>
      </c>
    </row>
    <row r="115" spans="2:4" x14ac:dyDescent="0.25">
      <c r="B115" s="59">
        <v>43993</v>
      </c>
      <c r="C115">
        <v>30.45</v>
      </c>
      <c r="D115">
        <v>20.239999999999998</v>
      </c>
    </row>
    <row r="116" spans="2:4" x14ac:dyDescent="0.25">
      <c r="B116" s="59">
        <v>43994</v>
      </c>
      <c r="C116">
        <v>37.68</v>
      </c>
      <c r="D116">
        <v>20.239999999999998</v>
      </c>
    </row>
    <row r="117" spans="2:4" x14ac:dyDescent="0.25">
      <c r="B117" s="59">
        <v>43997</v>
      </c>
      <c r="C117">
        <v>44.09</v>
      </c>
      <c r="D117">
        <v>20.239999999999998</v>
      </c>
    </row>
    <row r="118" spans="2:4" x14ac:dyDescent="0.25">
      <c r="B118" s="59">
        <v>43998</v>
      </c>
      <c r="C118">
        <v>34.28</v>
      </c>
      <c r="D118">
        <v>20.239999999999998</v>
      </c>
    </row>
    <row r="119" spans="2:4" x14ac:dyDescent="0.25">
      <c r="B119" s="59">
        <v>43999</v>
      </c>
      <c r="C119">
        <v>33.28</v>
      </c>
      <c r="D119">
        <v>20.239999999999998</v>
      </c>
    </row>
    <row r="120" spans="2:4" x14ac:dyDescent="0.25">
      <c r="B120" s="59">
        <v>44000</v>
      </c>
      <c r="C120">
        <v>33.83</v>
      </c>
      <c r="D120">
        <v>20.239999999999998</v>
      </c>
    </row>
    <row r="121" spans="2:4" x14ac:dyDescent="0.25">
      <c r="B121" s="59">
        <v>44001</v>
      </c>
      <c r="C121">
        <v>32.07</v>
      </c>
      <c r="D121">
        <v>20.239999999999998</v>
      </c>
    </row>
    <row r="122" spans="2:4" x14ac:dyDescent="0.25">
      <c r="B122" s="59">
        <v>44004</v>
      </c>
      <c r="C122">
        <v>35.22</v>
      </c>
      <c r="D122">
        <v>20.239999999999998</v>
      </c>
    </row>
    <row r="123" spans="2:4" x14ac:dyDescent="0.25">
      <c r="B123" s="59">
        <v>44005</v>
      </c>
      <c r="C123">
        <v>31.71</v>
      </c>
      <c r="D123">
        <v>20.239999999999998</v>
      </c>
    </row>
    <row r="124" spans="2:4" x14ac:dyDescent="0.25">
      <c r="B124" s="59">
        <v>44006</v>
      </c>
      <c r="C124">
        <v>31.05</v>
      </c>
      <c r="D124">
        <v>20.239999999999998</v>
      </c>
    </row>
    <row r="125" spans="2:4" x14ac:dyDescent="0.25">
      <c r="B125" s="59">
        <v>44007</v>
      </c>
      <c r="C125">
        <v>36.590000000000003</v>
      </c>
      <c r="D125">
        <v>20.239999999999998</v>
      </c>
    </row>
    <row r="126" spans="2:4" x14ac:dyDescent="0.25">
      <c r="B126" s="59">
        <v>44008</v>
      </c>
      <c r="C126">
        <v>33.01</v>
      </c>
      <c r="D126">
        <v>20.239999999999998</v>
      </c>
    </row>
    <row r="127" spans="2:4" x14ac:dyDescent="0.25">
      <c r="B127" s="59">
        <v>44009</v>
      </c>
      <c r="C127">
        <v>35.049999999999997</v>
      </c>
      <c r="D127">
        <v>20.239999999999998</v>
      </c>
    </row>
    <row r="128" spans="2:4" x14ac:dyDescent="0.25">
      <c r="B128" s="59">
        <v>44012</v>
      </c>
      <c r="C128">
        <v>32.54</v>
      </c>
      <c r="D128">
        <v>20.239999999999998</v>
      </c>
    </row>
    <row r="129" spans="2:4" x14ac:dyDescent="0.25">
      <c r="B129" s="59">
        <v>44013</v>
      </c>
      <c r="C129">
        <v>30.96</v>
      </c>
      <c r="D129">
        <v>20.239999999999998</v>
      </c>
    </row>
    <row r="130" spans="2:4" x14ac:dyDescent="0.25">
      <c r="B130" s="59">
        <v>44014</v>
      </c>
      <c r="C130">
        <v>28.33</v>
      </c>
      <c r="D130">
        <v>20.239999999999998</v>
      </c>
    </row>
    <row r="131" spans="2:4" x14ac:dyDescent="0.25">
      <c r="B131" s="59">
        <v>44018</v>
      </c>
      <c r="C131">
        <v>27.76</v>
      </c>
      <c r="D131">
        <v>20.239999999999998</v>
      </c>
    </row>
    <row r="132" spans="2:4" x14ac:dyDescent="0.25">
      <c r="B132" s="59">
        <v>44019</v>
      </c>
      <c r="C132">
        <v>28.77</v>
      </c>
      <c r="D132">
        <v>20.239999999999998</v>
      </c>
    </row>
    <row r="133" spans="2:4" x14ac:dyDescent="0.25">
      <c r="B133" s="59">
        <v>44020</v>
      </c>
      <c r="C133">
        <v>28.95</v>
      </c>
      <c r="D133">
        <v>20.239999999999998</v>
      </c>
    </row>
    <row r="134" spans="2:4" x14ac:dyDescent="0.25">
      <c r="B134" s="59">
        <v>44021</v>
      </c>
      <c r="C134">
        <v>28.18</v>
      </c>
      <c r="D134">
        <v>20.239999999999998</v>
      </c>
    </row>
    <row r="135" spans="2:4" x14ac:dyDescent="0.25">
      <c r="B135" s="59">
        <v>44022</v>
      </c>
      <c r="C135">
        <v>30.86</v>
      </c>
      <c r="D135">
        <v>20.239999999999998</v>
      </c>
    </row>
    <row r="136" spans="2:4" x14ac:dyDescent="0.25">
      <c r="B136" s="59">
        <v>44025</v>
      </c>
      <c r="C136">
        <v>27.85</v>
      </c>
      <c r="D136">
        <v>20.239999999999998</v>
      </c>
    </row>
    <row r="137" spans="2:4" x14ac:dyDescent="0.25">
      <c r="B137" s="59">
        <v>44026</v>
      </c>
      <c r="C137">
        <v>31.14</v>
      </c>
      <c r="D137">
        <v>20.239999999999998</v>
      </c>
    </row>
    <row r="138" spans="2:4" x14ac:dyDescent="0.25">
      <c r="B138" s="59">
        <v>44027</v>
      </c>
      <c r="C138">
        <v>29.15</v>
      </c>
      <c r="D138">
        <v>20.239999999999998</v>
      </c>
    </row>
    <row r="139" spans="2:4" x14ac:dyDescent="0.25">
      <c r="B139" s="59">
        <v>44028</v>
      </c>
      <c r="C139">
        <v>28.41</v>
      </c>
      <c r="D139">
        <v>20.239999999999998</v>
      </c>
    </row>
    <row r="140" spans="2:4" x14ac:dyDescent="0.25">
      <c r="B140" s="59">
        <v>44029</v>
      </c>
      <c r="C140">
        <v>27.15</v>
      </c>
      <c r="D140">
        <v>20.239999999999998</v>
      </c>
    </row>
    <row r="141" spans="2:4" x14ac:dyDescent="0.25">
      <c r="B141" s="59">
        <v>44032</v>
      </c>
      <c r="C141">
        <v>26.94</v>
      </c>
      <c r="D141">
        <v>20.239999999999998</v>
      </c>
    </row>
    <row r="142" spans="2:4" x14ac:dyDescent="0.25">
      <c r="B142" s="59">
        <v>44033</v>
      </c>
      <c r="C142">
        <v>24.08</v>
      </c>
      <c r="D142">
        <v>20.239999999999998</v>
      </c>
    </row>
    <row r="143" spans="2:4" x14ac:dyDescent="0.25">
      <c r="B143" s="59">
        <v>44034</v>
      </c>
      <c r="C143">
        <v>24.56</v>
      </c>
      <c r="D143">
        <v>20.239999999999998</v>
      </c>
    </row>
    <row r="144" spans="2:4" x14ac:dyDescent="0.25">
      <c r="B144" s="59">
        <v>44035</v>
      </c>
      <c r="C144">
        <v>23.97</v>
      </c>
      <c r="D144">
        <v>20.239999999999998</v>
      </c>
    </row>
    <row r="145" spans="2:4" x14ac:dyDescent="0.25">
      <c r="B145" s="59">
        <v>44036</v>
      </c>
      <c r="C145">
        <v>27.96</v>
      </c>
      <c r="D145">
        <v>20.239999999999998</v>
      </c>
    </row>
    <row r="146" spans="2:4" x14ac:dyDescent="0.25">
      <c r="B146" s="59">
        <v>44039</v>
      </c>
      <c r="C146">
        <v>26.6</v>
      </c>
      <c r="D146">
        <v>20.239999999999998</v>
      </c>
    </row>
    <row r="147" spans="2:4" x14ac:dyDescent="0.25">
      <c r="B147" s="59">
        <v>44040</v>
      </c>
      <c r="C147">
        <v>24.86</v>
      </c>
      <c r="D147">
        <v>20.239999999999998</v>
      </c>
    </row>
    <row r="148" spans="2:4" x14ac:dyDescent="0.25">
      <c r="B148" s="59">
        <v>44041</v>
      </c>
      <c r="C148">
        <v>25.16</v>
      </c>
      <c r="D148">
        <v>20.239999999999998</v>
      </c>
    </row>
    <row r="149" spans="2:4" x14ac:dyDescent="0.25">
      <c r="B149" s="59">
        <v>44042</v>
      </c>
      <c r="C149">
        <v>25.04</v>
      </c>
      <c r="D149">
        <v>20.239999999999998</v>
      </c>
    </row>
    <row r="150" spans="2:4" x14ac:dyDescent="0.25">
      <c r="B150" s="59">
        <v>44043</v>
      </c>
      <c r="C150">
        <v>24.79</v>
      </c>
      <c r="D150">
        <v>20.239999999999998</v>
      </c>
    </row>
    <row r="151" spans="2:4" x14ac:dyDescent="0.25">
      <c r="B151" s="59">
        <v>44046</v>
      </c>
      <c r="C151">
        <v>25.75</v>
      </c>
      <c r="D151">
        <v>20.239999999999998</v>
      </c>
    </row>
    <row r="152" spans="2:4" x14ac:dyDescent="0.25">
      <c r="B152" s="59">
        <v>44047</v>
      </c>
      <c r="C152">
        <v>24.01</v>
      </c>
      <c r="D152">
        <v>20.239999999999998</v>
      </c>
    </row>
    <row r="153" spans="2:4" x14ac:dyDescent="0.25">
      <c r="B153" s="59">
        <v>44048</v>
      </c>
      <c r="C153">
        <v>23.44</v>
      </c>
      <c r="D153">
        <v>20.239999999999998</v>
      </c>
    </row>
    <row r="154" spans="2:4" x14ac:dyDescent="0.25">
      <c r="B154" s="59">
        <v>44049</v>
      </c>
      <c r="C154">
        <v>23.03</v>
      </c>
      <c r="D154">
        <v>20.239999999999998</v>
      </c>
    </row>
    <row r="155" spans="2:4" x14ac:dyDescent="0.25">
      <c r="B155" s="59">
        <v>44050</v>
      </c>
      <c r="C155">
        <v>23.45</v>
      </c>
      <c r="D155">
        <v>20.239999999999998</v>
      </c>
    </row>
    <row r="156" spans="2:4" x14ac:dyDescent="0.25">
      <c r="B156" s="59">
        <v>44053</v>
      </c>
      <c r="C156">
        <v>22.88</v>
      </c>
      <c r="D156">
        <v>20.239999999999998</v>
      </c>
    </row>
    <row r="157" spans="2:4" x14ac:dyDescent="0.25">
      <c r="B157" s="59">
        <v>44054</v>
      </c>
      <c r="C157">
        <v>21.85</v>
      </c>
      <c r="D157">
        <v>20.239999999999998</v>
      </c>
    </row>
    <row r="158" spans="2:4" x14ac:dyDescent="0.25">
      <c r="B158" s="59">
        <v>44055</v>
      </c>
      <c r="C158">
        <v>22.82</v>
      </c>
      <c r="D158">
        <v>20.239999999999998</v>
      </c>
    </row>
    <row r="159" spans="2:4" x14ac:dyDescent="0.25">
      <c r="B159" s="59">
        <v>44056</v>
      </c>
      <c r="C159">
        <v>22.2</v>
      </c>
      <c r="D159">
        <v>20.239999999999998</v>
      </c>
    </row>
    <row r="160" spans="2:4" x14ac:dyDescent="0.25">
      <c r="B160" s="59">
        <v>44057</v>
      </c>
      <c r="C160">
        <v>22.27</v>
      </c>
      <c r="D160">
        <v>20.239999999999998</v>
      </c>
    </row>
    <row r="161" spans="2:4" x14ac:dyDescent="0.25">
      <c r="B161" s="59">
        <v>44060</v>
      </c>
      <c r="C161">
        <v>22.52</v>
      </c>
      <c r="D161">
        <v>20.239999999999998</v>
      </c>
    </row>
    <row r="162" spans="2:4" x14ac:dyDescent="0.25">
      <c r="B162" s="59">
        <v>44061</v>
      </c>
      <c r="C162">
        <v>21.69</v>
      </c>
      <c r="D162">
        <v>20.239999999999998</v>
      </c>
    </row>
    <row r="163" spans="2:4" x14ac:dyDescent="0.25">
      <c r="B163" s="59">
        <v>44062</v>
      </c>
      <c r="C163">
        <v>21.6</v>
      </c>
      <c r="D163">
        <v>20.239999999999998</v>
      </c>
    </row>
    <row r="164" spans="2:4" x14ac:dyDescent="0.25">
      <c r="B164" s="59">
        <v>44063</v>
      </c>
      <c r="C164">
        <v>24.1</v>
      </c>
      <c r="D164">
        <v>20.239999999999998</v>
      </c>
    </row>
    <row r="165" spans="2:4" x14ac:dyDescent="0.25">
      <c r="B165" s="59">
        <v>44064</v>
      </c>
      <c r="C165">
        <v>22.58</v>
      </c>
      <c r="D165">
        <v>20.239999999999998</v>
      </c>
    </row>
    <row r="166" spans="2:4" x14ac:dyDescent="0.25">
      <c r="B166" s="59">
        <v>44067</v>
      </c>
      <c r="C166">
        <v>22.87</v>
      </c>
      <c r="D166">
        <v>20.239999999999998</v>
      </c>
    </row>
    <row r="167" spans="2:4" x14ac:dyDescent="0.25">
      <c r="B167" s="59">
        <v>44068</v>
      </c>
      <c r="C167">
        <v>22.16</v>
      </c>
      <c r="D167">
        <v>20.239999999999998</v>
      </c>
    </row>
    <row r="168" spans="2:4" x14ac:dyDescent="0.25">
      <c r="B168" s="59">
        <v>44069</v>
      </c>
      <c r="C168">
        <v>22.14</v>
      </c>
      <c r="D168">
        <v>20.239999999999998</v>
      </c>
    </row>
    <row r="169" spans="2:4" x14ac:dyDescent="0.25">
      <c r="B169" s="59">
        <v>44070</v>
      </c>
      <c r="C169">
        <v>23.42</v>
      </c>
      <c r="D169">
        <v>20.239999999999998</v>
      </c>
    </row>
    <row r="170" spans="2:4" x14ac:dyDescent="0.25">
      <c r="B170" s="59">
        <v>44071</v>
      </c>
      <c r="C170">
        <v>24.59</v>
      </c>
      <c r="D170">
        <v>20.239999999999998</v>
      </c>
    </row>
    <row r="171" spans="2:4" x14ac:dyDescent="0.25">
      <c r="B171" s="59">
        <v>44074</v>
      </c>
      <c r="C171">
        <v>23.91</v>
      </c>
      <c r="D171">
        <v>20.239999999999998</v>
      </c>
    </row>
    <row r="172" spans="2:4" x14ac:dyDescent="0.25">
      <c r="B172" s="59">
        <v>44075</v>
      </c>
      <c r="C172">
        <v>25.86</v>
      </c>
      <c r="D172">
        <v>20.239999999999998</v>
      </c>
    </row>
    <row r="173" spans="2:4" x14ac:dyDescent="0.25">
      <c r="B173" s="59">
        <v>44076</v>
      </c>
      <c r="C173">
        <v>26.01</v>
      </c>
      <c r="D173">
        <v>20.239999999999998</v>
      </c>
    </row>
    <row r="174" spans="2:4" x14ac:dyDescent="0.25">
      <c r="B174" s="59">
        <v>44077</v>
      </c>
      <c r="C174">
        <v>26.28</v>
      </c>
      <c r="D174">
        <v>20.239999999999998</v>
      </c>
    </row>
    <row r="175" spans="2:4" x14ac:dyDescent="0.25">
      <c r="B175" s="59">
        <v>44078</v>
      </c>
      <c r="C175">
        <v>34.619999999999997</v>
      </c>
      <c r="D175">
        <v>20.239999999999998</v>
      </c>
    </row>
    <row r="176" spans="2:4" x14ac:dyDescent="0.25">
      <c r="B176" s="59">
        <v>44082</v>
      </c>
      <c r="C176">
        <v>30.61</v>
      </c>
      <c r="D176">
        <v>20.239999999999998</v>
      </c>
    </row>
    <row r="177" spans="2:4" x14ac:dyDescent="0.25">
      <c r="B177" s="59">
        <v>44083</v>
      </c>
      <c r="C177">
        <v>31.68</v>
      </c>
      <c r="D177">
        <v>20.239999999999998</v>
      </c>
    </row>
    <row r="178" spans="2:4" x14ac:dyDescent="0.25">
      <c r="B178" s="59">
        <v>44084</v>
      </c>
      <c r="C178">
        <v>28.67</v>
      </c>
      <c r="D178">
        <v>20.239999999999998</v>
      </c>
    </row>
    <row r="179" spans="2:4" x14ac:dyDescent="0.25">
      <c r="B179" s="59">
        <v>44085</v>
      </c>
      <c r="C179">
        <v>28.63</v>
      </c>
      <c r="D179">
        <v>20.239999999999998</v>
      </c>
    </row>
    <row r="180" spans="2:4" x14ac:dyDescent="0.25">
      <c r="B180" s="59">
        <v>44088</v>
      </c>
      <c r="C180">
        <v>25.86</v>
      </c>
      <c r="D180">
        <v>20.239999999999998</v>
      </c>
    </row>
    <row r="181" spans="2:4" x14ac:dyDescent="0.25">
      <c r="B181" s="59">
        <v>44089</v>
      </c>
      <c r="C181">
        <v>25.92</v>
      </c>
      <c r="D181">
        <v>20.239999999999998</v>
      </c>
    </row>
    <row r="182" spans="2:4" x14ac:dyDescent="0.25">
      <c r="B182" s="59">
        <v>44090</v>
      </c>
      <c r="C182">
        <v>25.31</v>
      </c>
      <c r="D182">
        <v>20.239999999999998</v>
      </c>
    </row>
    <row r="183" spans="2:4" x14ac:dyDescent="0.25">
      <c r="B183" s="59">
        <v>44091</v>
      </c>
      <c r="C183">
        <v>28.22</v>
      </c>
      <c r="D183">
        <v>20.239999999999998</v>
      </c>
    </row>
    <row r="184" spans="2:4" x14ac:dyDescent="0.25">
      <c r="B184" s="59">
        <v>44092</v>
      </c>
      <c r="C184">
        <v>26.65</v>
      </c>
      <c r="D184">
        <v>20.239999999999998</v>
      </c>
    </row>
    <row r="185" spans="2:4" x14ac:dyDescent="0.25">
      <c r="B185" s="59">
        <v>44095</v>
      </c>
      <c r="C185">
        <v>28.04</v>
      </c>
      <c r="D185">
        <v>20.239999999999998</v>
      </c>
    </row>
    <row r="186" spans="2:4" x14ac:dyDescent="0.25">
      <c r="B186" s="59">
        <v>44096</v>
      </c>
      <c r="C186">
        <v>28.61</v>
      </c>
      <c r="D186">
        <v>20.239999999999998</v>
      </c>
    </row>
    <row r="187" spans="2:4" x14ac:dyDescent="0.25">
      <c r="B187" s="59">
        <v>44097</v>
      </c>
      <c r="C187">
        <v>27.02</v>
      </c>
      <c r="D187">
        <v>20.239999999999998</v>
      </c>
    </row>
    <row r="188" spans="2:4" x14ac:dyDescent="0.25">
      <c r="B188" s="59">
        <v>44098</v>
      </c>
      <c r="C188">
        <v>29.54</v>
      </c>
      <c r="D188">
        <v>20.239999999999998</v>
      </c>
    </row>
    <row r="189" spans="2:4" x14ac:dyDescent="0.25">
      <c r="B189" s="59">
        <v>44099</v>
      </c>
      <c r="C189">
        <v>28.17</v>
      </c>
      <c r="D189">
        <v>20.239999999999998</v>
      </c>
    </row>
    <row r="190" spans="2:4" x14ac:dyDescent="0.25">
      <c r="B190" s="59">
        <v>44102</v>
      </c>
      <c r="C190">
        <v>27.15</v>
      </c>
      <c r="D190">
        <v>20.239999999999998</v>
      </c>
    </row>
    <row r="191" spans="2:4" x14ac:dyDescent="0.25">
      <c r="B191" s="59">
        <v>44103</v>
      </c>
      <c r="C191">
        <v>26.81</v>
      </c>
      <c r="D191">
        <v>20.239999999999998</v>
      </c>
    </row>
    <row r="192" spans="2:4" x14ac:dyDescent="0.25">
      <c r="B192" s="59">
        <v>44104</v>
      </c>
      <c r="C192">
        <v>26.69</v>
      </c>
      <c r="D192">
        <v>20.239999999999998</v>
      </c>
    </row>
    <row r="193" spans="2:4" x14ac:dyDescent="0.25">
      <c r="B193" s="59">
        <v>44105</v>
      </c>
      <c r="C193">
        <v>25.78</v>
      </c>
      <c r="D193">
        <v>20.239999999999998</v>
      </c>
    </row>
    <row r="194" spans="2:4" x14ac:dyDescent="0.25">
      <c r="B194" s="59">
        <v>44106</v>
      </c>
      <c r="C194">
        <v>28.87</v>
      </c>
      <c r="D194">
        <v>20.239999999999998</v>
      </c>
    </row>
    <row r="195" spans="2:4" x14ac:dyDescent="0.25">
      <c r="B195" s="59">
        <v>44109</v>
      </c>
      <c r="C195">
        <v>29.52</v>
      </c>
      <c r="D195">
        <v>20.239999999999998</v>
      </c>
    </row>
    <row r="196" spans="2:4" x14ac:dyDescent="0.25">
      <c r="B196" s="59">
        <v>44110</v>
      </c>
      <c r="C196">
        <v>28.05</v>
      </c>
      <c r="D196">
        <v>20.239999999999998</v>
      </c>
    </row>
    <row r="197" spans="2:4" x14ac:dyDescent="0.25">
      <c r="B197" s="59">
        <v>44111</v>
      </c>
      <c r="C197">
        <v>29.26</v>
      </c>
      <c r="D197">
        <v>20.239999999999998</v>
      </c>
    </row>
    <row r="198" spans="2:4" x14ac:dyDescent="0.25">
      <c r="B198" s="59">
        <v>44112</v>
      </c>
      <c r="C198">
        <v>27.65</v>
      </c>
      <c r="D198">
        <v>20.239999999999998</v>
      </c>
    </row>
    <row r="199" spans="2:4" x14ac:dyDescent="0.25">
      <c r="B199" s="59">
        <v>44113</v>
      </c>
      <c r="C199">
        <v>26.2</v>
      </c>
      <c r="D199">
        <v>20.239999999999998</v>
      </c>
    </row>
    <row r="200" spans="2:4" x14ac:dyDescent="0.25">
      <c r="B200" s="59">
        <v>44116</v>
      </c>
      <c r="C200">
        <v>25.65</v>
      </c>
      <c r="D200">
        <v>20.239999999999998</v>
      </c>
    </row>
    <row r="201" spans="2:4" x14ac:dyDescent="0.25">
      <c r="B201" s="59">
        <v>44117</v>
      </c>
      <c r="C201">
        <v>25.67</v>
      </c>
      <c r="D201">
        <v>20.239999999999998</v>
      </c>
    </row>
    <row r="202" spans="2:4" x14ac:dyDescent="0.25">
      <c r="B202" s="59">
        <v>44118</v>
      </c>
      <c r="C202">
        <v>25.72</v>
      </c>
      <c r="D202">
        <v>20.239999999999998</v>
      </c>
    </row>
    <row r="203" spans="2:4" x14ac:dyDescent="0.25">
      <c r="B203" s="59">
        <v>44119</v>
      </c>
      <c r="C203">
        <v>27.1</v>
      </c>
      <c r="D203">
        <v>20.239999999999998</v>
      </c>
    </row>
    <row r="204" spans="2:4" x14ac:dyDescent="0.25">
      <c r="B204" s="59">
        <v>44120</v>
      </c>
      <c r="C204">
        <v>27.16</v>
      </c>
      <c r="D204">
        <v>20.239999999999998</v>
      </c>
    </row>
    <row r="205" spans="2:4" x14ac:dyDescent="0.25">
      <c r="B205" s="59">
        <v>44123</v>
      </c>
      <c r="C205">
        <v>27.36</v>
      </c>
      <c r="D205">
        <v>20.239999999999998</v>
      </c>
    </row>
    <row r="206" spans="2:4" x14ac:dyDescent="0.25">
      <c r="B206" s="59">
        <v>44124</v>
      </c>
      <c r="C206">
        <v>28.81</v>
      </c>
      <c r="D206">
        <v>20.239999999999998</v>
      </c>
    </row>
    <row r="207" spans="2:4" x14ac:dyDescent="0.25">
      <c r="B207" s="59">
        <v>44125</v>
      </c>
      <c r="C207">
        <v>29.12</v>
      </c>
      <c r="D207">
        <v>20.239999999999998</v>
      </c>
    </row>
    <row r="208" spans="2:4" x14ac:dyDescent="0.25">
      <c r="B208" s="59">
        <v>44126</v>
      </c>
      <c r="C208">
        <v>30.1</v>
      </c>
      <c r="D208">
        <v>20.239999999999998</v>
      </c>
    </row>
    <row r="209" spans="2:4" x14ac:dyDescent="0.25">
      <c r="B209" s="59">
        <v>44127</v>
      </c>
      <c r="C209">
        <v>28.47</v>
      </c>
      <c r="D209">
        <v>20.239999999999998</v>
      </c>
    </row>
    <row r="210" spans="2:4" x14ac:dyDescent="0.25">
      <c r="B210" s="59">
        <v>44130</v>
      </c>
      <c r="C210">
        <v>29.38</v>
      </c>
      <c r="D210">
        <v>20.239999999999998</v>
      </c>
    </row>
    <row r="211" spans="2:4" x14ac:dyDescent="0.25">
      <c r="B211" s="59">
        <v>44131</v>
      </c>
      <c r="C211">
        <v>32.04</v>
      </c>
      <c r="D211">
        <v>20.239999999999998</v>
      </c>
    </row>
    <row r="212" spans="2:4" x14ac:dyDescent="0.25">
      <c r="B212" s="59">
        <v>44132</v>
      </c>
      <c r="C212">
        <v>34.69</v>
      </c>
      <c r="D212">
        <v>20.239999999999998</v>
      </c>
    </row>
    <row r="213" spans="2:4" x14ac:dyDescent="0.25">
      <c r="B213" s="59">
        <v>44133</v>
      </c>
      <c r="C213">
        <v>38.799999999999997</v>
      </c>
      <c r="D213">
        <v>20.239999999999998</v>
      </c>
    </row>
    <row r="214" spans="2:4" x14ac:dyDescent="0.25">
      <c r="B214" s="59">
        <v>44134</v>
      </c>
      <c r="C214">
        <v>40.81</v>
      </c>
      <c r="D214">
        <v>20.239999999999998</v>
      </c>
    </row>
    <row r="215" spans="2:4" x14ac:dyDescent="0.25">
      <c r="B215" s="59">
        <v>44137</v>
      </c>
      <c r="C215">
        <v>38.57</v>
      </c>
      <c r="D215">
        <v>20.239999999999998</v>
      </c>
    </row>
    <row r="216" spans="2:4" x14ac:dyDescent="0.25">
      <c r="B216" s="59">
        <v>44138</v>
      </c>
      <c r="C216">
        <v>36.44</v>
      </c>
      <c r="D216">
        <v>20.239999999999998</v>
      </c>
    </row>
    <row r="217" spans="2:4" x14ac:dyDescent="0.25">
      <c r="B217" s="59">
        <v>44139</v>
      </c>
      <c r="C217">
        <v>36.79</v>
      </c>
      <c r="D217">
        <v>20.239999999999998</v>
      </c>
    </row>
    <row r="218" spans="2:4" x14ac:dyDescent="0.25">
      <c r="B218" s="59">
        <v>44140</v>
      </c>
      <c r="C218">
        <v>27.56</v>
      </c>
      <c r="D218">
        <v>20.239999999999998</v>
      </c>
    </row>
    <row r="219" spans="2:4" x14ac:dyDescent="0.25">
      <c r="B219" s="59">
        <v>44141</v>
      </c>
      <c r="C219">
        <v>27.87</v>
      </c>
      <c r="D219">
        <v>20.239999999999998</v>
      </c>
    </row>
    <row r="220" spans="2:4" x14ac:dyDescent="0.25">
      <c r="B220" s="59">
        <v>44144</v>
      </c>
      <c r="C220">
        <v>24.8</v>
      </c>
      <c r="D220">
        <v>20.239999999999998</v>
      </c>
    </row>
    <row r="221" spans="2:4" x14ac:dyDescent="0.25">
      <c r="B221" s="59">
        <v>44145</v>
      </c>
      <c r="C221">
        <v>25.36</v>
      </c>
      <c r="D221">
        <v>20.239999999999998</v>
      </c>
    </row>
    <row r="222" spans="2:4" x14ac:dyDescent="0.25">
      <c r="B222" s="59">
        <v>44146</v>
      </c>
      <c r="C222">
        <v>25.01</v>
      </c>
      <c r="D222">
        <v>20.239999999999998</v>
      </c>
    </row>
    <row r="223" spans="2:4" x14ac:dyDescent="0.25">
      <c r="B223" s="59">
        <v>44147</v>
      </c>
      <c r="C223">
        <v>24.39</v>
      </c>
      <c r="D223">
        <v>20.239999999999998</v>
      </c>
    </row>
    <row r="224" spans="2:4" x14ac:dyDescent="0.25">
      <c r="B224" s="59">
        <v>44148</v>
      </c>
      <c r="C224">
        <v>24.94</v>
      </c>
      <c r="D224">
        <v>20.239999999999998</v>
      </c>
    </row>
    <row r="225" spans="2:4" x14ac:dyDescent="0.25">
      <c r="B225" s="59">
        <v>44151</v>
      </c>
      <c r="C225">
        <v>23.66</v>
      </c>
      <c r="D225">
        <v>20.239999999999998</v>
      </c>
    </row>
    <row r="226" spans="2:4" x14ac:dyDescent="0.25">
      <c r="B226" s="59">
        <v>44152</v>
      </c>
      <c r="C226">
        <v>22.84</v>
      </c>
      <c r="D226">
        <v>20.239999999999998</v>
      </c>
    </row>
    <row r="227" spans="2:4" x14ac:dyDescent="0.25">
      <c r="B227" s="59">
        <v>44153</v>
      </c>
      <c r="C227">
        <v>22.86</v>
      </c>
      <c r="D227">
        <v>20.239999999999998</v>
      </c>
    </row>
    <row r="228" spans="2:4" x14ac:dyDescent="0.25">
      <c r="B228" s="59">
        <v>44154</v>
      </c>
      <c r="C228">
        <v>23.62</v>
      </c>
      <c r="D228">
        <v>20.239999999999998</v>
      </c>
    </row>
    <row r="229" spans="2:4" x14ac:dyDescent="0.25">
      <c r="B229" s="59">
        <v>44155</v>
      </c>
      <c r="C229">
        <v>23.43</v>
      </c>
      <c r="D229">
        <v>20.239999999999998</v>
      </c>
    </row>
    <row r="230" spans="2:4" x14ac:dyDescent="0.25">
      <c r="B230" s="59">
        <v>44158</v>
      </c>
      <c r="C230">
        <v>23.66</v>
      </c>
      <c r="D230">
        <v>20.239999999999998</v>
      </c>
    </row>
    <row r="231" spans="2:4" x14ac:dyDescent="0.25">
      <c r="B231" s="59">
        <v>44159</v>
      </c>
      <c r="C231">
        <v>22.04</v>
      </c>
      <c r="D231">
        <v>20.239999999999998</v>
      </c>
    </row>
    <row r="232" spans="2:4" x14ac:dyDescent="0.25">
      <c r="B232" s="59">
        <v>44160</v>
      </c>
      <c r="C232">
        <v>21.65</v>
      </c>
      <c r="D232">
        <v>20.239999999999998</v>
      </c>
    </row>
    <row r="233" spans="2:4" x14ac:dyDescent="0.25">
      <c r="B233" s="59">
        <v>44162</v>
      </c>
      <c r="C233">
        <v>21.52</v>
      </c>
      <c r="D233">
        <v>20.239999999999998</v>
      </c>
    </row>
    <row r="234" spans="2:4" x14ac:dyDescent="0.25">
      <c r="B234" s="59">
        <v>44165</v>
      </c>
      <c r="C234">
        <v>22.64</v>
      </c>
      <c r="D234">
        <v>20.239999999999998</v>
      </c>
    </row>
    <row r="235" spans="2:4" x14ac:dyDescent="0.25">
      <c r="B235" s="59">
        <v>44166</v>
      </c>
      <c r="C235">
        <v>20.21</v>
      </c>
      <c r="D235">
        <v>20.239999999999998</v>
      </c>
    </row>
    <row r="236" spans="2:4" x14ac:dyDescent="0.25">
      <c r="B236" s="59">
        <v>44167</v>
      </c>
      <c r="C236">
        <v>21</v>
      </c>
      <c r="D236">
        <v>20.239999999999998</v>
      </c>
    </row>
    <row r="237" spans="2:4" x14ac:dyDescent="0.25">
      <c r="B237" s="59">
        <v>44168</v>
      </c>
      <c r="C237">
        <v>21.24</v>
      </c>
      <c r="D237">
        <v>20.239999999999998</v>
      </c>
    </row>
    <row r="238" spans="2:4" x14ac:dyDescent="0.25">
      <c r="B238" s="59">
        <v>44169</v>
      </c>
      <c r="C238">
        <v>21.05</v>
      </c>
      <c r="D238">
        <v>20.239999999999998</v>
      </c>
    </row>
    <row r="239" spans="2:4" x14ac:dyDescent="0.25">
      <c r="B239" s="59">
        <v>44172</v>
      </c>
      <c r="C239">
        <v>22.04</v>
      </c>
      <c r="D239">
        <v>20.239999999999998</v>
      </c>
    </row>
    <row r="240" spans="2:4" x14ac:dyDescent="0.25">
      <c r="B240" s="59">
        <v>44173</v>
      </c>
      <c r="C240">
        <v>21.65</v>
      </c>
      <c r="D240">
        <v>20.239999999999998</v>
      </c>
    </row>
    <row r="241" spans="2:4" x14ac:dyDescent="0.25">
      <c r="B241" s="59">
        <v>44174</v>
      </c>
      <c r="C241">
        <v>20.66</v>
      </c>
      <c r="D241">
        <v>20.239999999999998</v>
      </c>
    </row>
    <row r="242" spans="2:4" x14ac:dyDescent="0.25">
      <c r="B242" s="59">
        <v>44175</v>
      </c>
      <c r="C242">
        <v>22.12</v>
      </c>
      <c r="D242">
        <v>20.239999999999998</v>
      </c>
    </row>
    <row r="243" spans="2:4" x14ac:dyDescent="0.25">
      <c r="B243" s="59">
        <v>44176</v>
      </c>
      <c r="C243">
        <v>22.49</v>
      </c>
      <c r="D243">
        <v>20.239999999999998</v>
      </c>
    </row>
    <row r="244" spans="2:4" x14ac:dyDescent="0.25">
      <c r="B244" s="59">
        <v>44179</v>
      </c>
      <c r="C244">
        <v>22.67</v>
      </c>
      <c r="D244">
        <v>20.239999999999998</v>
      </c>
    </row>
    <row r="245" spans="2:4" x14ac:dyDescent="0.25">
      <c r="B245" s="59">
        <v>44180</v>
      </c>
      <c r="C245">
        <v>24</v>
      </c>
      <c r="D245">
        <v>20.239999999999998</v>
      </c>
    </row>
    <row r="246" spans="2:4" x14ac:dyDescent="0.25">
      <c r="B246" s="59">
        <v>44181</v>
      </c>
      <c r="C246">
        <v>22.51</v>
      </c>
      <c r="D246">
        <v>20.239999999999998</v>
      </c>
    </row>
    <row r="247" spans="2:4" x14ac:dyDescent="0.25">
      <c r="B247" s="59">
        <v>44182</v>
      </c>
      <c r="C247">
        <v>21.98</v>
      </c>
      <c r="D247">
        <v>20.239999999999998</v>
      </c>
    </row>
    <row r="248" spans="2:4" x14ac:dyDescent="0.25">
      <c r="B248" s="59">
        <v>44183</v>
      </c>
      <c r="C248">
        <v>22.15</v>
      </c>
      <c r="D248">
        <v>20.239999999999998</v>
      </c>
    </row>
    <row r="249" spans="2:4" x14ac:dyDescent="0.25">
      <c r="B249" s="59">
        <v>44186</v>
      </c>
      <c r="C249">
        <v>24.25</v>
      </c>
      <c r="D249">
        <v>20.239999999999998</v>
      </c>
    </row>
    <row r="250" spans="2:4" x14ac:dyDescent="0.25">
      <c r="B250" s="59">
        <v>44187</v>
      </c>
      <c r="C250">
        <v>25.24</v>
      </c>
      <c r="D250">
        <v>20.239999999999998</v>
      </c>
    </row>
    <row r="251" spans="2:4" x14ac:dyDescent="0.25">
      <c r="B251" s="59">
        <v>44188</v>
      </c>
      <c r="C251">
        <v>23.49</v>
      </c>
      <c r="D251">
        <v>20.239999999999998</v>
      </c>
    </row>
    <row r="252" spans="2:4" x14ac:dyDescent="0.25">
      <c r="B252" s="59">
        <v>44189</v>
      </c>
      <c r="C252">
        <v>22.47</v>
      </c>
      <c r="D252">
        <v>20.239999999999998</v>
      </c>
    </row>
    <row r="253" spans="2:4" x14ac:dyDescent="0.25">
      <c r="B253" s="59">
        <v>44193</v>
      </c>
      <c r="C253">
        <v>22.11</v>
      </c>
      <c r="D253">
        <v>20.239999999999998</v>
      </c>
    </row>
    <row r="254" spans="2:4" x14ac:dyDescent="0.25">
      <c r="B254" s="59">
        <v>44194</v>
      </c>
      <c r="C254">
        <v>21.61</v>
      </c>
      <c r="D254">
        <v>20.239999999999998</v>
      </c>
    </row>
    <row r="255" spans="2:4" x14ac:dyDescent="0.25">
      <c r="B255" s="59">
        <v>44195</v>
      </c>
      <c r="C255">
        <v>22.58</v>
      </c>
      <c r="D255">
        <v>20.239999999999998</v>
      </c>
    </row>
    <row r="256" spans="2:4" x14ac:dyDescent="0.25">
      <c r="B256" s="59">
        <v>44196</v>
      </c>
      <c r="C256">
        <v>22.99</v>
      </c>
      <c r="D256">
        <v>20.239999999999998</v>
      </c>
    </row>
    <row r="257" spans="2:4" x14ac:dyDescent="0.25">
      <c r="B257" s="59">
        <v>44197</v>
      </c>
      <c r="C257">
        <v>23.04</v>
      </c>
      <c r="D257">
        <v>20.239999999999998</v>
      </c>
    </row>
    <row r="258" spans="2:4" x14ac:dyDescent="0.25">
      <c r="B258" s="59">
        <v>44201</v>
      </c>
      <c r="C258">
        <v>26.94</v>
      </c>
      <c r="D258">
        <v>20.239999999999998</v>
      </c>
    </row>
    <row r="259" spans="2:4" x14ac:dyDescent="0.25">
      <c r="B259" s="59">
        <v>44202</v>
      </c>
      <c r="C259">
        <v>25.48</v>
      </c>
      <c r="D259">
        <v>20.239999999999998</v>
      </c>
    </row>
    <row r="260" spans="2:4" x14ac:dyDescent="0.25">
      <c r="B260" s="59">
        <v>44203</v>
      </c>
      <c r="C260">
        <v>23.67</v>
      </c>
      <c r="D260">
        <v>20.239999999999998</v>
      </c>
    </row>
    <row r="261" spans="2:4" x14ac:dyDescent="0.25">
      <c r="B261" s="59">
        <v>44204</v>
      </c>
      <c r="C261">
        <v>22.43</v>
      </c>
      <c r="D261">
        <v>20.239999999999998</v>
      </c>
    </row>
    <row r="262" spans="2:4" x14ac:dyDescent="0.25">
      <c r="B262" s="59">
        <v>44207</v>
      </c>
      <c r="C262">
        <v>23.31</v>
      </c>
      <c r="D262">
        <v>20.239999999999998</v>
      </c>
    </row>
    <row r="263" spans="2:4" x14ac:dyDescent="0.25">
      <c r="B263" s="59">
        <v>44208</v>
      </c>
      <c r="C263">
        <v>23.49</v>
      </c>
      <c r="D263">
        <v>20.239999999999998</v>
      </c>
    </row>
    <row r="264" spans="2:4" x14ac:dyDescent="0.25">
      <c r="B264" s="59">
        <v>44209</v>
      </c>
      <c r="C264">
        <v>23.07</v>
      </c>
      <c r="D264">
        <v>20.239999999999998</v>
      </c>
    </row>
    <row r="265" spans="2:4" x14ac:dyDescent="0.25">
      <c r="B265" s="59">
        <v>44210</v>
      </c>
      <c r="C265">
        <v>22.22</v>
      </c>
      <c r="D265">
        <v>20.239999999999998</v>
      </c>
    </row>
    <row r="266" spans="2:4" x14ac:dyDescent="0.25">
      <c r="B266" s="59">
        <v>44211</v>
      </c>
      <c r="C266">
        <v>23.52</v>
      </c>
      <c r="D266">
        <v>20.239999999999998</v>
      </c>
    </row>
    <row r="267" spans="2:4" x14ac:dyDescent="0.25">
      <c r="B267" s="59">
        <v>44215</v>
      </c>
      <c r="C267">
        <v>23.03</v>
      </c>
      <c r="D267">
        <v>20.239999999999998</v>
      </c>
    </row>
    <row r="268" spans="2:4" x14ac:dyDescent="0.25">
      <c r="B268" s="59">
        <v>44216</v>
      </c>
      <c r="C268">
        <v>22.82</v>
      </c>
      <c r="D268">
        <v>20.239999999999998</v>
      </c>
    </row>
    <row r="269" spans="2:4" x14ac:dyDescent="0.25">
      <c r="B269" s="59">
        <v>44217</v>
      </c>
      <c r="C269">
        <v>21.34</v>
      </c>
      <c r="D269">
        <v>20.239999999999998</v>
      </c>
    </row>
    <row r="270" spans="2:4" x14ac:dyDescent="0.25">
      <c r="B270" s="59">
        <v>44218</v>
      </c>
      <c r="C270">
        <v>22.24</v>
      </c>
      <c r="D270">
        <v>20.239999999999998</v>
      </c>
    </row>
    <row r="271" spans="2:4" x14ac:dyDescent="0.25">
      <c r="B271" s="59">
        <v>44221</v>
      </c>
      <c r="C271">
        <v>22.31</v>
      </c>
      <c r="D271">
        <v>20.239999999999998</v>
      </c>
    </row>
    <row r="272" spans="2:4" x14ac:dyDescent="0.25">
      <c r="B272" s="59">
        <v>44222</v>
      </c>
      <c r="C272">
        <v>23.91</v>
      </c>
      <c r="D272">
        <v>20.239999999999998</v>
      </c>
    </row>
    <row r="273" spans="2:4" x14ac:dyDescent="0.25">
      <c r="B273" s="59">
        <v>44223</v>
      </c>
      <c r="C273">
        <v>23.82</v>
      </c>
      <c r="D273">
        <v>20.239999999999998</v>
      </c>
    </row>
    <row r="274" spans="2:4" x14ac:dyDescent="0.25">
      <c r="B274" s="59">
        <v>44224</v>
      </c>
      <c r="C274">
        <v>33.25</v>
      </c>
      <c r="D274">
        <v>20.239999999999998</v>
      </c>
    </row>
    <row r="275" spans="2:4" x14ac:dyDescent="0.25">
      <c r="B275" s="59">
        <v>44225</v>
      </c>
      <c r="C275">
        <v>35.159999999999997</v>
      </c>
      <c r="D275">
        <v>20.239999999999998</v>
      </c>
    </row>
    <row r="276" spans="2:4" x14ac:dyDescent="0.25">
      <c r="B276" s="59">
        <v>44228</v>
      </c>
      <c r="C276">
        <v>31.45</v>
      </c>
      <c r="D276">
        <v>20.239999999999998</v>
      </c>
    </row>
    <row r="277" spans="2:4" x14ac:dyDescent="0.25">
      <c r="B277" s="59">
        <v>44229</v>
      </c>
      <c r="C277">
        <v>28.01</v>
      </c>
      <c r="D277">
        <v>20.239999999999998</v>
      </c>
    </row>
    <row r="278" spans="2:4" x14ac:dyDescent="0.25">
      <c r="B278" s="59">
        <v>44230</v>
      </c>
      <c r="C278">
        <v>24.59</v>
      </c>
      <c r="D278">
        <v>20.239999999999998</v>
      </c>
    </row>
    <row r="279" spans="2:4" x14ac:dyDescent="0.25">
      <c r="B279" s="59">
        <v>44231</v>
      </c>
      <c r="C279">
        <v>23.44</v>
      </c>
      <c r="D279">
        <v>20.239999999999998</v>
      </c>
    </row>
    <row r="280" spans="2:4" x14ac:dyDescent="0.25">
      <c r="B280" s="59">
        <v>44232</v>
      </c>
      <c r="C280">
        <v>21.99</v>
      </c>
      <c r="D280">
        <v>20.239999999999998</v>
      </c>
    </row>
    <row r="281" spans="2:4" x14ac:dyDescent="0.25">
      <c r="B281" s="59">
        <v>44235</v>
      </c>
      <c r="C281">
        <v>21.89</v>
      </c>
      <c r="D281">
        <v>20.239999999999998</v>
      </c>
    </row>
    <row r="282" spans="2:4" x14ac:dyDescent="0.25">
      <c r="B282" s="59">
        <v>44236</v>
      </c>
      <c r="C282">
        <v>21.57</v>
      </c>
      <c r="D282">
        <v>20.239999999999998</v>
      </c>
    </row>
    <row r="283" spans="2:4" x14ac:dyDescent="0.25">
      <c r="B283" s="59">
        <v>44237</v>
      </c>
      <c r="C283">
        <v>21.64</v>
      </c>
      <c r="D283">
        <v>20.239999999999998</v>
      </c>
    </row>
    <row r="284" spans="2:4" x14ac:dyDescent="0.25">
      <c r="B284" s="59">
        <v>44238</v>
      </c>
      <c r="C284">
        <v>22.09</v>
      </c>
      <c r="D284">
        <v>20.239999999999998</v>
      </c>
    </row>
    <row r="285" spans="2:4" x14ac:dyDescent="0.25">
      <c r="B285" s="59">
        <v>44239</v>
      </c>
      <c r="C285">
        <v>21.6</v>
      </c>
      <c r="D285">
        <v>20.239999999999998</v>
      </c>
    </row>
    <row r="286" spans="2:4" x14ac:dyDescent="0.25">
      <c r="B286" s="59">
        <v>44243</v>
      </c>
      <c r="C286">
        <v>21.13</v>
      </c>
      <c r="D286">
        <v>20.239999999999998</v>
      </c>
    </row>
    <row r="287" spans="2:4" x14ac:dyDescent="0.25">
      <c r="B287" s="59">
        <v>44244</v>
      </c>
      <c r="C287">
        <v>22.02</v>
      </c>
      <c r="D287">
        <v>20.239999999999998</v>
      </c>
    </row>
    <row r="288" spans="2:4" x14ac:dyDescent="0.25">
      <c r="B288" s="59">
        <v>44245</v>
      </c>
      <c r="C288">
        <v>21.98</v>
      </c>
      <c r="D288">
        <v>20.239999999999998</v>
      </c>
    </row>
    <row r="289" spans="2:4" x14ac:dyDescent="0.25">
      <c r="B289" s="59">
        <v>44246</v>
      </c>
      <c r="C289">
        <v>23.1</v>
      </c>
      <c r="D289">
        <v>20.239999999999998</v>
      </c>
    </row>
    <row r="290" spans="2:4" x14ac:dyDescent="0.25">
      <c r="B290" s="59">
        <v>44249</v>
      </c>
      <c r="C290">
        <v>24.46</v>
      </c>
      <c r="D290">
        <v>20.239999999999998</v>
      </c>
    </row>
    <row r="291" spans="2:4" x14ac:dyDescent="0.25">
      <c r="B291" s="59">
        <v>44250</v>
      </c>
      <c r="C291">
        <v>22.82</v>
      </c>
      <c r="D291">
        <v>20.239999999999998</v>
      </c>
    </row>
    <row r="292" spans="2:4" x14ac:dyDescent="0.25">
      <c r="B292" s="59">
        <v>44251</v>
      </c>
      <c r="C292">
        <v>23.76</v>
      </c>
      <c r="D292">
        <v>20.239999999999998</v>
      </c>
    </row>
    <row r="293" spans="2:4" x14ac:dyDescent="0.25">
      <c r="B293" s="59">
        <v>44252</v>
      </c>
      <c r="C293">
        <v>21.73</v>
      </c>
      <c r="D293">
        <v>20.239999999999998</v>
      </c>
    </row>
    <row r="294" spans="2:4" x14ac:dyDescent="0.25">
      <c r="B294" s="59">
        <v>44222</v>
      </c>
      <c r="C294">
        <v>28.73</v>
      </c>
      <c r="D294">
        <v>20.239999999999998</v>
      </c>
    </row>
    <row r="295" spans="2:4" x14ac:dyDescent="0.25">
      <c r="B295" s="59">
        <v>44256</v>
      </c>
      <c r="C295">
        <v>25.2</v>
      </c>
      <c r="D295">
        <v>20.239999999999998</v>
      </c>
    </row>
    <row r="296" spans="2:4" x14ac:dyDescent="0.25">
      <c r="B296" s="59">
        <v>44257</v>
      </c>
      <c r="C296">
        <v>23.58</v>
      </c>
      <c r="D296">
        <v>20.239999999999998</v>
      </c>
    </row>
    <row r="297" spans="2:4" x14ac:dyDescent="0.25">
      <c r="B297" s="59">
        <v>44258</v>
      </c>
      <c r="C297">
        <v>22.8</v>
      </c>
      <c r="D297">
        <v>20.239999999999998</v>
      </c>
    </row>
    <row r="298" spans="2:4" x14ac:dyDescent="0.25">
      <c r="B298" s="59">
        <v>44259</v>
      </c>
      <c r="C298">
        <v>26.52</v>
      </c>
      <c r="D298">
        <v>20.239999999999998</v>
      </c>
    </row>
    <row r="299" spans="2:4" x14ac:dyDescent="0.25">
      <c r="B299" s="59">
        <v>44260</v>
      </c>
      <c r="C299">
        <v>29.48</v>
      </c>
      <c r="D299">
        <v>20.239999999999998</v>
      </c>
    </row>
    <row r="300" spans="2:4" x14ac:dyDescent="0.25">
      <c r="B300" s="59">
        <v>44263</v>
      </c>
      <c r="C300">
        <v>27.61</v>
      </c>
      <c r="D300">
        <v>20.239999999999998</v>
      </c>
    </row>
    <row r="301" spans="2:4" x14ac:dyDescent="0.25">
      <c r="B301" s="59">
        <v>44264</v>
      </c>
      <c r="C301">
        <v>25.11</v>
      </c>
      <c r="D301">
        <v>20.239999999999998</v>
      </c>
    </row>
    <row r="302" spans="2:4" x14ac:dyDescent="0.25">
      <c r="B302" s="59">
        <v>44265</v>
      </c>
      <c r="C302">
        <v>23.76</v>
      </c>
      <c r="D302">
        <v>20.239999999999998</v>
      </c>
    </row>
    <row r="303" spans="2:4" x14ac:dyDescent="0.25">
      <c r="B303" s="59">
        <v>44266</v>
      </c>
      <c r="C303">
        <v>22.5</v>
      </c>
      <c r="D303">
        <v>20.239999999999998</v>
      </c>
    </row>
    <row r="304" spans="2:4" x14ac:dyDescent="0.25">
      <c r="B304" s="59">
        <v>44267</v>
      </c>
      <c r="C304">
        <v>22.57</v>
      </c>
      <c r="D304">
        <v>20.239999999999998</v>
      </c>
    </row>
    <row r="305" spans="2:4" x14ac:dyDescent="0.25">
      <c r="B305" s="59">
        <v>44270</v>
      </c>
      <c r="C305">
        <v>21.84</v>
      </c>
      <c r="D305">
        <v>20.239999999999998</v>
      </c>
    </row>
    <row r="306" spans="2:4" x14ac:dyDescent="0.25">
      <c r="B306" s="59">
        <v>44271</v>
      </c>
      <c r="C306">
        <v>20.14</v>
      </c>
      <c r="D306">
        <v>20.239999999999998</v>
      </c>
    </row>
    <row r="307" spans="2:4" x14ac:dyDescent="0.25">
      <c r="B307" s="59">
        <v>44272</v>
      </c>
      <c r="C307">
        <v>20.100000000000001</v>
      </c>
      <c r="D307">
        <v>20.239999999999998</v>
      </c>
    </row>
    <row r="308" spans="2:4" x14ac:dyDescent="0.25">
      <c r="B308" s="59">
        <v>44273</v>
      </c>
      <c r="C308">
        <v>18.95</v>
      </c>
      <c r="D308">
        <v>20.239999999999998</v>
      </c>
    </row>
    <row r="309" spans="2:4" x14ac:dyDescent="0.25">
      <c r="B309" s="59">
        <v>44274</v>
      </c>
      <c r="C309">
        <v>21.43</v>
      </c>
      <c r="D309">
        <v>20.239999999999998</v>
      </c>
    </row>
    <row r="310" spans="2:4" x14ac:dyDescent="0.25">
      <c r="B310" s="59">
        <v>44277</v>
      </c>
      <c r="C310">
        <v>21.91</v>
      </c>
      <c r="D310">
        <v>20.239999999999998</v>
      </c>
    </row>
    <row r="311" spans="2:4" x14ac:dyDescent="0.25">
      <c r="B311" s="59">
        <v>44278</v>
      </c>
      <c r="C311">
        <v>19.46</v>
      </c>
      <c r="D311">
        <v>20.239999999999998</v>
      </c>
    </row>
    <row r="312" spans="2:4" x14ac:dyDescent="0.25">
      <c r="B312" s="59">
        <v>44279</v>
      </c>
      <c r="C312">
        <v>20.64</v>
      </c>
      <c r="D312">
        <v>20.239999999999998</v>
      </c>
    </row>
    <row r="313" spans="2:4" x14ac:dyDescent="0.25">
      <c r="B313" s="59">
        <v>44280</v>
      </c>
      <c r="C313">
        <v>20.8</v>
      </c>
      <c r="D313">
        <v>20.239999999999998</v>
      </c>
    </row>
    <row r="314" spans="2:4" x14ac:dyDescent="0.25">
      <c r="B314" s="59">
        <v>44281</v>
      </c>
      <c r="C314">
        <v>19.32</v>
      </c>
      <c r="D314">
        <v>20.239999999999998</v>
      </c>
    </row>
    <row r="315" spans="2:4" x14ac:dyDescent="0.25">
      <c r="B315" s="59">
        <v>44284</v>
      </c>
      <c r="C315">
        <v>20.399999999999999</v>
      </c>
      <c r="D315">
        <v>20.239999999999998</v>
      </c>
    </row>
    <row r="316" spans="2:4" x14ac:dyDescent="0.25">
      <c r="B316" s="59">
        <v>44285</v>
      </c>
      <c r="C316">
        <v>20.76</v>
      </c>
      <c r="D316">
        <v>20.239999999999998</v>
      </c>
    </row>
    <row r="317" spans="2:4" x14ac:dyDescent="0.25">
      <c r="B317" s="59">
        <v>44286</v>
      </c>
      <c r="C317">
        <v>19.8</v>
      </c>
      <c r="D317">
        <v>20.239999999999998</v>
      </c>
    </row>
    <row r="318" spans="2:4" x14ac:dyDescent="0.25">
      <c r="B318" s="59">
        <v>44287</v>
      </c>
      <c r="C318">
        <v>18.600000000000001</v>
      </c>
      <c r="D318">
        <v>20.239999999999998</v>
      </c>
    </row>
    <row r="319" spans="2:4" x14ac:dyDescent="0.25">
      <c r="B319" s="59">
        <v>44291</v>
      </c>
      <c r="C319">
        <v>18.16</v>
      </c>
      <c r="D319">
        <v>20.239999999999998</v>
      </c>
    </row>
    <row r="320" spans="2:4" x14ac:dyDescent="0.25">
      <c r="B320" s="59">
        <v>44292</v>
      </c>
      <c r="C320">
        <v>18.07</v>
      </c>
      <c r="D320">
        <v>20.239999999999998</v>
      </c>
    </row>
    <row r="321" spans="2:4" x14ac:dyDescent="0.25">
      <c r="B321" s="59">
        <v>44293</v>
      </c>
      <c r="C321">
        <v>17.989999999999998</v>
      </c>
      <c r="D321">
        <v>20.239999999999998</v>
      </c>
    </row>
    <row r="322" spans="2:4" x14ac:dyDescent="0.25">
      <c r="B322" s="59">
        <v>44294</v>
      </c>
      <c r="C322">
        <v>16.920000000000002</v>
      </c>
      <c r="D322">
        <v>20.239999999999998</v>
      </c>
    </row>
    <row r="323" spans="2:4" x14ac:dyDescent="0.25">
      <c r="B323" s="59">
        <v>44295</v>
      </c>
      <c r="C323">
        <v>17.05</v>
      </c>
      <c r="D323">
        <v>20.239999999999998</v>
      </c>
    </row>
    <row r="324" spans="2:4" x14ac:dyDescent="0.25">
      <c r="B324" s="59">
        <v>44298</v>
      </c>
      <c r="C324">
        <v>17.43</v>
      </c>
      <c r="D324">
        <v>20.239999999999998</v>
      </c>
    </row>
    <row r="325" spans="2:4" x14ac:dyDescent="0.25">
      <c r="B325" s="59">
        <v>44299</v>
      </c>
      <c r="C325">
        <v>16.989999999999998</v>
      </c>
      <c r="D325">
        <v>20.239999999999998</v>
      </c>
    </row>
    <row r="326" spans="2:4" x14ac:dyDescent="0.25">
      <c r="B326" s="59">
        <v>44300</v>
      </c>
      <c r="C326">
        <v>16.71</v>
      </c>
      <c r="D326">
        <v>20.239999999999998</v>
      </c>
    </row>
    <row r="327" spans="2:4" x14ac:dyDescent="0.25">
      <c r="B327" s="59">
        <v>44301</v>
      </c>
      <c r="C327">
        <v>16.78</v>
      </c>
      <c r="D327">
        <v>20.239999999999998</v>
      </c>
    </row>
    <row r="328" spans="2:4" x14ac:dyDescent="0.25">
      <c r="B328" s="59">
        <v>44302</v>
      </c>
      <c r="C328">
        <v>16.649999999999999</v>
      </c>
      <c r="D328">
        <v>20.239999999999998</v>
      </c>
    </row>
    <row r="329" spans="2:4" x14ac:dyDescent="0.25">
      <c r="B329" s="59">
        <v>44305</v>
      </c>
      <c r="C329">
        <v>17.04</v>
      </c>
      <c r="D329">
        <v>20.239999999999998</v>
      </c>
    </row>
    <row r="330" spans="2:4" x14ac:dyDescent="0.25">
      <c r="B330" s="59">
        <v>44306</v>
      </c>
      <c r="C330">
        <v>17.36</v>
      </c>
      <c r="D330">
        <v>20.239999999999998</v>
      </c>
    </row>
    <row r="331" spans="2:4" x14ac:dyDescent="0.25">
      <c r="B331" s="59">
        <v>44307</v>
      </c>
      <c r="C331">
        <v>18.48</v>
      </c>
      <c r="D331">
        <v>20.239999999999998</v>
      </c>
    </row>
    <row r="332" spans="2:4" x14ac:dyDescent="0.25">
      <c r="B332" s="59">
        <v>44308</v>
      </c>
      <c r="C332">
        <v>17.28</v>
      </c>
      <c r="D332">
        <v>20.239999999999998</v>
      </c>
    </row>
    <row r="333" spans="2:4" x14ac:dyDescent="0.25">
      <c r="B333" s="59">
        <v>44309</v>
      </c>
      <c r="C333">
        <v>18.559999999999999</v>
      </c>
      <c r="D333">
        <v>20.239999999999998</v>
      </c>
    </row>
    <row r="334" spans="2:4" x14ac:dyDescent="0.25">
      <c r="B334" s="59">
        <v>44312</v>
      </c>
      <c r="C334">
        <v>17.940000000000001</v>
      </c>
      <c r="D334">
        <v>20.239999999999998</v>
      </c>
    </row>
    <row r="335" spans="2:4" x14ac:dyDescent="0.25">
      <c r="B335" s="59">
        <v>44313</v>
      </c>
      <c r="C335">
        <v>17.62</v>
      </c>
      <c r="D335">
        <v>20.239999999999998</v>
      </c>
    </row>
    <row r="336" spans="2:4" x14ac:dyDescent="0.25">
      <c r="B336" s="59">
        <v>44314</v>
      </c>
      <c r="C336">
        <v>17.47</v>
      </c>
      <c r="D336">
        <v>20.239999999999998</v>
      </c>
    </row>
    <row r="337" spans="2:4" x14ac:dyDescent="0.25">
      <c r="B337" s="59">
        <v>44315</v>
      </c>
      <c r="C337">
        <v>16.88</v>
      </c>
      <c r="D337">
        <v>20.239999999999998</v>
      </c>
    </row>
    <row r="338" spans="2:4" x14ac:dyDescent="0.25">
      <c r="B338" s="59">
        <v>44316</v>
      </c>
      <c r="C338">
        <v>17.670000000000002</v>
      </c>
      <c r="D338">
        <v>20.239999999999998</v>
      </c>
    </row>
    <row r="339" spans="2:4" x14ac:dyDescent="0.25">
      <c r="B339" s="59">
        <v>44319</v>
      </c>
      <c r="C339">
        <v>18.649999999999999</v>
      </c>
      <c r="D339">
        <v>20.239999999999998</v>
      </c>
    </row>
    <row r="340" spans="2:4" x14ac:dyDescent="0.25">
      <c r="B340" s="59">
        <v>44320</v>
      </c>
      <c r="C340">
        <v>18.16</v>
      </c>
      <c r="D340">
        <v>20.239999999999998</v>
      </c>
    </row>
    <row r="341" spans="2:4" x14ac:dyDescent="0.25">
      <c r="B341" s="59">
        <v>44321</v>
      </c>
      <c r="C341">
        <v>18.84</v>
      </c>
      <c r="D341">
        <v>20.239999999999998</v>
      </c>
    </row>
    <row r="342" spans="2:4" x14ac:dyDescent="0.25">
      <c r="B342" s="59">
        <v>44322</v>
      </c>
      <c r="C342">
        <v>18.41</v>
      </c>
      <c r="D342">
        <v>20.239999999999998</v>
      </c>
    </row>
    <row r="343" spans="2:4" x14ac:dyDescent="0.25">
      <c r="B343" s="59">
        <v>44323</v>
      </c>
      <c r="C343">
        <v>18.45</v>
      </c>
      <c r="D343">
        <v>20.239999999999998</v>
      </c>
    </row>
    <row r="344" spans="2:4" x14ac:dyDescent="0.25">
      <c r="B344" s="59">
        <v>44326</v>
      </c>
      <c r="C344">
        <v>17.34</v>
      </c>
      <c r="D344">
        <v>20.239999999999998</v>
      </c>
    </row>
    <row r="345" spans="2:4" x14ac:dyDescent="0.25">
      <c r="B345" s="59">
        <v>44327</v>
      </c>
      <c r="C345">
        <v>21.17</v>
      </c>
      <c r="D345">
        <v>20.239999999999998</v>
      </c>
    </row>
    <row r="346" spans="2:4" x14ac:dyDescent="0.25">
      <c r="B346" s="59">
        <v>44328</v>
      </c>
      <c r="C346">
        <v>22.42</v>
      </c>
      <c r="D346">
        <v>20.239999999999998</v>
      </c>
    </row>
    <row r="347" spans="2:4" x14ac:dyDescent="0.25">
      <c r="B347" s="59">
        <v>44329</v>
      </c>
      <c r="C347">
        <v>26.03</v>
      </c>
      <c r="D347">
        <v>20.239999999999998</v>
      </c>
    </row>
    <row r="348" spans="2:4" x14ac:dyDescent="0.25">
      <c r="B348" s="59">
        <v>44330</v>
      </c>
      <c r="C348">
        <v>21.77</v>
      </c>
      <c r="D348">
        <v>20.239999999999998</v>
      </c>
    </row>
    <row r="349" spans="2:4" x14ac:dyDescent="0.25">
      <c r="B349" s="59">
        <v>44333</v>
      </c>
      <c r="C349">
        <v>19.89</v>
      </c>
      <c r="D349">
        <v>20.239999999999998</v>
      </c>
    </row>
    <row r="350" spans="2:4" x14ac:dyDescent="0.25">
      <c r="B350" s="59">
        <v>44334</v>
      </c>
      <c r="C350">
        <v>18.89</v>
      </c>
      <c r="D350">
        <v>20.239999999999998</v>
      </c>
    </row>
    <row r="351" spans="2:4" x14ac:dyDescent="0.25">
      <c r="B351" s="59">
        <v>44335</v>
      </c>
      <c r="C351">
        <v>22.46</v>
      </c>
      <c r="D351">
        <v>20.239999999999998</v>
      </c>
    </row>
    <row r="352" spans="2:4" x14ac:dyDescent="0.25">
      <c r="B352" s="59">
        <v>44336</v>
      </c>
      <c r="C352">
        <v>22.33</v>
      </c>
      <c r="D352">
        <v>20.239999999999998</v>
      </c>
    </row>
    <row r="353" spans="2:4" x14ac:dyDescent="0.25">
      <c r="B353" s="59">
        <v>44337</v>
      </c>
      <c r="C353">
        <v>20.420000000000002</v>
      </c>
      <c r="D353">
        <v>20.239999999999998</v>
      </c>
    </row>
    <row r="354" spans="2:4" x14ac:dyDescent="0.25">
      <c r="B354" s="59">
        <v>44340</v>
      </c>
      <c r="C354">
        <v>20.5</v>
      </c>
      <c r="D354">
        <v>20.239999999999998</v>
      </c>
    </row>
    <row r="355" spans="2:4" x14ac:dyDescent="0.25">
      <c r="B355" s="59">
        <v>44341</v>
      </c>
      <c r="C355">
        <v>18.350000000000001</v>
      </c>
      <c r="D355">
        <v>20.239999999999998</v>
      </c>
    </row>
    <row r="356" spans="2:4" x14ac:dyDescent="0.25">
      <c r="B356" s="59">
        <v>44342</v>
      </c>
      <c r="C356">
        <v>18.37</v>
      </c>
      <c r="D356">
        <v>20.239999999999998</v>
      </c>
    </row>
    <row r="357" spans="2:4" x14ac:dyDescent="0.25">
      <c r="B357" s="59">
        <v>44343</v>
      </c>
      <c r="C357">
        <v>18.03</v>
      </c>
      <c r="D357">
        <v>20.239999999999998</v>
      </c>
    </row>
    <row r="358" spans="2:4" x14ac:dyDescent="0.25">
      <c r="B358" s="59">
        <v>44344</v>
      </c>
      <c r="C358">
        <v>16.8</v>
      </c>
      <c r="D358">
        <v>20.239999999999998</v>
      </c>
    </row>
    <row r="359" spans="2:4" x14ac:dyDescent="0.25">
      <c r="B359" s="59">
        <v>44348</v>
      </c>
      <c r="C359">
        <v>17.239999999999998</v>
      </c>
      <c r="D359">
        <v>20.239999999999998</v>
      </c>
    </row>
    <row r="360" spans="2:4" x14ac:dyDescent="0.25">
      <c r="B360" s="59">
        <v>44349</v>
      </c>
      <c r="C360">
        <v>17.86</v>
      </c>
      <c r="D360">
        <v>20.239999999999998</v>
      </c>
    </row>
    <row r="361" spans="2:4" x14ac:dyDescent="0.25">
      <c r="B361" s="59">
        <v>44350</v>
      </c>
      <c r="C361">
        <v>17.73</v>
      </c>
      <c r="D361">
        <v>20.239999999999998</v>
      </c>
    </row>
    <row r="362" spans="2:4" x14ac:dyDescent="0.25">
      <c r="B362" s="59">
        <v>44351</v>
      </c>
      <c r="C362">
        <v>18.09</v>
      </c>
      <c r="D362">
        <v>20.239999999999998</v>
      </c>
    </row>
    <row r="363" spans="2:4" x14ac:dyDescent="0.25">
      <c r="B363" s="59">
        <v>44354</v>
      </c>
      <c r="C363">
        <v>17.34</v>
      </c>
      <c r="D363">
        <v>20.239999999999998</v>
      </c>
    </row>
    <row r="364" spans="2:4" x14ac:dyDescent="0.25">
      <c r="B364" s="59">
        <v>44355</v>
      </c>
      <c r="C364">
        <v>16.579999999999998</v>
      </c>
      <c r="D364">
        <v>20.239999999999998</v>
      </c>
    </row>
    <row r="365" spans="2:4" x14ac:dyDescent="0.25">
      <c r="B365" s="59">
        <v>44356</v>
      </c>
      <c r="C365">
        <v>17.18</v>
      </c>
      <c r="D365">
        <v>20.239999999999998</v>
      </c>
    </row>
    <row r="366" spans="2:4" x14ac:dyDescent="0.25">
      <c r="B366" s="59">
        <v>44357</v>
      </c>
      <c r="C366">
        <v>18.18</v>
      </c>
      <c r="D366">
        <v>20.239999999999998</v>
      </c>
    </row>
    <row r="367" spans="2:4" x14ac:dyDescent="0.25">
      <c r="B367" s="59">
        <v>44358</v>
      </c>
      <c r="C367">
        <v>16.18</v>
      </c>
      <c r="D367">
        <v>20.239999999999998</v>
      </c>
    </row>
    <row r="368" spans="2:4" x14ac:dyDescent="0.25">
      <c r="B368" s="59">
        <v>44361</v>
      </c>
      <c r="C368">
        <v>16.04</v>
      </c>
      <c r="D368">
        <v>20.239999999999998</v>
      </c>
    </row>
    <row r="369" spans="2:4" x14ac:dyDescent="0.25">
      <c r="B369" s="59">
        <v>44362</v>
      </c>
      <c r="C369">
        <v>16.27</v>
      </c>
      <c r="D369">
        <v>20.239999999999998</v>
      </c>
    </row>
    <row r="370" spans="2:4" x14ac:dyDescent="0.25">
      <c r="B370" s="59">
        <v>44363</v>
      </c>
      <c r="C370">
        <v>16.989999999999998</v>
      </c>
      <c r="D370">
        <v>20.239999999999998</v>
      </c>
    </row>
    <row r="371" spans="2:4" x14ac:dyDescent="0.25">
      <c r="B371" s="59">
        <v>44364</v>
      </c>
      <c r="C371">
        <v>18.489999999999998</v>
      </c>
      <c r="D371">
        <v>20.239999999999998</v>
      </c>
    </row>
    <row r="372" spans="2:4" x14ac:dyDescent="0.25">
      <c r="B372" s="59">
        <v>44365</v>
      </c>
      <c r="C372">
        <v>16.96</v>
      </c>
      <c r="D372">
        <v>20.239999999999998</v>
      </c>
    </row>
    <row r="373" spans="2:4" x14ac:dyDescent="0.25">
      <c r="B373" s="59">
        <v>44368</v>
      </c>
      <c r="C373">
        <v>21.74</v>
      </c>
      <c r="D373">
        <v>20.239999999999998</v>
      </c>
    </row>
    <row r="374" spans="2:4" x14ac:dyDescent="0.25">
      <c r="B374" s="59">
        <v>44369</v>
      </c>
      <c r="C374">
        <v>17.91</v>
      </c>
      <c r="D374">
        <v>20.239999999999998</v>
      </c>
    </row>
    <row r="375" spans="2:4" x14ac:dyDescent="0.25">
      <c r="B375" s="59">
        <v>44370</v>
      </c>
      <c r="C375">
        <v>16.25</v>
      </c>
      <c r="D375">
        <v>20.239999999999998</v>
      </c>
    </row>
    <row r="376" spans="2:4" x14ac:dyDescent="0.25">
      <c r="B376" s="59">
        <v>44371</v>
      </c>
      <c r="C376">
        <v>15.99</v>
      </c>
      <c r="D376">
        <v>20.239999999999998</v>
      </c>
    </row>
    <row r="377" spans="2:4" x14ac:dyDescent="0.25">
      <c r="B377" s="59">
        <v>44372</v>
      </c>
      <c r="C377">
        <v>16.04</v>
      </c>
      <c r="D377">
        <v>20.239999999999998</v>
      </c>
    </row>
    <row r="378" spans="2:4" x14ac:dyDescent="0.25">
      <c r="B378" s="59">
        <v>44375</v>
      </c>
      <c r="C378">
        <v>16.07</v>
      </c>
      <c r="D378">
        <v>20.239999999999998</v>
      </c>
    </row>
    <row r="379" spans="2:4" x14ac:dyDescent="0.25">
      <c r="B379" s="59">
        <v>44376</v>
      </c>
      <c r="C379">
        <v>15.69</v>
      </c>
      <c r="D379">
        <v>20.239999999999998</v>
      </c>
    </row>
    <row r="380" spans="2:4" x14ac:dyDescent="0.25">
      <c r="B380" s="59">
        <v>44377</v>
      </c>
      <c r="C380">
        <v>16.18</v>
      </c>
      <c r="D380">
        <v>20.239999999999998</v>
      </c>
    </row>
    <row r="381" spans="2:4" x14ac:dyDescent="0.25">
      <c r="B381" s="59">
        <v>44378</v>
      </c>
      <c r="C381">
        <v>15.62</v>
      </c>
      <c r="D381">
        <v>20.239999999999998</v>
      </c>
    </row>
    <row r="382" spans="2:4" x14ac:dyDescent="0.25">
      <c r="B382" s="59">
        <v>44379</v>
      </c>
      <c r="C382">
        <v>15.53</v>
      </c>
      <c r="D382">
        <v>20.239999999999998</v>
      </c>
    </row>
    <row r="383" spans="2:4" x14ac:dyDescent="0.25">
      <c r="B383" s="59">
        <v>44380</v>
      </c>
      <c r="C383">
        <v>15.77</v>
      </c>
      <c r="D383">
        <v>20.239999999999998</v>
      </c>
    </row>
    <row r="384" spans="2:4" x14ac:dyDescent="0.25">
      <c r="B384" s="59">
        <v>44381</v>
      </c>
      <c r="C384">
        <v>16.43</v>
      </c>
      <c r="D384">
        <v>20.239999999999998</v>
      </c>
    </row>
    <row r="385" spans="2:4" x14ac:dyDescent="0.25">
      <c r="B385" s="59">
        <v>44382</v>
      </c>
      <c r="C385">
        <v>17.739999999999998</v>
      </c>
      <c r="D385">
        <v>20.239999999999998</v>
      </c>
    </row>
    <row r="386" spans="2:4" x14ac:dyDescent="0.25">
      <c r="B386" s="59">
        <v>44383</v>
      </c>
      <c r="C386">
        <v>17.88</v>
      </c>
      <c r="D386">
        <v>20.239999999999998</v>
      </c>
    </row>
    <row r="387" spans="2:4" x14ac:dyDescent="0.25">
      <c r="B387" s="59">
        <v>44389</v>
      </c>
      <c r="C387">
        <v>16.850000000000001</v>
      </c>
      <c r="D387">
        <v>20.239999999999998</v>
      </c>
    </row>
    <row r="388" spans="2:4" x14ac:dyDescent="0.25">
      <c r="B388" s="59">
        <v>44390</v>
      </c>
      <c r="C388">
        <v>16.39</v>
      </c>
      <c r="D388">
        <v>20.239999999999998</v>
      </c>
    </row>
    <row r="389" spans="2:4" x14ac:dyDescent="0.25">
      <c r="B389" s="59">
        <v>44391</v>
      </c>
      <c r="C389">
        <v>17.34</v>
      </c>
      <c r="D389">
        <v>20.239999999999998</v>
      </c>
    </row>
    <row r="390" spans="2:4" x14ac:dyDescent="0.25">
      <c r="B390" s="59">
        <v>44392</v>
      </c>
      <c r="C390">
        <v>16.7</v>
      </c>
      <c r="D390">
        <v>20.239999999999998</v>
      </c>
    </row>
    <row r="391" spans="2:4" x14ac:dyDescent="0.25">
      <c r="B391" s="59">
        <v>44393</v>
      </c>
      <c r="C391">
        <v>16.8</v>
      </c>
      <c r="D391">
        <v>20.239999999999998</v>
      </c>
    </row>
    <row r="392" spans="2:4" x14ac:dyDescent="0.25">
      <c r="B392" s="59">
        <v>44396</v>
      </c>
      <c r="C392">
        <v>19.61</v>
      </c>
      <c r="D392">
        <v>20.239999999999998</v>
      </c>
    </row>
    <row r="393" spans="2:4" x14ac:dyDescent="0.25">
      <c r="B393" s="59">
        <v>44395</v>
      </c>
      <c r="C393">
        <v>20.89</v>
      </c>
      <c r="D393">
        <v>20.239999999999998</v>
      </c>
    </row>
    <row r="394" spans="2:4" x14ac:dyDescent="0.25">
      <c r="B394" s="59">
        <v>44398</v>
      </c>
      <c r="C394">
        <v>19.73</v>
      </c>
      <c r="D394">
        <v>20.239999999999998</v>
      </c>
    </row>
    <row r="395" spans="2:4" x14ac:dyDescent="0.25">
      <c r="B395" s="59">
        <v>44399</v>
      </c>
      <c r="C395">
        <v>17.59</v>
      </c>
      <c r="D395">
        <v>20.239999999999998</v>
      </c>
    </row>
    <row r="396" spans="2:4" x14ac:dyDescent="0.25">
      <c r="B396" s="59">
        <v>44400</v>
      </c>
      <c r="C396">
        <v>16.98</v>
      </c>
      <c r="D396">
        <v>20.239999999999998</v>
      </c>
    </row>
    <row r="397" spans="2:4" x14ac:dyDescent="0.25">
      <c r="B397" s="59">
        <v>44403</v>
      </c>
      <c r="C397">
        <v>18.670000000000002</v>
      </c>
      <c r="D397">
        <v>20.239999999999998</v>
      </c>
    </row>
    <row r="398" spans="2:4" x14ac:dyDescent="0.25">
      <c r="B398" s="59">
        <v>44404</v>
      </c>
      <c r="C398">
        <v>18.62</v>
      </c>
      <c r="D398">
        <v>20.239999999999998</v>
      </c>
    </row>
    <row r="399" spans="2:4" x14ac:dyDescent="0.25">
      <c r="B399" s="59">
        <v>44405</v>
      </c>
      <c r="C399">
        <v>19.41</v>
      </c>
      <c r="D399">
        <v>20.239999999999998</v>
      </c>
    </row>
    <row r="400" spans="2:4" x14ac:dyDescent="0.25">
      <c r="B400" s="59">
        <v>44406</v>
      </c>
      <c r="C400">
        <v>17.91</v>
      </c>
      <c r="D400">
        <v>20.239999999999998</v>
      </c>
    </row>
    <row r="401" spans="2:4" x14ac:dyDescent="0.25">
      <c r="B401" s="59">
        <v>44407</v>
      </c>
      <c r="C401">
        <v>19.690000000000001</v>
      </c>
      <c r="D401">
        <v>20.239999999999998</v>
      </c>
    </row>
    <row r="402" spans="2:4" x14ac:dyDescent="0.25">
      <c r="B402" s="59">
        <v>44410</v>
      </c>
      <c r="C402">
        <v>18.16</v>
      </c>
      <c r="D402">
        <v>20.239999999999998</v>
      </c>
    </row>
    <row r="403" spans="2:4" x14ac:dyDescent="0.25">
      <c r="B403" s="59">
        <v>44411</v>
      </c>
      <c r="C403">
        <v>19.170000000000002</v>
      </c>
      <c r="D403">
        <v>20.239999999999998</v>
      </c>
    </row>
    <row r="404" spans="2:4" x14ac:dyDescent="0.25">
      <c r="B404" s="59">
        <v>44412</v>
      </c>
      <c r="C404">
        <v>18.23</v>
      </c>
      <c r="D404">
        <v>20.239999999999998</v>
      </c>
    </row>
    <row r="405" spans="2:4" x14ac:dyDescent="0.25">
      <c r="B405" s="59">
        <v>44413</v>
      </c>
      <c r="C405">
        <v>17.73</v>
      </c>
      <c r="D405">
        <v>20.239999999999998</v>
      </c>
    </row>
    <row r="406" spans="2:4" x14ac:dyDescent="0.25">
      <c r="B406" s="59">
        <v>44414</v>
      </c>
      <c r="C406">
        <v>17.46</v>
      </c>
      <c r="D406">
        <v>20.239999999999998</v>
      </c>
    </row>
    <row r="407" spans="2:4" x14ac:dyDescent="0.25">
      <c r="B407" s="59">
        <v>44415</v>
      </c>
      <c r="C407">
        <v>17.12</v>
      </c>
      <c r="D407">
        <v>20.239999999999998</v>
      </c>
    </row>
    <row r="408" spans="2:4" x14ac:dyDescent="0.25">
      <c r="B408" s="59">
        <v>44418</v>
      </c>
      <c r="C408">
        <v>16.82</v>
      </c>
      <c r="D408">
        <v>20.239999999999998</v>
      </c>
    </row>
    <row r="409" spans="2:4" x14ac:dyDescent="0.25">
      <c r="B409" s="59">
        <v>44419</v>
      </c>
      <c r="C409">
        <v>16.809999999999999</v>
      </c>
      <c r="D409">
        <v>20.239999999999998</v>
      </c>
    </row>
    <row r="410" spans="2:4" x14ac:dyDescent="0.25">
      <c r="B410" s="59">
        <v>44420</v>
      </c>
      <c r="C410">
        <v>16.329999999999998</v>
      </c>
      <c r="D410">
        <v>20.239999999999998</v>
      </c>
    </row>
    <row r="411" spans="2:4" x14ac:dyDescent="0.25">
      <c r="B411" s="59">
        <v>44421</v>
      </c>
      <c r="C411">
        <v>15.68</v>
      </c>
      <c r="D411">
        <v>20.239999999999998</v>
      </c>
    </row>
    <row r="412" spans="2:4" x14ac:dyDescent="0.25">
      <c r="B412" s="59">
        <v>44422</v>
      </c>
      <c r="C412">
        <v>17.05</v>
      </c>
      <c r="D412">
        <v>20.239999999999998</v>
      </c>
    </row>
    <row r="413" spans="2:4" x14ac:dyDescent="0.25">
      <c r="B413" s="59">
        <v>44425</v>
      </c>
      <c r="C413">
        <v>17.309999999999999</v>
      </c>
      <c r="D413">
        <v>20.239999999999998</v>
      </c>
    </row>
    <row r="414" spans="2:4" x14ac:dyDescent="0.25">
      <c r="B414" s="59">
        <v>44426</v>
      </c>
      <c r="C414">
        <v>17.559999999999999</v>
      </c>
      <c r="D414">
        <v>20.239999999999998</v>
      </c>
    </row>
    <row r="415" spans="2:4" x14ac:dyDescent="0.25">
      <c r="B415" s="59">
        <v>44427</v>
      </c>
      <c r="C415">
        <v>23.12</v>
      </c>
      <c r="D415">
        <v>20.239999999999998</v>
      </c>
    </row>
    <row r="416" spans="2:4" x14ac:dyDescent="0.25">
      <c r="B416" s="59">
        <v>44428</v>
      </c>
      <c r="C416">
        <v>22.74</v>
      </c>
      <c r="D416">
        <v>20.239999999999998</v>
      </c>
    </row>
    <row r="417" spans="2:4" x14ac:dyDescent="0.25">
      <c r="B417" s="59">
        <v>44431</v>
      </c>
      <c r="C417">
        <v>18.829999999999998</v>
      </c>
      <c r="D417">
        <v>20.239999999999998</v>
      </c>
    </row>
    <row r="418" spans="2:4" x14ac:dyDescent="0.25">
      <c r="B418" s="59">
        <v>44432</v>
      </c>
      <c r="C418">
        <v>16.96</v>
      </c>
      <c r="D418">
        <v>20.239999999999998</v>
      </c>
    </row>
    <row r="419" spans="2:4" x14ac:dyDescent="0.25">
      <c r="B419" s="59">
        <v>44433</v>
      </c>
      <c r="C419">
        <v>17.420000000000002</v>
      </c>
      <c r="D419">
        <v>20.239999999999998</v>
      </c>
    </row>
    <row r="420" spans="2:4" x14ac:dyDescent="0.25">
      <c r="B420" s="59">
        <v>44434</v>
      </c>
      <c r="C420">
        <v>17.46</v>
      </c>
      <c r="D420">
        <v>20.239999999999998</v>
      </c>
    </row>
    <row r="421" spans="2:4" x14ac:dyDescent="0.25">
      <c r="B421" s="59">
        <v>44435</v>
      </c>
      <c r="C421">
        <v>17.95</v>
      </c>
      <c r="D421">
        <v>20.239999999999998</v>
      </c>
    </row>
    <row r="422" spans="2:4" x14ac:dyDescent="0.25">
      <c r="B422" s="59">
        <v>44438</v>
      </c>
      <c r="C422">
        <v>16.77</v>
      </c>
      <c r="D422">
        <v>20.239999999999998</v>
      </c>
    </row>
    <row r="423" spans="2:4" x14ac:dyDescent="0.25">
      <c r="B423" s="59">
        <v>44439</v>
      </c>
      <c r="C423">
        <v>15.98</v>
      </c>
      <c r="D423">
        <v>20.239999999999998</v>
      </c>
    </row>
    <row r="424" spans="2:4" x14ac:dyDescent="0.25">
      <c r="B424" s="59">
        <v>44440</v>
      </c>
      <c r="C424">
        <v>16.059999999999999</v>
      </c>
      <c r="D424">
        <v>20.239999999999998</v>
      </c>
    </row>
    <row r="425" spans="2:4" x14ac:dyDescent="0.25">
      <c r="B425" s="59">
        <v>44441</v>
      </c>
      <c r="C425">
        <v>16.27</v>
      </c>
      <c r="D425">
        <v>20.239999999999998</v>
      </c>
    </row>
    <row r="426" spans="2:4" x14ac:dyDescent="0.25">
      <c r="B426" s="59">
        <v>44442</v>
      </c>
      <c r="C426">
        <v>16.27</v>
      </c>
      <c r="D426">
        <v>20.239999999999998</v>
      </c>
    </row>
    <row r="427" spans="2:4" x14ac:dyDescent="0.25">
      <c r="B427" s="59">
        <v>44446</v>
      </c>
      <c r="C427">
        <v>16.940000000000001</v>
      </c>
      <c r="D427">
        <v>20.239999999999998</v>
      </c>
    </row>
    <row r="428" spans="2:4" x14ac:dyDescent="0.25">
      <c r="B428" s="59">
        <v>44447</v>
      </c>
      <c r="C428">
        <v>18.97</v>
      </c>
      <c r="D428">
        <v>20.239999999999998</v>
      </c>
    </row>
    <row r="429" spans="2:4" x14ac:dyDescent="0.25">
      <c r="B429" s="59">
        <v>44448</v>
      </c>
      <c r="C429">
        <v>19.440000000000001</v>
      </c>
      <c r="D429">
        <v>20.239999999999998</v>
      </c>
    </row>
    <row r="430" spans="2:4" x14ac:dyDescent="0.25">
      <c r="B430" s="59">
        <v>44449</v>
      </c>
      <c r="C430">
        <v>17.940000000000001</v>
      </c>
      <c r="D430">
        <v>20.239999999999998</v>
      </c>
    </row>
    <row r="431" spans="2:4" x14ac:dyDescent="0.25">
      <c r="B431" s="59">
        <v>44452</v>
      </c>
      <c r="C431">
        <v>19.64</v>
      </c>
      <c r="D431">
        <v>20.239999999999998</v>
      </c>
    </row>
    <row r="432" spans="2:4" x14ac:dyDescent="0.25">
      <c r="B432" s="59">
        <v>44453</v>
      </c>
      <c r="C432">
        <v>19.579999999999998</v>
      </c>
      <c r="D432">
        <v>20.239999999999998</v>
      </c>
    </row>
    <row r="433" spans="2:4" x14ac:dyDescent="0.25">
      <c r="B433" s="59">
        <v>44454</v>
      </c>
      <c r="C433">
        <v>19.3</v>
      </c>
      <c r="D433">
        <v>20.239999999999998</v>
      </c>
    </row>
    <row r="434" spans="2:4" x14ac:dyDescent="0.25">
      <c r="B434" s="59">
        <v>44455</v>
      </c>
      <c r="C434">
        <v>18.41</v>
      </c>
      <c r="D434">
        <v>20.239999999999998</v>
      </c>
    </row>
    <row r="435" spans="2:4" x14ac:dyDescent="0.25">
      <c r="B435" s="59">
        <v>44456</v>
      </c>
      <c r="C435">
        <v>18.37</v>
      </c>
      <c r="D435">
        <v>20.239999999999998</v>
      </c>
    </row>
    <row r="436" spans="2:4" x14ac:dyDescent="0.25">
      <c r="B436" s="59">
        <v>44457</v>
      </c>
      <c r="C436">
        <v>24.25</v>
      </c>
      <c r="D436">
        <v>20.239999999999998</v>
      </c>
    </row>
    <row r="437" spans="2:4" x14ac:dyDescent="0.25">
      <c r="B437" s="59">
        <v>44460</v>
      </c>
      <c r="C437">
        <v>23.41</v>
      </c>
      <c r="D437">
        <v>20.239999999999998</v>
      </c>
    </row>
    <row r="438" spans="2:4" x14ac:dyDescent="0.25">
      <c r="B438" s="59">
        <v>44461</v>
      </c>
      <c r="C438">
        <v>22.72</v>
      </c>
      <c r="D438">
        <v>20.239999999999998</v>
      </c>
    </row>
    <row r="439" spans="2:4" x14ac:dyDescent="0.25">
      <c r="B439" s="59">
        <v>44462</v>
      </c>
      <c r="C439">
        <v>19.91</v>
      </c>
      <c r="D439">
        <v>20.239999999999998</v>
      </c>
    </row>
    <row r="440" spans="2:4" x14ac:dyDescent="0.25">
      <c r="B440" s="59">
        <v>44463</v>
      </c>
      <c r="C440">
        <v>19.329999999999998</v>
      </c>
      <c r="D440">
        <v>20.239999999999998</v>
      </c>
    </row>
    <row r="441" spans="2:4" x14ac:dyDescent="0.25">
      <c r="B441" s="59">
        <v>44466</v>
      </c>
      <c r="C441">
        <v>17.78</v>
      </c>
      <c r="D441">
        <v>20.239999999999998</v>
      </c>
    </row>
    <row r="442" spans="2:4" x14ac:dyDescent="0.25">
      <c r="B442" s="59">
        <v>44467</v>
      </c>
      <c r="C442">
        <v>19.739999999999998</v>
      </c>
      <c r="D442">
        <v>20.239999999999998</v>
      </c>
    </row>
    <row r="443" spans="2:4" x14ac:dyDescent="0.25">
      <c r="B443" s="59">
        <v>44468</v>
      </c>
      <c r="C443">
        <v>22.07</v>
      </c>
      <c r="D443">
        <v>20.239999999999998</v>
      </c>
    </row>
    <row r="444" spans="2:4" x14ac:dyDescent="0.25">
      <c r="B444" s="59">
        <v>44469</v>
      </c>
      <c r="C444">
        <v>21.48</v>
      </c>
      <c r="D444">
        <v>20.239999999999998</v>
      </c>
    </row>
    <row r="445" spans="2:4" x14ac:dyDescent="0.25">
      <c r="B445" s="59">
        <v>44470</v>
      </c>
      <c r="C445">
        <v>24.78</v>
      </c>
      <c r="D445">
        <v>20.239999999999998</v>
      </c>
    </row>
    <row r="446" spans="2:4" x14ac:dyDescent="0.25">
      <c r="B446" s="59">
        <v>44473</v>
      </c>
      <c r="C446">
        <v>22.9</v>
      </c>
      <c r="D446">
        <v>20.239999999999998</v>
      </c>
    </row>
    <row r="447" spans="2:4" x14ac:dyDescent="0.25">
      <c r="B447" s="59">
        <v>44474</v>
      </c>
      <c r="C447">
        <v>22.92</v>
      </c>
      <c r="D447">
        <v>20.239999999999998</v>
      </c>
    </row>
    <row r="448" spans="2:4" x14ac:dyDescent="0.25">
      <c r="B448" s="59">
        <v>44475</v>
      </c>
      <c r="C448">
        <v>22.95</v>
      </c>
      <c r="D448">
        <v>20.239999999999998</v>
      </c>
    </row>
    <row r="449" spans="2:4" x14ac:dyDescent="0.25">
      <c r="B449" s="59">
        <v>44476</v>
      </c>
      <c r="C449">
        <v>20.54</v>
      </c>
      <c r="D449">
        <v>20.239999999999998</v>
      </c>
    </row>
    <row r="450" spans="2:4" x14ac:dyDescent="0.25">
      <c r="B450" s="59">
        <v>44477</v>
      </c>
      <c r="C450">
        <v>19.46</v>
      </c>
      <c r="D450">
        <v>20.239999999999998</v>
      </c>
    </row>
    <row r="451" spans="2:4" x14ac:dyDescent="0.25">
      <c r="B451" s="59">
        <v>44480</v>
      </c>
      <c r="C451">
        <v>19.93</v>
      </c>
      <c r="D451">
        <v>20.239999999999998</v>
      </c>
    </row>
    <row r="452" spans="2:4" x14ac:dyDescent="0.25">
      <c r="B452" s="59">
        <v>44481</v>
      </c>
      <c r="C452">
        <v>20.62</v>
      </c>
      <c r="D452">
        <v>20.239999999999998</v>
      </c>
    </row>
    <row r="453" spans="2:4" x14ac:dyDescent="0.25">
      <c r="B453" s="59">
        <v>44482</v>
      </c>
      <c r="C453">
        <v>20.14</v>
      </c>
      <c r="D453">
        <v>20.239999999999998</v>
      </c>
    </row>
    <row r="454" spans="2:4" x14ac:dyDescent="0.25">
      <c r="B454" s="59">
        <v>44483</v>
      </c>
      <c r="C454">
        <v>18.010000000000002</v>
      </c>
      <c r="D454">
        <v>20.239999999999998</v>
      </c>
    </row>
    <row r="455" spans="2:4" x14ac:dyDescent="0.25">
      <c r="B455" s="59">
        <v>44484</v>
      </c>
      <c r="C455">
        <v>16.64</v>
      </c>
      <c r="D455">
        <v>20.239999999999998</v>
      </c>
    </row>
    <row r="456" spans="2:4" x14ac:dyDescent="0.25">
      <c r="B456" s="59">
        <v>44487</v>
      </c>
      <c r="C456">
        <v>17.29</v>
      </c>
      <c r="D456">
        <v>20.239999999999998</v>
      </c>
    </row>
    <row r="457" spans="2:4" x14ac:dyDescent="0.25">
      <c r="B457" s="59">
        <v>44488</v>
      </c>
      <c r="C457">
        <v>16.09</v>
      </c>
      <c r="D457">
        <v>20.239999999999998</v>
      </c>
    </row>
    <row r="458" spans="2:4" x14ac:dyDescent="0.25">
      <c r="B458" s="59">
        <v>44489</v>
      </c>
      <c r="C458">
        <v>15.82</v>
      </c>
      <c r="D458">
        <v>20.239999999999998</v>
      </c>
    </row>
    <row r="459" spans="2:4" x14ac:dyDescent="0.25">
      <c r="B459" s="59">
        <v>44490</v>
      </c>
      <c r="C459">
        <v>16.059999999999999</v>
      </c>
      <c r="D459">
        <v>20.239999999999998</v>
      </c>
    </row>
    <row r="460" spans="2:4" x14ac:dyDescent="0.25">
      <c r="B460" s="59">
        <v>44491</v>
      </c>
      <c r="C460">
        <v>15.35</v>
      </c>
      <c r="D460">
        <v>20.239999999999998</v>
      </c>
    </row>
    <row r="461" spans="2:4" x14ac:dyDescent="0.25">
      <c r="B461" s="59">
        <v>44492</v>
      </c>
      <c r="C461">
        <v>16.14</v>
      </c>
      <c r="D461">
        <v>20.239999999999998</v>
      </c>
    </row>
    <row r="462" spans="2:4" x14ac:dyDescent="0.25">
      <c r="B462" s="59">
        <v>44493</v>
      </c>
      <c r="C462">
        <v>15.02</v>
      </c>
      <c r="D462">
        <v>20.239999999999998</v>
      </c>
    </row>
    <row r="463" spans="2:4" x14ac:dyDescent="0.25">
      <c r="B463" s="59">
        <v>44494</v>
      </c>
      <c r="C463">
        <v>15.79</v>
      </c>
      <c r="D463">
        <v>20.239999999999998</v>
      </c>
    </row>
    <row r="464" spans="2:4" x14ac:dyDescent="0.25">
      <c r="B464" s="59">
        <v>44497</v>
      </c>
      <c r="C464">
        <v>17.059999999999999</v>
      </c>
      <c r="D464">
        <v>20.239999999999998</v>
      </c>
    </row>
    <row r="465" spans="2:4" x14ac:dyDescent="0.25">
      <c r="B465" s="59">
        <v>44498</v>
      </c>
      <c r="C465">
        <v>17.399999999999999</v>
      </c>
      <c r="D465">
        <v>20.239999999999998</v>
      </c>
    </row>
    <row r="466" spans="2:4" x14ac:dyDescent="0.25">
      <c r="B466" s="59">
        <v>44501</v>
      </c>
      <c r="C466">
        <v>16.850000000000001</v>
      </c>
      <c r="D466">
        <v>20.239999999999998</v>
      </c>
    </row>
    <row r="467" spans="2:4" x14ac:dyDescent="0.25">
      <c r="B467" s="59">
        <v>44502</v>
      </c>
      <c r="C467">
        <v>16.54</v>
      </c>
      <c r="D467">
        <v>20.239999999999998</v>
      </c>
    </row>
    <row r="468" spans="2:4" x14ac:dyDescent="0.25">
      <c r="B468" s="59">
        <v>44503</v>
      </c>
      <c r="C468">
        <v>16.11</v>
      </c>
      <c r="D468">
        <v>20.239999999999998</v>
      </c>
    </row>
    <row r="469" spans="2:4" x14ac:dyDescent="0.25">
      <c r="B469" s="59">
        <v>44504</v>
      </c>
      <c r="C469">
        <v>15.06</v>
      </c>
      <c r="D469">
        <v>20.239999999999998</v>
      </c>
    </row>
    <row r="470" spans="2:4" x14ac:dyDescent="0.25">
      <c r="B470" s="59">
        <v>44505</v>
      </c>
      <c r="C470">
        <v>15.59</v>
      </c>
      <c r="D470">
        <v>20.239999999999998</v>
      </c>
    </row>
    <row r="471" spans="2:4" x14ac:dyDescent="0.25">
      <c r="B471" s="59">
        <v>44508</v>
      </c>
      <c r="C471">
        <v>17.23</v>
      </c>
      <c r="D471">
        <v>20.239999999999998</v>
      </c>
    </row>
    <row r="472" spans="2:4" x14ac:dyDescent="0.25">
      <c r="B472" s="59">
        <v>44509</v>
      </c>
      <c r="C472">
        <v>17.43</v>
      </c>
      <c r="D472">
        <v>20.239999999999998</v>
      </c>
    </row>
    <row r="473" spans="2:4" x14ac:dyDescent="0.25">
      <c r="B473" s="59">
        <v>44510</v>
      </c>
      <c r="C473">
        <v>17.739999999999998</v>
      </c>
      <c r="D473">
        <v>20.239999999999998</v>
      </c>
    </row>
    <row r="474" spans="2:4" x14ac:dyDescent="0.25">
      <c r="B474" s="59">
        <v>44511</v>
      </c>
      <c r="C474">
        <v>18.34</v>
      </c>
      <c r="D474">
        <v>20.239999999999998</v>
      </c>
    </row>
    <row r="475" spans="2:4" x14ac:dyDescent="0.25">
      <c r="B475" s="59">
        <v>44512</v>
      </c>
      <c r="C475">
        <v>17.489999999999998</v>
      </c>
      <c r="D475">
        <v>20.239999999999998</v>
      </c>
    </row>
    <row r="476" spans="2:4" x14ac:dyDescent="0.25">
      <c r="B476" s="59">
        <v>44515</v>
      </c>
      <c r="C476">
        <v>17.03</v>
      </c>
      <c r="D476">
        <v>20.239999999999998</v>
      </c>
    </row>
    <row r="477" spans="2:4" x14ac:dyDescent="0.25">
      <c r="B477" s="59">
        <v>44516</v>
      </c>
      <c r="C477">
        <v>16.86</v>
      </c>
      <c r="D477">
        <v>20.239999999999998</v>
      </c>
    </row>
    <row r="478" spans="2:4" x14ac:dyDescent="0.25">
      <c r="B478" s="59">
        <v>44517</v>
      </c>
      <c r="C478">
        <v>16.36</v>
      </c>
      <c r="D478">
        <v>20.239999999999998</v>
      </c>
    </row>
    <row r="479" spans="2:4" x14ac:dyDescent="0.25">
      <c r="B479" s="59">
        <v>44518</v>
      </c>
      <c r="C479">
        <v>16.809999999999999</v>
      </c>
      <c r="D479">
        <v>20.239999999999998</v>
      </c>
    </row>
    <row r="480" spans="2:4" x14ac:dyDescent="0.25">
      <c r="B480" s="59">
        <v>44519</v>
      </c>
      <c r="C480">
        <v>17.36</v>
      </c>
      <c r="D480">
        <v>20.239999999999998</v>
      </c>
    </row>
    <row r="481" spans="2:4" x14ac:dyDescent="0.25">
      <c r="B481" s="59">
        <v>44522</v>
      </c>
      <c r="C481">
        <v>18.2</v>
      </c>
      <c r="D481">
        <v>20.239999999999998</v>
      </c>
    </row>
    <row r="482" spans="2:4" x14ac:dyDescent="0.25">
      <c r="B482" s="59">
        <v>44523</v>
      </c>
      <c r="C482">
        <v>20.239999999999998</v>
      </c>
      <c r="D482">
        <v>20.239999999999998</v>
      </c>
    </row>
    <row r="483" spans="2:4" x14ac:dyDescent="0.25">
      <c r="B483" s="59">
        <v>44524</v>
      </c>
      <c r="C483">
        <v>19.170000000000002</v>
      </c>
      <c r="D483">
        <v>20.239999999999998</v>
      </c>
    </row>
    <row r="484" spans="2:4" x14ac:dyDescent="0.25">
      <c r="B484" s="59">
        <v>44526</v>
      </c>
      <c r="C484">
        <v>26.62</v>
      </c>
      <c r="D484">
        <v>20.239999999999998</v>
      </c>
    </row>
    <row r="485" spans="2:4" x14ac:dyDescent="0.25">
      <c r="B485" s="59">
        <v>44529</v>
      </c>
      <c r="C485">
        <v>25.31</v>
      </c>
      <c r="D485">
        <v>20.239999999999998</v>
      </c>
    </row>
    <row r="486" spans="2:4" x14ac:dyDescent="0.25">
      <c r="B486" s="59">
        <v>44530</v>
      </c>
      <c r="C486">
        <v>26.23</v>
      </c>
      <c r="D486">
        <v>20.239999999999998</v>
      </c>
    </row>
    <row r="487" spans="2:4" x14ac:dyDescent="0.25">
      <c r="B487" s="59">
        <v>44531</v>
      </c>
      <c r="C487">
        <v>24.92</v>
      </c>
      <c r="D487">
        <v>20.239999999999998</v>
      </c>
    </row>
    <row r="488" spans="2:4" x14ac:dyDescent="0.25">
      <c r="B488" s="59">
        <v>44532</v>
      </c>
      <c r="C488">
        <v>29.44</v>
      </c>
      <c r="D488">
        <v>20.239999999999998</v>
      </c>
    </row>
    <row r="489" spans="2:4" x14ac:dyDescent="0.25">
      <c r="B489" s="59">
        <v>44533</v>
      </c>
      <c r="C489">
        <v>26.95</v>
      </c>
      <c r="D489">
        <v>20.239999999999998</v>
      </c>
    </row>
    <row r="490" spans="2:4" x14ac:dyDescent="0.25">
      <c r="B490" s="59">
        <v>44536</v>
      </c>
      <c r="C490">
        <v>28.99</v>
      </c>
      <c r="D490">
        <v>20.239999999999998</v>
      </c>
    </row>
    <row r="491" spans="2:4" x14ac:dyDescent="0.25">
      <c r="B491" s="59">
        <v>44537</v>
      </c>
      <c r="C491">
        <v>24.58</v>
      </c>
      <c r="D491">
        <v>20.239999999999998</v>
      </c>
    </row>
    <row r="492" spans="2:4" x14ac:dyDescent="0.25">
      <c r="B492" s="59">
        <v>44538</v>
      </c>
      <c r="C492">
        <v>21.74</v>
      </c>
      <c r="D492">
        <v>20.239999999999998</v>
      </c>
    </row>
    <row r="493" spans="2:4" x14ac:dyDescent="0.25">
      <c r="B493" s="59">
        <v>44539</v>
      </c>
      <c r="C493">
        <v>20.309999999999999</v>
      </c>
      <c r="D493">
        <v>20.239999999999998</v>
      </c>
    </row>
    <row r="494" spans="2:4" x14ac:dyDescent="0.25">
      <c r="B494" s="59">
        <v>44540</v>
      </c>
      <c r="C494">
        <v>21.27</v>
      </c>
      <c r="D494">
        <v>20.239999999999998</v>
      </c>
    </row>
    <row r="495" spans="2:4" x14ac:dyDescent="0.25">
      <c r="B495" s="59">
        <v>44543</v>
      </c>
      <c r="C495">
        <v>19.29</v>
      </c>
      <c r="D495">
        <v>20.239999999999998</v>
      </c>
    </row>
    <row r="496" spans="2:4" x14ac:dyDescent="0.25">
      <c r="B496" s="59">
        <v>44544</v>
      </c>
      <c r="C496">
        <v>19.670000000000002</v>
      </c>
      <c r="D496">
        <v>20.239999999999998</v>
      </c>
    </row>
    <row r="497" spans="2:4" x14ac:dyDescent="0.25">
      <c r="B497" s="59">
        <v>44545</v>
      </c>
      <c r="C497">
        <v>21.6</v>
      </c>
      <c r="D497">
        <v>20.239999999999998</v>
      </c>
    </row>
    <row r="498" spans="2:4" x14ac:dyDescent="0.25">
      <c r="B498" s="59">
        <v>44546</v>
      </c>
      <c r="C498">
        <v>18.559999999999999</v>
      </c>
      <c r="D498">
        <v>20.239999999999998</v>
      </c>
    </row>
    <row r="499" spans="2:4" x14ac:dyDescent="0.25">
      <c r="B499" s="59">
        <v>44547</v>
      </c>
      <c r="C499">
        <v>20.7</v>
      </c>
      <c r="D499">
        <v>20.239999999999998</v>
      </c>
    </row>
    <row r="500" spans="2:4" x14ac:dyDescent="0.25">
      <c r="B500" s="59">
        <v>44550</v>
      </c>
      <c r="C500">
        <v>25.89</v>
      </c>
      <c r="D500">
        <v>20.239999999999998</v>
      </c>
    </row>
    <row r="501" spans="2:4" x14ac:dyDescent="0.25">
      <c r="B501" s="59">
        <v>44551</v>
      </c>
      <c r="C501">
        <v>22.28</v>
      </c>
      <c r="D501">
        <v>20.239999999999998</v>
      </c>
    </row>
    <row r="502" spans="2:4" x14ac:dyDescent="0.25">
      <c r="B502" s="59">
        <v>44552</v>
      </c>
      <c r="C502">
        <v>21.04</v>
      </c>
      <c r="D502">
        <v>20.239999999999998</v>
      </c>
    </row>
    <row r="503" spans="2:4" x14ac:dyDescent="0.25">
      <c r="B503" s="59">
        <v>44553</v>
      </c>
      <c r="C503">
        <v>18.809999999999999</v>
      </c>
      <c r="D503">
        <v>20.239999999999998</v>
      </c>
    </row>
    <row r="504" spans="2:4" x14ac:dyDescent="0.25">
      <c r="B504" s="59">
        <v>44557</v>
      </c>
      <c r="C504">
        <v>19.37</v>
      </c>
      <c r="D504">
        <v>20.239999999999998</v>
      </c>
    </row>
    <row r="505" spans="2:4" x14ac:dyDescent="0.25">
      <c r="B505" s="59">
        <v>44558</v>
      </c>
      <c r="C505">
        <v>17.78</v>
      </c>
      <c r="D505">
        <v>20.239999999999998</v>
      </c>
    </row>
    <row r="506" spans="2:4" x14ac:dyDescent="0.25">
      <c r="B506" s="59">
        <v>44559</v>
      </c>
      <c r="C506">
        <v>17.63</v>
      </c>
      <c r="D506">
        <v>20.239999999999998</v>
      </c>
    </row>
    <row r="507" spans="2:4" x14ac:dyDescent="0.25">
      <c r="B507" s="59">
        <v>44560</v>
      </c>
      <c r="C507">
        <v>17.3</v>
      </c>
      <c r="D507">
        <v>20.239999999999998</v>
      </c>
    </row>
    <row r="508" spans="2:4" x14ac:dyDescent="0.25">
      <c r="B508" s="59">
        <v>44561</v>
      </c>
      <c r="C508">
        <v>17.63</v>
      </c>
      <c r="D508">
        <v>20.239999999999998</v>
      </c>
    </row>
    <row r="509" spans="2:4" x14ac:dyDescent="0.25">
      <c r="B509" s="59">
        <v>44564</v>
      </c>
      <c r="C509">
        <v>17.600000000000001</v>
      </c>
      <c r="D509">
        <v>20.239999999999998</v>
      </c>
    </row>
    <row r="510" spans="2:4" x14ac:dyDescent="0.25">
      <c r="B510" s="59">
        <v>44565</v>
      </c>
      <c r="C510">
        <v>16.57</v>
      </c>
      <c r="D510">
        <v>20.239999999999998</v>
      </c>
    </row>
    <row r="511" spans="2:4" x14ac:dyDescent="0.25">
      <c r="B511" s="59">
        <v>44566</v>
      </c>
      <c r="C511">
        <v>17.07</v>
      </c>
      <c r="D511">
        <v>20.239999999999998</v>
      </c>
    </row>
    <row r="512" spans="2:4" x14ac:dyDescent="0.25">
      <c r="B512" s="59">
        <v>44567</v>
      </c>
      <c r="C512">
        <v>20.29</v>
      </c>
      <c r="D512">
        <v>20.239999999999998</v>
      </c>
    </row>
    <row r="513" spans="2:4" x14ac:dyDescent="0.25">
      <c r="B513" s="59">
        <v>44568</v>
      </c>
      <c r="C513">
        <v>19.850000000000001</v>
      </c>
      <c r="D513">
        <v>20.239999999999998</v>
      </c>
    </row>
    <row r="514" spans="2:4" x14ac:dyDescent="0.25">
      <c r="B514" s="59">
        <v>44571</v>
      </c>
      <c r="C514">
        <v>19.579999999999998</v>
      </c>
      <c r="D514">
        <v>20.239999999999998</v>
      </c>
    </row>
    <row r="515" spans="2:4" x14ac:dyDescent="0.25">
      <c r="B515" s="59">
        <v>44572</v>
      </c>
      <c r="C515">
        <v>19.62</v>
      </c>
      <c r="D515">
        <v>20.239999999999998</v>
      </c>
    </row>
    <row r="516" spans="2:4" x14ac:dyDescent="0.25">
      <c r="B516" s="59">
        <v>44573</v>
      </c>
      <c r="C516">
        <v>18.170000000000002</v>
      </c>
      <c r="D516">
        <v>20.239999999999998</v>
      </c>
    </row>
    <row r="517" spans="2:4" x14ac:dyDescent="0.25">
      <c r="B517" s="59">
        <v>44574</v>
      </c>
      <c r="C517">
        <v>18.059999999999999</v>
      </c>
      <c r="D517">
        <v>20.239999999999998</v>
      </c>
    </row>
    <row r="518" spans="2:4" x14ac:dyDescent="0.25">
      <c r="B518" s="59">
        <v>44575</v>
      </c>
      <c r="C518">
        <v>20.11</v>
      </c>
      <c r="D518">
        <v>20.239999999999998</v>
      </c>
    </row>
    <row r="519" spans="2:4" x14ac:dyDescent="0.25">
      <c r="B519" s="59">
        <v>44579</v>
      </c>
      <c r="C519">
        <v>21.18</v>
      </c>
      <c r="D519">
        <v>20.239999999999998</v>
      </c>
    </row>
    <row r="520" spans="2:4" x14ac:dyDescent="0.25">
      <c r="B520" s="59">
        <v>44580</v>
      </c>
      <c r="C520">
        <v>23.12</v>
      </c>
      <c r="D520">
        <v>20.239999999999998</v>
      </c>
    </row>
    <row r="521" spans="2:4" x14ac:dyDescent="0.25">
      <c r="B521" s="59">
        <v>44581</v>
      </c>
      <c r="C521">
        <v>23.46</v>
      </c>
      <c r="D521">
        <v>20.239999999999998</v>
      </c>
    </row>
    <row r="522" spans="2:4" x14ac:dyDescent="0.25">
      <c r="B522" s="59">
        <v>44582</v>
      </c>
      <c r="C522">
        <v>25.38</v>
      </c>
      <c r="D522">
        <v>20.239999999999998</v>
      </c>
    </row>
    <row r="523" spans="2:4" x14ac:dyDescent="0.25">
      <c r="B523" s="59">
        <v>44585</v>
      </c>
      <c r="C523">
        <v>28.2</v>
      </c>
      <c r="D523">
        <v>20.239999999999998</v>
      </c>
    </row>
    <row r="524" spans="2:4" x14ac:dyDescent="0.25">
      <c r="B524" s="59">
        <v>44586</v>
      </c>
      <c r="C524">
        <v>32.29</v>
      </c>
      <c r="D524">
        <v>20.239999999999998</v>
      </c>
    </row>
    <row r="525" spans="2:4" x14ac:dyDescent="0.25">
      <c r="B525" s="59">
        <v>44587</v>
      </c>
      <c r="C525">
        <v>29.35</v>
      </c>
      <c r="D525">
        <v>20.239999999999998</v>
      </c>
    </row>
    <row r="526" spans="2:4" x14ac:dyDescent="0.25">
      <c r="B526" s="59">
        <v>44588</v>
      </c>
      <c r="C526">
        <v>32.19</v>
      </c>
      <c r="D526">
        <v>20.239999999999998</v>
      </c>
    </row>
    <row r="527" spans="2:4" x14ac:dyDescent="0.25">
      <c r="B527" s="59">
        <v>44589</v>
      </c>
      <c r="C527">
        <v>30.27</v>
      </c>
      <c r="D527">
        <v>20.239999999999998</v>
      </c>
    </row>
    <row r="528" spans="2:4" x14ac:dyDescent="0.25">
      <c r="B528" s="59">
        <v>44590</v>
      </c>
      <c r="C528">
        <v>28.36</v>
      </c>
      <c r="D528">
        <v>20.239999999999998</v>
      </c>
    </row>
    <row r="529" spans="2:4" x14ac:dyDescent="0.25">
      <c r="B529" s="59">
        <v>44593</v>
      </c>
      <c r="C529">
        <v>24.57</v>
      </c>
      <c r="D529">
        <v>20.239999999999998</v>
      </c>
    </row>
    <row r="530" spans="2:4" x14ac:dyDescent="0.25">
      <c r="B530" s="59">
        <v>44594</v>
      </c>
      <c r="C530">
        <v>21.56</v>
      </c>
      <c r="D530">
        <v>20.239999999999998</v>
      </c>
    </row>
    <row r="531" spans="2:4" x14ac:dyDescent="0.25">
      <c r="B531" s="59">
        <v>44595</v>
      </c>
      <c r="C531">
        <v>22.63</v>
      </c>
      <c r="D531">
        <v>20.239999999999998</v>
      </c>
    </row>
    <row r="532" spans="2:4" x14ac:dyDescent="0.25">
      <c r="B532" s="59">
        <v>44596</v>
      </c>
      <c r="C532">
        <v>23.77</v>
      </c>
      <c r="D532">
        <v>20.239999999999998</v>
      </c>
    </row>
    <row r="533" spans="2:4" x14ac:dyDescent="0.25">
      <c r="B533" s="59">
        <v>44599</v>
      </c>
      <c r="C533">
        <v>24.09</v>
      </c>
      <c r="D533">
        <v>20.239999999999998</v>
      </c>
    </row>
    <row r="534" spans="2:4" x14ac:dyDescent="0.25">
      <c r="B534" s="59">
        <v>44600</v>
      </c>
      <c r="C534">
        <v>23.09</v>
      </c>
      <c r="D534">
        <v>20.239999999999998</v>
      </c>
    </row>
    <row r="535" spans="2:4" x14ac:dyDescent="0.25">
      <c r="B535" s="59">
        <v>44601</v>
      </c>
      <c r="C535">
        <v>21.27</v>
      </c>
      <c r="D535">
        <v>20.239999999999998</v>
      </c>
    </row>
    <row r="536" spans="2:4" x14ac:dyDescent="0.25">
      <c r="B536" s="59">
        <v>44602</v>
      </c>
      <c r="C536">
        <v>20.37</v>
      </c>
      <c r="D536">
        <v>20.239999999999998</v>
      </c>
    </row>
    <row r="537" spans="2:4" x14ac:dyDescent="0.25">
      <c r="B537" s="59">
        <v>44603</v>
      </c>
      <c r="C537">
        <v>24.39</v>
      </c>
      <c r="D537">
        <v>20.239999999999998</v>
      </c>
    </row>
    <row r="538" spans="2:4" x14ac:dyDescent="0.25">
      <c r="B538" s="59">
        <v>44606</v>
      </c>
      <c r="C538">
        <v>29.17</v>
      </c>
      <c r="D538">
        <v>20.239999999999998</v>
      </c>
    </row>
    <row r="539" spans="2:4" x14ac:dyDescent="0.25">
      <c r="B539" s="59">
        <v>44607</v>
      </c>
      <c r="C539">
        <v>28.09</v>
      </c>
      <c r="D539">
        <v>20.239999999999998</v>
      </c>
    </row>
    <row r="540" spans="2:4" x14ac:dyDescent="0.25">
      <c r="B540" s="59">
        <v>44608</v>
      </c>
      <c r="C540">
        <v>25.19</v>
      </c>
      <c r="D540">
        <v>20.239999999999998</v>
      </c>
    </row>
    <row r="541" spans="2:4" x14ac:dyDescent="0.25">
      <c r="B541" s="59">
        <v>44609</v>
      </c>
      <c r="C541">
        <v>24.83</v>
      </c>
      <c r="D541">
        <v>20.239999999999998</v>
      </c>
    </row>
    <row r="542" spans="2:4" x14ac:dyDescent="0.25">
      <c r="B542" s="59">
        <v>44610</v>
      </c>
      <c r="C542">
        <v>26.66</v>
      </c>
      <c r="D542">
        <v>20.239999999999998</v>
      </c>
    </row>
    <row r="543" spans="2:4" x14ac:dyDescent="0.25">
      <c r="B543" s="59">
        <v>44614</v>
      </c>
      <c r="C543">
        <v>31.8</v>
      </c>
      <c r="D543">
        <v>20.239999999999998</v>
      </c>
    </row>
    <row r="544" spans="2:4" x14ac:dyDescent="0.25">
      <c r="B544" s="59">
        <v>44615</v>
      </c>
      <c r="C544">
        <v>28.04</v>
      </c>
      <c r="D544">
        <v>20.239999999999998</v>
      </c>
    </row>
    <row r="545" spans="2:4" x14ac:dyDescent="0.25">
      <c r="B545" s="59">
        <v>44616</v>
      </c>
      <c r="C545">
        <v>37.5</v>
      </c>
      <c r="D545">
        <v>20.239999999999998</v>
      </c>
    </row>
    <row r="546" spans="2:4" x14ac:dyDescent="0.25">
      <c r="B546" s="59">
        <v>44617</v>
      </c>
      <c r="C546">
        <v>31.68</v>
      </c>
      <c r="D546">
        <v>20.239999999999998</v>
      </c>
    </row>
    <row r="547" spans="2:4" x14ac:dyDescent="0.25">
      <c r="B547" s="59">
        <v>44620</v>
      </c>
      <c r="C547">
        <v>32.44</v>
      </c>
      <c r="D547">
        <v>20.239999999999998</v>
      </c>
    </row>
    <row r="548" spans="2:4" x14ac:dyDescent="0.25">
      <c r="B548" s="59">
        <v>44621</v>
      </c>
      <c r="C548">
        <v>29.45</v>
      </c>
      <c r="D548">
        <v>20.239999999999998</v>
      </c>
    </row>
    <row r="549" spans="2:4" x14ac:dyDescent="0.25">
      <c r="B549" s="59">
        <v>44622</v>
      </c>
      <c r="C549">
        <v>34.200000000000003</v>
      </c>
      <c r="D549">
        <v>20.239999999999998</v>
      </c>
    </row>
    <row r="550" spans="2:4" x14ac:dyDescent="0.25">
      <c r="B550" s="59">
        <v>44623</v>
      </c>
      <c r="C550">
        <v>30.52</v>
      </c>
      <c r="D550">
        <v>20.239999999999998</v>
      </c>
    </row>
    <row r="551" spans="2:4" x14ac:dyDescent="0.25">
      <c r="B551" s="59">
        <v>44624</v>
      </c>
      <c r="C551">
        <v>31.9</v>
      </c>
      <c r="D551">
        <v>20.239999999999998</v>
      </c>
    </row>
    <row r="552" spans="2:4" x14ac:dyDescent="0.25">
      <c r="B552" s="59">
        <v>44627</v>
      </c>
      <c r="C552">
        <v>35.880000000000003</v>
      </c>
      <c r="D552">
        <v>20.239999999999998</v>
      </c>
    </row>
    <row r="553" spans="2:4" x14ac:dyDescent="0.25">
      <c r="B553" s="59">
        <v>44628</v>
      </c>
      <c r="C553">
        <v>36.19</v>
      </c>
      <c r="D553">
        <v>20.239999999999998</v>
      </c>
    </row>
    <row r="554" spans="2:4" x14ac:dyDescent="0.25">
      <c r="B554" s="59">
        <v>44629</v>
      </c>
      <c r="C554">
        <v>33.74</v>
      </c>
      <c r="D554">
        <v>20.239999999999998</v>
      </c>
    </row>
    <row r="555" spans="2:4" x14ac:dyDescent="0.25">
      <c r="B555" s="59">
        <v>44630</v>
      </c>
      <c r="C555">
        <v>33.03</v>
      </c>
      <c r="D555">
        <v>20.239999999999998</v>
      </c>
    </row>
    <row r="556" spans="2:4" x14ac:dyDescent="0.25">
      <c r="B556" s="59">
        <v>44631</v>
      </c>
      <c r="C556">
        <v>30.43</v>
      </c>
      <c r="D556">
        <v>20.239999999999998</v>
      </c>
    </row>
    <row r="557" spans="2:4" x14ac:dyDescent="0.25">
      <c r="B557" s="59">
        <v>44634</v>
      </c>
      <c r="C557">
        <v>31.03</v>
      </c>
      <c r="D557">
        <v>20.239999999999998</v>
      </c>
    </row>
    <row r="558" spans="2:4" x14ac:dyDescent="0.25">
      <c r="B558" s="59">
        <v>44635</v>
      </c>
      <c r="C558">
        <v>33.130000000000003</v>
      </c>
      <c r="D558">
        <v>20.239999999999998</v>
      </c>
    </row>
    <row r="559" spans="2:4" x14ac:dyDescent="0.25">
      <c r="B559" s="59">
        <v>44636</v>
      </c>
      <c r="C559">
        <v>29.02</v>
      </c>
      <c r="D559">
        <v>20.239999999999998</v>
      </c>
    </row>
    <row r="560" spans="2:4" x14ac:dyDescent="0.25">
      <c r="B560" s="59">
        <v>44637</v>
      </c>
      <c r="C560">
        <v>26.51</v>
      </c>
      <c r="D560">
        <v>20.239999999999998</v>
      </c>
    </row>
    <row r="561" spans="2:4" x14ac:dyDescent="0.25">
      <c r="B561" s="59">
        <v>44638</v>
      </c>
      <c r="C561">
        <v>26.36</v>
      </c>
      <c r="D561">
        <v>20.239999999999998</v>
      </c>
    </row>
    <row r="562" spans="2:4" x14ac:dyDescent="0.25">
      <c r="B562" s="59">
        <v>44641</v>
      </c>
      <c r="C562">
        <v>25.14</v>
      </c>
      <c r="D562">
        <v>20.239999999999998</v>
      </c>
    </row>
    <row r="563" spans="2:4" x14ac:dyDescent="0.25">
      <c r="B563" s="59">
        <v>44642</v>
      </c>
      <c r="C563">
        <v>24.02</v>
      </c>
      <c r="D563">
        <v>20.239999999999998</v>
      </c>
    </row>
    <row r="564" spans="2:4" x14ac:dyDescent="0.25">
      <c r="B564" s="59">
        <v>44643</v>
      </c>
      <c r="C564">
        <v>23.04</v>
      </c>
      <c r="D564">
        <v>20.239999999999998</v>
      </c>
    </row>
    <row r="565" spans="2:4" x14ac:dyDescent="0.25">
      <c r="B565" s="59">
        <v>44644</v>
      </c>
      <c r="C565">
        <v>23.61</v>
      </c>
      <c r="D565">
        <v>20.239999999999998</v>
      </c>
    </row>
    <row r="566" spans="2:4" x14ac:dyDescent="0.25">
      <c r="B566" s="59">
        <v>44645</v>
      </c>
      <c r="C566">
        <v>21.87</v>
      </c>
      <c r="D566">
        <v>20.239999999999998</v>
      </c>
    </row>
    <row r="567" spans="2:4" x14ac:dyDescent="0.25">
      <c r="B567" s="59">
        <v>44648</v>
      </c>
      <c r="C567">
        <v>22.14</v>
      </c>
      <c r="D567">
        <v>20.239999999999998</v>
      </c>
    </row>
    <row r="568" spans="2:4" x14ac:dyDescent="0.25">
      <c r="B568" s="59">
        <v>44649</v>
      </c>
      <c r="C568">
        <v>19.7</v>
      </c>
      <c r="D568">
        <v>20.239999999999998</v>
      </c>
    </row>
    <row r="569" spans="2:4" x14ac:dyDescent="0.25">
      <c r="B569" s="59">
        <v>44650</v>
      </c>
      <c r="C569">
        <v>19.38</v>
      </c>
      <c r="D569">
        <v>20.239999999999998</v>
      </c>
    </row>
    <row r="570" spans="2:4" x14ac:dyDescent="0.25">
      <c r="B570" s="59">
        <v>44651</v>
      </c>
      <c r="C570">
        <v>19.68</v>
      </c>
      <c r="D570">
        <v>20.239999999999998</v>
      </c>
    </row>
    <row r="571" spans="2:4" x14ac:dyDescent="0.25">
      <c r="B571" s="59">
        <v>44652</v>
      </c>
      <c r="C571">
        <v>20.62</v>
      </c>
      <c r="D571">
        <v>20.239999999999998</v>
      </c>
    </row>
    <row r="572" spans="2:4" x14ac:dyDescent="0.25">
      <c r="B572" s="59">
        <v>44655</v>
      </c>
      <c r="C572">
        <v>20.75</v>
      </c>
      <c r="D572">
        <v>20.239999999999998</v>
      </c>
    </row>
    <row r="573" spans="2:4" x14ac:dyDescent="0.25">
      <c r="B573" s="59">
        <v>44656</v>
      </c>
      <c r="C573">
        <v>18.79</v>
      </c>
      <c r="D573">
        <v>20.239999999999998</v>
      </c>
    </row>
    <row r="574" spans="2:4" x14ac:dyDescent="0.25">
      <c r="B574" s="59">
        <v>44657</v>
      </c>
      <c r="C574">
        <v>21.27</v>
      </c>
      <c r="D574">
        <v>20.239999999999998</v>
      </c>
    </row>
    <row r="575" spans="2:4" x14ac:dyDescent="0.25">
      <c r="B575" s="59">
        <v>44658</v>
      </c>
      <c r="C575">
        <v>21.97</v>
      </c>
      <c r="D575">
        <v>20.239999999999998</v>
      </c>
    </row>
    <row r="576" spans="2:4" x14ac:dyDescent="0.25">
      <c r="B576" s="59">
        <v>44659</v>
      </c>
      <c r="C576">
        <v>21.25</v>
      </c>
      <c r="D576">
        <v>20.239999999999998</v>
      </c>
    </row>
    <row r="577" spans="2:4" x14ac:dyDescent="0.25">
      <c r="B577" s="59">
        <v>44662</v>
      </c>
      <c r="C577">
        <v>23.09</v>
      </c>
      <c r="D577">
        <v>20.239999999999998</v>
      </c>
    </row>
    <row r="578" spans="2:4" x14ac:dyDescent="0.25">
      <c r="B578" s="59">
        <v>44663</v>
      </c>
      <c r="C578">
        <v>24.94</v>
      </c>
      <c r="D578">
        <v>20.239999999999998</v>
      </c>
    </row>
    <row r="579" spans="2:4" x14ac:dyDescent="0.25">
      <c r="B579" s="59">
        <v>44664</v>
      </c>
      <c r="C579">
        <v>23.52</v>
      </c>
      <c r="D579">
        <v>20.239999999999998</v>
      </c>
    </row>
    <row r="580" spans="2:4" x14ac:dyDescent="0.25">
      <c r="B580" s="59">
        <v>44665</v>
      </c>
      <c r="C580">
        <v>21.72</v>
      </c>
      <c r="D580">
        <v>20.239999999999998</v>
      </c>
    </row>
    <row r="581" spans="2:4" x14ac:dyDescent="0.25">
      <c r="B581" s="59">
        <v>44669</v>
      </c>
      <c r="C581">
        <v>24.52</v>
      </c>
      <c r="D581">
        <v>20.239999999999998</v>
      </c>
    </row>
    <row r="582" spans="2:4" x14ac:dyDescent="0.25">
      <c r="B582" s="59">
        <v>44670</v>
      </c>
      <c r="C582">
        <v>22.55</v>
      </c>
      <c r="D582">
        <v>20.239999999999998</v>
      </c>
    </row>
    <row r="583" spans="2:4" x14ac:dyDescent="0.25">
      <c r="B583" s="59">
        <v>44671</v>
      </c>
      <c r="C583">
        <v>21.13</v>
      </c>
      <c r="D583">
        <v>20.239999999999998</v>
      </c>
    </row>
    <row r="584" spans="2:4" x14ac:dyDescent="0.25">
      <c r="B584" s="59">
        <v>44672</v>
      </c>
      <c r="C584">
        <v>20.239999999999998</v>
      </c>
      <c r="D584">
        <v>20.239999999999998</v>
      </c>
    </row>
    <row r="585" spans="2:4" x14ac:dyDescent="0.25">
      <c r="B585" s="59">
        <v>44673</v>
      </c>
      <c r="C585">
        <v>22.71</v>
      </c>
      <c r="D585">
        <v>20.239999999999998</v>
      </c>
    </row>
    <row r="586" spans="2:4" x14ac:dyDescent="0.25">
      <c r="B586" s="59">
        <v>44676</v>
      </c>
      <c r="C586">
        <v>30.04</v>
      </c>
      <c r="D586">
        <v>20.239999999999998</v>
      </c>
    </row>
    <row r="587" spans="2:4" x14ac:dyDescent="0.25">
      <c r="B587" s="59">
        <v>44677</v>
      </c>
      <c r="C587">
        <v>27.38</v>
      </c>
      <c r="D587">
        <v>20.239999999999998</v>
      </c>
    </row>
    <row r="588" spans="2:4" x14ac:dyDescent="0.25">
      <c r="B588" s="59">
        <v>44678</v>
      </c>
      <c r="C588">
        <v>31.11</v>
      </c>
      <c r="D588">
        <v>20.239999999999998</v>
      </c>
    </row>
    <row r="589" spans="2:4" x14ac:dyDescent="0.25">
      <c r="B589" s="59">
        <v>44679</v>
      </c>
      <c r="C589">
        <v>29.91</v>
      </c>
      <c r="D589">
        <v>20.239999999999998</v>
      </c>
    </row>
    <row r="590" spans="2:4" x14ac:dyDescent="0.25">
      <c r="B590" s="59">
        <v>44680</v>
      </c>
      <c r="C590">
        <v>28.97</v>
      </c>
      <c r="D590">
        <v>20.239999999999998</v>
      </c>
    </row>
    <row r="591" spans="2:4" x14ac:dyDescent="0.25">
      <c r="B591" s="59">
        <v>44683</v>
      </c>
      <c r="C591">
        <v>33.35</v>
      </c>
      <c r="D591">
        <v>20.239999999999998</v>
      </c>
    </row>
    <row r="592" spans="2:4" x14ac:dyDescent="0.25">
      <c r="B592" s="59">
        <v>44684</v>
      </c>
      <c r="C592">
        <v>31.76</v>
      </c>
      <c r="D592">
        <v>20.239999999999998</v>
      </c>
    </row>
    <row r="593" spans="2:4" x14ac:dyDescent="0.25">
      <c r="B593" s="59">
        <v>44685</v>
      </c>
      <c r="C593">
        <v>29.12</v>
      </c>
      <c r="D593">
        <v>20.239999999999998</v>
      </c>
    </row>
    <row r="594" spans="2:4" x14ac:dyDescent="0.25">
      <c r="B594" s="59">
        <v>44686</v>
      </c>
      <c r="C594">
        <v>25.97</v>
      </c>
      <c r="D594">
        <v>20.239999999999998</v>
      </c>
    </row>
    <row r="595" spans="2:4" x14ac:dyDescent="0.25">
      <c r="B595" s="59">
        <v>44687</v>
      </c>
      <c r="C595">
        <v>32.229999999999997</v>
      </c>
      <c r="D595">
        <v>20.239999999999998</v>
      </c>
    </row>
    <row r="596" spans="2:4" x14ac:dyDescent="0.25">
      <c r="B596" s="59">
        <v>44690</v>
      </c>
      <c r="C596">
        <v>31.9</v>
      </c>
      <c r="D596">
        <v>20.239999999999998</v>
      </c>
    </row>
    <row r="597" spans="2:4" x14ac:dyDescent="0.25">
      <c r="B597" s="59">
        <v>44691</v>
      </c>
      <c r="C597">
        <v>33.659999999999997</v>
      </c>
      <c r="D597">
        <v>20.239999999999998</v>
      </c>
    </row>
    <row r="598" spans="2:4" x14ac:dyDescent="0.25">
      <c r="B598" s="59">
        <v>44692</v>
      </c>
      <c r="C598">
        <v>32.869999999999997</v>
      </c>
      <c r="D598">
        <v>20.239999999999998</v>
      </c>
    </row>
    <row r="599" spans="2:4" x14ac:dyDescent="0.25">
      <c r="B599" s="59">
        <v>44693</v>
      </c>
      <c r="C599">
        <v>33.74</v>
      </c>
      <c r="D599">
        <v>20.239999999999998</v>
      </c>
    </row>
    <row r="600" spans="2:4" x14ac:dyDescent="0.25">
      <c r="B600" s="59">
        <v>44694</v>
      </c>
      <c r="C600">
        <v>31.09</v>
      </c>
      <c r="D600">
        <v>20.239999999999998</v>
      </c>
    </row>
    <row r="601" spans="2:4" x14ac:dyDescent="0.25">
      <c r="B601" s="59">
        <v>44697</v>
      </c>
      <c r="C601">
        <v>30.01</v>
      </c>
      <c r="D601">
        <v>20.239999999999998</v>
      </c>
    </row>
    <row r="602" spans="2:4" x14ac:dyDescent="0.25">
      <c r="B602" s="59">
        <v>44698</v>
      </c>
      <c r="C602">
        <v>27.07</v>
      </c>
      <c r="D602">
        <v>20.239999999999998</v>
      </c>
    </row>
    <row r="603" spans="2:4" x14ac:dyDescent="0.25">
      <c r="B603" s="59">
        <v>44699</v>
      </c>
      <c r="C603">
        <v>26.74</v>
      </c>
      <c r="D603">
        <v>20.239999999999998</v>
      </c>
    </row>
    <row r="604" spans="2:4" x14ac:dyDescent="0.25">
      <c r="B604" s="59">
        <v>44700</v>
      </c>
      <c r="C604">
        <v>31.24</v>
      </c>
      <c r="D604">
        <v>20.239999999999998</v>
      </c>
    </row>
    <row r="605" spans="2:4" x14ac:dyDescent="0.25">
      <c r="B605" s="59">
        <v>44701</v>
      </c>
      <c r="C605">
        <v>28.78</v>
      </c>
      <c r="D605">
        <v>20.239999999999998</v>
      </c>
    </row>
    <row r="606" spans="2:4" x14ac:dyDescent="0.25">
      <c r="B606" s="59">
        <v>44704</v>
      </c>
      <c r="C606">
        <v>28.98</v>
      </c>
      <c r="D606">
        <v>20.239999999999998</v>
      </c>
    </row>
    <row r="607" spans="2:4" x14ac:dyDescent="0.25">
      <c r="B607" s="59">
        <v>44705</v>
      </c>
      <c r="C607">
        <v>29.43</v>
      </c>
      <c r="D607">
        <v>20.239999999999998</v>
      </c>
    </row>
    <row r="608" spans="2:4" x14ac:dyDescent="0.25">
      <c r="B608" s="59">
        <v>44706</v>
      </c>
      <c r="C608">
        <v>29.33</v>
      </c>
      <c r="D608">
        <v>20.239999999999998</v>
      </c>
    </row>
    <row r="609" spans="2:4" x14ac:dyDescent="0.25">
      <c r="B609" s="59">
        <v>44707</v>
      </c>
      <c r="C609">
        <v>28.42</v>
      </c>
      <c r="D609">
        <v>20.239999999999998</v>
      </c>
    </row>
    <row r="610" spans="2:4" x14ac:dyDescent="0.25">
      <c r="B610" s="59">
        <v>44708</v>
      </c>
      <c r="C610">
        <v>27.5</v>
      </c>
      <c r="D610">
        <v>20.239999999999998</v>
      </c>
    </row>
    <row r="611" spans="2:4" x14ac:dyDescent="0.25">
      <c r="B611" s="59">
        <v>44711</v>
      </c>
      <c r="C611">
        <v>26.16</v>
      </c>
      <c r="D611">
        <v>20.239999999999998</v>
      </c>
    </row>
    <row r="612" spans="2:4" x14ac:dyDescent="0.25">
      <c r="B612" s="59">
        <v>44712</v>
      </c>
      <c r="C612">
        <v>27.47</v>
      </c>
      <c r="D612">
        <v>20.239999999999998</v>
      </c>
    </row>
    <row r="613" spans="2:4" x14ac:dyDescent="0.25">
      <c r="B613" s="59">
        <v>44713</v>
      </c>
      <c r="C613">
        <v>26.05</v>
      </c>
      <c r="D613">
        <v>20.239999999999998</v>
      </c>
    </row>
    <row r="614" spans="2:4" x14ac:dyDescent="0.25">
      <c r="B614" s="59">
        <v>44714</v>
      </c>
      <c r="C614">
        <v>25.73</v>
      </c>
      <c r="D614">
        <v>20.239999999999998</v>
      </c>
    </row>
    <row r="615" spans="2:4" x14ac:dyDescent="0.25">
      <c r="B615" s="59">
        <v>44715</v>
      </c>
      <c r="C615">
        <v>24.91</v>
      </c>
      <c r="D615">
        <v>20.239999999999998</v>
      </c>
    </row>
    <row r="616" spans="2:4" x14ac:dyDescent="0.25">
      <c r="B616" s="59">
        <v>44718</v>
      </c>
      <c r="C616">
        <v>25.37</v>
      </c>
      <c r="D616">
        <v>20.239999999999998</v>
      </c>
    </row>
    <row r="617" spans="2:4" x14ac:dyDescent="0.25">
      <c r="B617" s="59">
        <v>44719</v>
      </c>
      <c r="C617">
        <v>25.54</v>
      </c>
      <c r="D617">
        <v>20.239999999999998</v>
      </c>
    </row>
    <row r="618" spans="2:4" x14ac:dyDescent="0.25">
      <c r="B618" s="59">
        <v>44720</v>
      </c>
      <c r="C618">
        <v>24.37</v>
      </c>
      <c r="D618">
        <v>20.239999999999998</v>
      </c>
    </row>
    <row r="619" spans="2:4" x14ac:dyDescent="0.25">
      <c r="B619" s="59">
        <v>44721</v>
      </c>
      <c r="C619">
        <v>24.29</v>
      </c>
      <c r="D619">
        <v>20.239999999999998</v>
      </c>
    </row>
    <row r="620" spans="2:4" x14ac:dyDescent="0.25">
      <c r="B620" s="59">
        <v>44722</v>
      </c>
      <c r="C620">
        <v>26.26</v>
      </c>
      <c r="D620">
        <v>20.239999999999998</v>
      </c>
    </row>
    <row r="621" spans="2:4" x14ac:dyDescent="0.25">
      <c r="B621" s="59">
        <v>44725</v>
      </c>
      <c r="C621">
        <v>31.37</v>
      </c>
      <c r="D621">
        <v>20.239999999999998</v>
      </c>
    </row>
    <row r="622" spans="2:4" x14ac:dyDescent="0.25">
      <c r="B622" s="59">
        <v>44726</v>
      </c>
      <c r="C622">
        <v>33.01</v>
      </c>
      <c r="D622">
        <v>20.239999999999998</v>
      </c>
    </row>
    <row r="623" spans="2:4" x14ac:dyDescent="0.25">
      <c r="B623" s="59">
        <v>44727</v>
      </c>
      <c r="C623">
        <v>32.39</v>
      </c>
      <c r="D623">
        <v>20.239999999999998</v>
      </c>
    </row>
    <row r="624" spans="2:4" x14ac:dyDescent="0.25">
      <c r="B624" s="59">
        <v>44728</v>
      </c>
      <c r="C624">
        <v>30.35</v>
      </c>
      <c r="D624">
        <v>20.239999999999998</v>
      </c>
    </row>
    <row r="625" spans="2:4" x14ac:dyDescent="0.25">
      <c r="B625" s="59">
        <v>44729</v>
      </c>
      <c r="C625">
        <v>32.840000000000003</v>
      </c>
      <c r="D625">
        <v>20.239999999999998</v>
      </c>
    </row>
    <row r="626" spans="2:4" x14ac:dyDescent="0.25">
      <c r="B626" s="59">
        <v>44732</v>
      </c>
      <c r="C626">
        <v>32.06</v>
      </c>
      <c r="D626">
        <v>20.239999999999998</v>
      </c>
    </row>
    <row r="627" spans="2:4" x14ac:dyDescent="0.25">
      <c r="B627" s="59">
        <v>44733</v>
      </c>
      <c r="C627">
        <v>30.63</v>
      </c>
      <c r="D627">
        <v>20.239999999999998</v>
      </c>
    </row>
    <row r="628" spans="2:4" x14ac:dyDescent="0.25">
      <c r="B628" s="59">
        <v>44734</v>
      </c>
      <c r="C628">
        <v>31.45</v>
      </c>
      <c r="D628">
        <v>20.239999999999998</v>
      </c>
    </row>
    <row r="629" spans="2:4" x14ac:dyDescent="0.25">
      <c r="B629" s="59">
        <v>44735</v>
      </c>
      <c r="C629">
        <v>29.29</v>
      </c>
      <c r="D629">
        <v>20.239999999999998</v>
      </c>
    </row>
    <row r="630" spans="2:4" x14ac:dyDescent="0.25">
      <c r="B630" s="59">
        <v>44736</v>
      </c>
      <c r="C630">
        <v>29.07</v>
      </c>
      <c r="D630">
        <v>20.239999999999998</v>
      </c>
    </row>
    <row r="631" spans="2:4" x14ac:dyDescent="0.25">
      <c r="B631" s="59">
        <v>44739</v>
      </c>
      <c r="C631">
        <v>28.3</v>
      </c>
      <c r="D631">
        <v>20.239999999999998</v>
      </c>
    </row>
    <row r="632" spans="2:4" x14ac:dyDescent="0.25">
      <c r="B632" s="59">
        <v>44740</v>
      </c>
      <c r="C632">
        <v>26.9</v>
      </c>
      <c r="D632">
        <v>20.239999999999998</v>
      </c>
    </row>
    <row r="633" spans="2:4" x14ac:dyDescent="0.25">
      <c r="B633" s="59">
        <v>44741</v>
      </c>
      <c r="C633">
        <v>28.8</v>
      </c>
      <c r="D633">
        <v>20.239999999999998</v>
      </c>
    </row>
    <row r="634" spans="2:4" x14ac:dyDescent="0.25">
      <c r="B634" s="59">
        <v>44742</v>
      </c>
      <c r="C634">
        <v>29.42</v>
      </c>
      <c r="D634">
        <v>20.239999999999998</v>
      </c>
    </row>
    <row r="635" spans="2:4" x14ac:dyDescent="0.25">
      <c r="B635" s="59">
        <v>44743</v>
      </c>
      <c r="C635">
        <v>29.53</v>
      </c>
      <c r="D635">
        <v>20.239999999999998</v>
      </c>
    </row>
    <row r="636" spans="2:4" x14ac:dyDescent="0.25">
      <c r="B636" s="59">
        <v>44746</v>
      </c>
      <c r="C636">
        <v>27.96</v>
      </c>
      <c r="D636">
        <v>20.239999999999998</v>
      </c>
    </row>
    <row r="637" spans="2:4" x14ac:dyDescent="0.25">
      <c r="B637" s="59">
        <v>44747</v>
      </c>
      <c r="C637">
        <v>27.37</v>
      </c>
      <c r="D637">
        <v>20.239999999999998</v>
      </c>
    </row>
    <row r="638" spans="2:4" x14ac:dyDescent="0.25">
      <c r="B638" s="59">
        <v>44748</v>
      </c>
      <c r="C638">
        <v>27.84</v>
      </c>
      <c r="D638">
        <v>20.239999999999998</v>
      </c>
    </row>
    <row r="639" spans="2:4" x14ac:dyDescent="0.25">
      <c r="B639" s="59">
        <v>44749</v>
      </c>
      <c r="C639">
        <v>26.73</v>
      </c>
      <c r="D639">
        <v>20.239999999999998</v>
      </c>
    </row>
    <row r="640" spans="2:4" x14ac:dyDescent="0.25">
      <c r="B640" s="59">
        <v>44750</v>
      </c>
      <c r="C640">
        <v>26.41</v>
      </c>
      <c r="D640">
        <v>20.239999999999998</v>
      </c>
    </row>
    <row r="641" spans="2:4" x14ac:dyDescent="0.25">
      <c r="B641" s="59">
        <v>44753</v>
      </c>
      <c r="C641">
        <v>26.42</v>
      </c>
      <c r="D641">
        <v>20.239999999999998</v>
      </c>
    </row>
    <row r="642" spans="2:4" x14ac:dyDescent="0.25">
      <c r="B642" s="59">
        <v>44754</v>
      </c>
      <c r="C642">
        <v>27.14</v>
      </c>
      <c r="D642">
        <v>20.239999999999998</v>
      </c>
    </row>
    <row r="643" spans="2:4" x14ac:dyDescent="0.25">
      <c r="B643" s="59">
        <v>44755</v>
      </c>
      <c r="C643">
        <v>27.35</v>
      </c>
      <c r="D643">
        <v>20.239999999999998</v>
      </c>
    </row>
    <row r="644" spans="2:4" x14ac:dyDescent="0.25">
      <c r="B644" s="59">
        <v>44756</v>
      </c>
      <c r="C644">
        <v>27.47</v>
      </c>
      <c r="D644">
        <v>20.239999999999998</v>
      </c>
    </row>
    <row r="645" spans="2:4" x14ac:dyDescent="0.25">
      <c r="B645" s="59">
        <v>44757</v>
      </c>
      <c r="C645">
        <v>26.72</v>
      </c>
      <c r="D645">
        <v>20.239999999999998</v>
      </c>
    </row>
    <row r="646" spans="2:4" x14ac:dyDescent="0.25">
      <c r="B646" s="59">
        <v>44760</v>
      </c>
      <c r="C646">
        <v>24.83</v>
      </c>
      <c r="D646">
        <v>20.239999999999998</v>
      </c>
    </row>
    <row r="647" spans="2:4" x14ac:dyDescent="0.25">
      <c r="B647" s="59">
        <v>44761</v>
      </c>
      <c r="C647">
        <v>25.12</v>
      </c>
      <c r="D647">
        <v>20.239999999999998</v>
      </c>
    </row>
    <row r="648" spans="2:4" x14ac:dyDescent="0.25">
      <c r="B648" s="59">
        <v>44762</v>
      </c>
      <c r="C648">
        <v>24.23</v>
      </c>
      <c r="D648">
        <v>20.239999999999998</v>
      </c>
    </row>
    <row r="649" spans="2:4" x14ac:dyDescent="0.25">
      <c r="B649" s="59">
        <v>44763</v>
      </c>
      <c r="C649">
        <v>24.07</v>
      </c>
      <c r="D649">
        <v>20.239999999999998</v>
      </c>
    </row>
    <row r="650" spans="2:4" x14ac:dyDescent="0.25">
      <c r="B650" s="59">
        <v>44764</v>
      </c>
      <c r="C650">
        <v>23.3</v>
      </c>
      <c r="D650">
        <v>20.239999999999998</v>
      </c>
    </row>
    <row r="651" spans="2:4" x14ac:dyDescent="0.25">
      <c r="B651" s="59">
        <v>44767</v>
      </c>
      <c r="C651">
        <v>24.33</v>
      </c>
      <c r="D651">
        <v>20.239999999999998</v>
      </c>
    </row>
    <row r="652" spans="2:4" x14ac:dyDescent="0.25">
      <c r="B652" s="59">
        <v>44768</v>
      </c>
      <c r="C652">
        <v>23.95</v>
      </c>
      <c r="D652">
        <v>20.239999999999998</v>
      </c>
    </row>
    <row r="653" spans="2:4" x14ac:dyDescent="0.25">
      <c r="B653" s="59">
        <v>44769</v>
      </c>
      <c r="C653">
        <v>24.27</v>
      </c>
      <c r="D653">
        <v>20.239999999999998</v>
      </c>
    </row>
    <row r="654" spans="2:4" x14ac:dyDescent="0.25">
      <c r="B654" s="59">
        <v>44770</v>
      </c>
      <c r="C654">
        <v>23.33</v>
      </c>
      <c r="D654">
        <v>20.239999999999998</v>
      </c>
    </row>
    <row r="655" spans="2:4" x14ac:dyDescent="0.25">
      <c r="B655" s="59">
        <v>44771</v>
      </c>
      <c r="C655">
        <v>22.13</v>
      </c>
      <c r="D655">
        <v>20.239999999999998</v>
      </c>
    </row>
    <row r="656" spans="2:4" x14ac:dyDescent="0.25">
      <c r="B656" s="59">
        <v>44774</v>
      </c>
      <c r="C656">
        <v>22.41</v>
      </c>
      <c r="D656">
        <v>20.239999999999998</v>
      </c>
    </row>
    <row r="657" spans="2:4" x14ac:dyDescent="0.25">
      <c r="B657" s="59">
        <v>44775</v>
      </c>
      <c r="C657">
        <v>24.08</v>
      </c>
      <c r="D657">
        <v>20.239999999999998</v>
      </c>
    </row>
    <row r="658" spans="2:4" x14ac:dyDescent="0.25">
      <c r="B658" s="59">
        <v>44776</v>
      </c>
      <c r="C658">
        <v>23.86</v>
      </c>
      <c r="D658">
        <v>20.239999999999998</v>
      </c>
    </row>
    <row r="659" spans="2:4" x14ac:dyDescent="0.25">
      <c r="B659" s="59">
        <v>44777</v>
      </c>
      <c r="C659">
        <v>22.06</v>
      </c>
      <c r="D659">
        <v>20.239999999999998</v>
      </c>
    </row>
    <row r="660" spans="2:4" x14ac:dyDescent="0.25">
      <c r="B660" s="59">
        <v>44778</v>
      </c>
      <c r="C660">
        <v>21.5</v>
      </c>
      <c r="D660">
        <v>20.239999999999998</v>
      </c>
    </row>
    <row r="661" spans="2:4" x14ac:dyDescent="0.25">
      <c r="B661" s="59">
        <v>44781</v>
      </c>
      <c r="C661">
        <v>21.74</v>
      </c>
      <c r="D661">
        <v>20.239999999999998</v>
      </c>
    </row>
    <row r="662" spans="2:4" x14ac:dyDescent="0.25">
      <c r="B662" s="59">
        <v>44782</v>
      </c>
      <c r="C662">
        <v>21.41</v>
      </c>
      <c r="D662">
        <v>20.239999999999998</v>
      </c>
    </row>
    <row r="663" spans="2:4" x14ac:dyDescent="0.25">
      <c r="B663" s="59">
        <v>44783</v>
      </c>
      <c r="C663">
        <v>22.28</v>
      </c>
      <c r="D663">
        <v>20.239999999999998</v>
      </c>
    </row>
    <row r="664" spans="2:4" x14ac:dyDescent="0.25">
      <c r="B664" s="59">
        <v>44784</v>
      </c>
      <c r="C664">
        <v>19.84</v>
      </c>
      <c r="D664">
        <v>20.239999999999998</v>
      </c>
    </row>
    <row r="665" spans="2:4" x14ac:dyDescent="0.25">
      <c r="B665" s="59">
        <v>44785</v>
      </c>
      <c r="C665">
        <v>20.34</v>
      </c>
      <c r="D665">
        <v>20.239999999999998</v>
      </c>
    </row>
    <row r="666" spans="2:4" x14ac:dyDescent="0.25">
      <c r="B666" s="59">
        <v>44788</v>
      </c>
      <c r="C666">
        <v>20.74</v>
      </c>
      <c r="D666">
        <v>20.239999999999998</v>
      </c>
    </row>
    <row r="667" spans="2:4" x14ac:dyDescent="0.25">
      <c r="B667" s="59">
        <v>44789</v>
      </c>
      <c r="C667">
        <v>20.23</v>
      </c>
      <c r="D667">
        <v>20.239999999999998</v>
      </c>
    </row>
    <row r="668" spans="2:4" x14ac:dyDescent="0.25">
      <c r="B668" s="59">
        <v>44790</v>
      </c>
      <c r="C668">
        <v>19.739999999999998</v>
      </c>
      <c r="D668">
        <v>20.239999999999998</v>
      </c>
    </row>
    <row r="669" spans="2:4" x14ac:dyDescent="0.25">
      <c r="B669" s="59">
        <v>44791</v>
      </c>
      <c r="C669">
        <v>20.51</v>
      </c>
      <c r="D669">
        <v>20.239999999999998</v>
      </c>
    </row>
    <row r="670" spans="2:4" x14ac:dyDescent="0.25">
      <c r="B670" s="59">
        <v>44792</v>
      </c>
      <c r="C670">
        <v>20.16</v>
      </c>
      <c r="D670">
        <v>20.239999999999998</v>
      </c>
    </row>
    <row r="671" spans="2:4" x14ac:dyDescent="0.25">
      <c r="B671" s="59">
        <v>44795</v>
      </c>
      <c r="C671">
        <v>22.41</v>
      </c>
      <c r="D671">
        <v>20.239999999999998</v>
      </c>
    </row>
    <row r="672" spans="2:4" x14ac:dyDescent="0.25">
      <c r="B672" s="59">
        <v>44796</v>
      </c>
      <c r="C672">
        <v>24.13</v>
      </c>
      <c r="D672">
        <v>20.239999999999998</v>
      </c>
    </row>
    <row r="673" spans="2:4" x14ac:dyDescent="0.25">
      <c r="B673" s="59">
        <v>44797</v>
      </c>
      <c r="C673">
        <v>24.37</v>
      </c>
      <c r="D673">
        <v>20.239999999999998</v>
      </c>
    </row>
    <row r="674" spans="2:4" x14ac:dyDescent="0.25">
      <c r="B674" s="59">
        <v>44798</v>
      </c>
      <c r="C674">
        <v>22.41</v>
      </c>
      <c r="D674">
        <v>20.239999999999998</v>
      </c>
    </row>
    <row r="675" spans="2:4" x14ac:dyDescent="0.25">
      <c r="B675" s="59">
        <v>44799</v>
      </c>
      <c r="C675">
        <v>22.07</v>
      </c>
      <c r="D675">
        <v>20.239999999999998</v>
      </c>
    </row>
    <row r="676" spans="2:4" x14ac:dyDescent="0.25">
      <c r="B676" s="59">
        <v>44802</v>
      </c>
      <c r="C676">
        <v>26.86</v>
      </c>
      <c r="D676">
        <v>20.239999999999998</v>
      </c>
    </row>
    <row r="677" spans="2:4" x14ac:dyDescent="0.25">
      <c r="B677" s="59">
        <v>44803</v>
      </c>
      <c r="C677">
        <v>25.75</v>
      </c>
      <c r="D677">
        <v>20.239999999999998</v>
      </c>
    </row>
    <row r="678" spans="2:4" x14ac:dyDescent="0.25">
      <c r="B678" s="59">
        <v>44804</v>
      </c>
      <c r="C678">
        <v>25.86</v>
      </c>
      <c r="D678">
        <v>20.239999999999998</v>
      </c>
    </row>
    <row r="679" spans="2:4" x14ac:dyDescent="0.25">
      <c r="B679" s="59">
        <v>44805</v>
      </c>
      <c r="C679">
        <v>26.88</v>
      </c>
      <c r="D679">
        <v>20.239999999999998</v>
      </c>
    </row>
    <row r="680" spans="2:4" x14ac:dyDescent="0.25">
      <c r="B680" s="59">
        <v>44806</v>
      </c>
      <c r="C680">
        <v>25.51</v>
      </c>
      <c r="D680">
        <v>20.239999999999998</v>
      </c>
    </row>
    <row r="681" spans="2:4" x14ac:dyDescent="0.25">
      <c r="B681" s="59">
        <v>44809</v>
      </c>
      <c r="C681">
        <v>26.51</v>
      </c>
      <c r="D681">
        <v>20.239999999999998</v>
      </c>
    </row>
    <row r="682" spans="2:4" x14ac:dyDescent="0.25">
      <c r="B682" s="59">
        <v>44810</v>
      </c>
      <c r="C682">
        <v>25.46</v>
      </c>
      <c r="D682">
        <v>20.239999999999998</v>
      </c>
    </row>
    <row r="683" spans="2:4" x14ac:dyDescent="0.25">
      <c r="B683" s="59">
        <v>44811</v>
      </c>
      <c r="C683">
        <v>26.93</v>
      </c>
      <c r="D683">
        <v>20.239999999999998</v>
      </c>
    </row>
    <row r="684" spans="2:4" x14ac:dyDescent="0.25">
      <c r="B684" s="59">
        <v>44812</v>
      </c>
      <c r="C684">
        <v>24.7</v>
      </c>
      <c r="D684">
        <v>20.239999999999998</v>
      </c>
    </row>
    <row r="685" spans="2:4" x14ac:dyDescent="0.25">
      <c r="B685" s="59">
        <v>44813</v>
      </c>
      <c r="C685">
        <v>23.49</v>
      </c>
      <c r="D685">
        <v>20.239999999999998</v>
      </c>
    </row>
    <row r="686" spans="2:4" x14ac:dyDescent="0.25">
      <c r="B686" s="59">
        <v>44816</v>
      </c>
      <c r="C686">
        <v>23.58</v>
      </c>
      <c r="D686">
        <v>20.239999999999998</v>
      </c>
    </row>
    <row r="687" spans="2:4" x14ac:dyDescent="0.25">
      <c r="B687" s="59">
        <v>44817</v>
      </c>
      <c r="C687">
        <v>23.67</v>
      </c>
      <c r="D687">
        <v>20.239999999999998</v>
      </c>
    </row>
    <row r="688" spans="2:4" x14ac:dyDescent="0.25">
      <c r="B688" s="59">
        <v>44818</v>
      </c>
      <c r="C688">
        <v>26.73</v>
      </c>
      <c r="D688">
        <v>20.239999999999998</v>
      </c>
    </row>
    <row r="689" spans="2:4" x14ac:dyDescent="0.25">
      <c r="B689" s="59">
        <v>44819</v>
      </c>
      <c r="C689">
        <v>26.1</v>
      </c>
      <c r="D689">
        <v>20.239999999999998</v>
      </c>
    </row>
    <row r="690" spans="2:4" x14ac:dyDescent="0.25">
      <c r="B690" s="59">
        <v>44820</v>
      </c>
      <c r="C690">
        <v>27.47</v>
      </c>
      <c r="D690">
        <v>20.239999999999998</v>
      </c>
    </row>
    <row r="691" spans="2:4" x14ac:dyDescent="0.25">
      <c r="B691" s="59">
        <v>44823</v>
      </c>
      <c r="C691">
        <v>27.69</v>
      </c>
      <c r="D691">
        <v>20.239999999999998</v>
      </c>
    </row>
    <row r="692" spans="2:4" x14ac:dyDescent="0.25">
      <c r="B692" s="59">
        <v>44824</v>
      </c>
      <c r="C692">
        <v>25.65</v>
      </c>
      <c r="D692">
        <v>20.239999999999998</v>
      </c>
    </row>
    <row r="693" spans="2:4" x14ac:dyDescent="0.25">
      <c r="B693" s="59">
        <v>44825</v>
      </c>
      <c r="C693">
        <v>28.03</v>
      </c>
      <c r="D693">
        <v>20.239999999999998</v>
      </c>
    </row>
    <row r="694" spans="2:4" x14ac:dyDescent="0.25">
      <c r="B694" s="59">
        <v>44826</v>
      </c>
      <c r="C694">
        <v>28.16</v>
      </c>
      <c r="D694">
        <v>20.239999999999998</v>
      </c>
    </row>
    <row r="695" spans="2:4" x14ac:dyDescent="0.25">
      <c r="B695" s="59">
        <v>44827</v>
      </c>
      <c r="C695">
        <v>27.68</v>
      </c>
      <c r="D695">
        <v>20.239999999999998</v>
      </c>
    </row>
    <row r="696" spans="2:4" x14ac:dyDescent="0.25">
      <c r="B696" s="59">
        <v>44830</v>
      </c>
      <c r="C696">
        <v>31.74</v>
      </c>
      <c r="D696">
        <v>20.239999999999998</v>
      </c>
    </row>
    <row r="697" spans="2:4" x14ac:dyDescent="0.25">
      <c r="B697" s="59">
        <v>44831</v>
      </c>
      <c r="C697">
        <v>31.2</v>
      </c>
      <c r="D697">
        <v>20.239999999999998</v>
      </c>
    </row>
    <row r="698" spans="2:4" x14ac:dyDescent="0.25">
      <c r="B698" s="59">
        <v>44832</v>
      </c>
      <c r="C698">
        <v>34.5</v>
      </c>
      <c r="D698">
        <v>20.239999999999998</v>
      </c>
    </row>
    <row r="699" spans="2:4" x14ac:dyDescent="0.25">
      <c r="B699" s="59">
        <v>44833</v>
      </c>
      <c r="C699">
        <v>31.67</v>
      </c>
      <c r="D699">
        <v>20.239999999999998</v>
      </c>
    </row>
    <row r="700" spans="2:4" x14ac:dyDescent="0.25">
      <c r="B700" s="59">
        <v>44834</v>
      </c>
      <c r="C700">
        <v>31.61</v>
      </c>
      <c r="D700">
        <v>20.239999999999998</v>
      </c>
    </row>
    <row r="701" spans="2:4" x14ac:dyDescent="0.25">
      <c r="B701" s="59">
        <v>44837</v>
      </c>
      <c r="C701">
        <v>33</v>
      </c>
      <c r="D701">
        <v>20.239999999999998</v>
      </c>
    </row>
    <row r="702" spans="2:4" x14ac:dyDescent="0.25">
      <c r="B702" s="59">
        <v>44838</v>
      </c>
      <c r="C702">
        <v>29.52</v>
      </c>
      <c r="D702">
        <v>20.239999999999998</v>
      </c>
    </row>
    <row r="703" spans="2:4" x14ac:dyDescent="0.25">
      <c r="B703" s="59">
        <v>44839</v>
      </c>
      <c r="C703">
        <v>29.36</v>
      </c>
      <c r="D703">
        <v>20.239999999999998</v>
      </c>
    </row>
    <row r="704" spans="2:4" x14ac:dyDescent="0.25">
      <c r="B704" s="59">
        <v>44840</v>
      </c>
      <c r="C704">
        <v>28.6</v>
      </c>
      <c r="D704">
        <v>20.239999999999998</v>
      </c>
    </row>
    <row r="705" spans="2:4" x14ac:dyDescent="0.25">
      <c r="B705" s="59">
        <v>44841</v>
      </c>
      <c r="C705">
        <v>30.37</v>
      </c>
      <c r="D705">
        <v>20.239999999999998</v>
      </c>
    </row>
    <row r="706" spans="2:4" x14ac:dyDescent="0.25">
      <c r="B706" s="59">
        <v>44844</v>
      </c>
      <c r="C706">
        <v>32.93</v>
      </c>
      <c r="D706">
        <v>20.239999999999998</v>
      </c>
    </row>
    <row r="707" spans="2:4" x14ac:dyDescent="0.25">
      <c r="B707" s="59">
        <v>44845</v>
      </c>
      <c r="C707">
        <v>33.56</v>
      </c>
      <c r="D707">
        <v>20.239999999999998</v>
      </c>
    </row>
    <row r="708" spans="2:4" x14ac:dyDescent="0.25">
      <c r="B708" s="59">
        <v>44846</v>
      </c>
      <c r="C708">
        <v>33.54</v>
      </c>
      <c r="D708">
        <v>20.239999999999998</v>
      </c>
    </row>
    <row r="709" spans="2:4" x14ac:dyDescent="0.25">
      <c r="B709" s="59">
        <v>44847</v>
      </c>
      <c r="C709">
        <v>33.6</v>
      </c>
      <c r="D709">
        <v>20.239999999999998</v>
      </c>
    </row>
    <row r="710" spans="2:4" x14ac:dyDescent="0.25">
      <c r="B710" s="59">
        <v>44848</v>
      </c>
      <c r="C710">
        <v>31.89</v>
      </c>
      <c r="D710">
        <v>20.239999999999998</v>
      </c>
    </row>
    <row r="711" spans="2:4" x14ac:dyDescent="0.25">
      <c r="B711" s="59">
        <v>44851</v>
      </c>
      <c r="C711">
        <v>32.270000000000003</v>
      </c>
      <c r="D711">
        <v>20.239999999999998</v>
      </c>
    </row>
    <row r="712" spans="2:4" x14ac:dyDescent="0.25">
      <c r="B712" s="59">
        <v>44852</v>
      </c>
      <c r="C712">
        <v>31.1</v>
      </c>
      <c r="D712">
        <v>20.239999999999998</v>
      </c>
    </row>
    <row r="713" spans="2:4" x14ac:dyDescent="0.25">
      <c r="B713" s="59">
        <v>44853</v>
      </c>
      <c r="C713">
        <v>30.94</v>
      </c>
      <c r="D713">
        <v>20.239999999999998</v>
      </c>
    </row>
    <row r="714" spans="2:4" x14ac:dyDescent="0.25">
      <c r="B714" s="59">
        <v>44854</v>
      </c>
      <c r="C714">
        <v>31.3</v>
      </c>
      <c r="D714">
        <v>20.239999999999998</v>
      </c>
    </row>
    <row r="715" spans="2:4" x14ac:dyDescent="0.25">
      <c r="B715" s="59">
        <v>44855</v>
      </c>
      <c r="C715">
        <v>30.21</v>
      </c>
      <c r="D715">
        <v>20.239999999999998</v>
      </c>
    </row>
    <row r="716" spans="2:4" x14ac:dyDescent="0.25">
      <c r="B716" s="59">
        <v>44858</v>
      </c>
      <c r="C716">
        <v>30.65</v>
      </c>
      <c r="D716">
        <v>20.239999999999998</v>
      </c>
    </row>
    <row r="717" spans="2:4" x14ac:dyDescent="0.25">
      <c r="B717" s="59">
        <v>44859</v>
      </c>
      <c r="C717">
        <v>29.8</v>
      </c>
      <c r="D717">
        <v>20.239999999999998</v>
      </c>
    </row>
    <row r="718" spans="2:4" x14ac:dyDescent="0.25">
      <c r="B718" s="59">
        <v>44860</v>
      </c>
      <c r="C718">
        <v>28.44</v>
      </c>
      <c r="D718">
        <v>20.239999999999998</v>
      </c>
    </row>
    <row r="719" spans="2:4" x14ac:dyDescent="0.25">
      <c r="B719" s="59">
        <v>44861</v>
      </c>
      <c r="C719">
        <v>27.51</v>
      </c>
      <c r="D719">
        <v>20.239999999999998</v>
      </c>
    </row>
    <row r="720" spans="2:4" x14ac:dyDescent="0.25">
      <c r="B720" s="59">
        <v>44862</v>
      </c>
      <c r="C720">
        <v>27.43</v>
      </c>
      <c r="D720">
        <v>20.239999999999998</v>
      </c>
    </row>
    <row r="721" spans="2:4" x14ac:dyDescent="0.25">
      <c r="B721" s="59">
        <v>44865</v>
      </c>
      <c r="C721">
        <v>26.91</v>
      </c>
      <c r="D721">
        <v>20.239999999999998</v>
      </c>
    </row>
    <row r="722" spans="2:4" x14ac:dyDescent="0.25">
      <c r="B722" s="59">
        <v>44866</v>
      </c>
      <c r="C722">
        <v>25.96</v>
      </c>
      <c r="D722">
        <v>20.239999999999998</v>
      </c>
    </row>
    <row r="723" spans="2:4" x14ac:dyDescent="0.25">
      <c r="B723" s="59">
        <v>44867</v>
      </c>
      <c r="C723">
        <v>26.04</v>
      </c>
      <c r="D723">
        <v>20.239999999999998</v>
      </c>
    </row>
    <row r="724" spans="2:4" x14ac:dyDescent="0.25">
      <c r="B724" s="59">
        <v>44868</v>
      </c>
      <c r="C724">
        <v>25.98</v>
      </c>
      <c r="D724">
        <v>20.239999999999998</v>
      </c>
    </row>
    <row r="725" spans="2:4" x14ac:dyDescent="0.25">
      <c r="B725" s="59">
        <v>44869</v>
      </c>
      <c r="C725">
        <v>25.63</v>
      </c>
      <c r="D725">
        <v>20.239999999999998</v>
      </c>
    </row>
    <row r="726" spans="2:4" x14ac:dyDescent="0.25">
      <c r="B726" s="59">
        <v>44872</v>
      </c>
      <c r="C726">
        <v>25.67</v>
      </c>
      <c r="D726">
        <v>20.239999999999998</v>
      </c>
    </row>
    <row r="727" spans="2:4" x14ac:dyDescent="0.25">
      <c r="B727" s="59">
        <v>44873</v>
      </c>
      <c r="C727">
        <v>24.71</v>
      </c>
      <c r="D727">
        <v>20.239999999999998</v>
      </c>
    </row>
    <row r="728" spans="2:4" x14ac:dyDescent="0.25">
      <c r="B728" s="59">
        <v>44874</v>
      </c>
      <c r="C728">
        <v>25.34</v>
      </c>
      <c r="D728">
        <v>20.239999999999998</v>
      </c>
    </row>
    <row r="729" spans="2:4" x14ac:dyDescent="0.25">
      <c r="B729" s="59">
        <v>44875</v>
      </c>
      <c r="C729">
        <v>26.51</v>
      </c>
      <c r="D729">
        <v>20.239999999999998</v>
      </c>
    </row>
    <row r="730" spans="2:4" x14ac:dyDescent="0.25">
      <c r="B730" s="59">
        <v>44876</v>
      </c>
      <c r="C730">
        <v>23.89</v>
      </c>
      <c r="D730">
        <v>20.239999999999998</v>
      </c>
    </row>
    <row r="731" spans="2:4" x14ac:dyDescent="0.25">
      <c r="B731" s="59">
        <v>44879</v>
      </c>
      <c r="C731">
        <v>23.99</v>
      </c>
      <c r="D731">
        <v>20.239999999999998</v>
      </c>
    </row>
    <row r="732" spans="2:4" x14ac:dyDescent="0.25">
      <c r="B732" s="59">
        <v>44880</v>
      </c>
      <c r="C732">
        <v>23.77</v>
      </c>
      <c r="D732">
        <v>20.239999999999998</v>
      </c>
    </row>
    <row r="733" spans="2:4" x14ac:dyDescent="0.25">
      <c r="B733" s="59">
        <v>44881</v>
      </c>
      <c r="C733">
        <v>24.29</v>
      </c>
      <c r="D733">
        <v>20.239999999999998</v>
      </c>
    </row>
    <row r="734" spans="2:4" x14ac:dyDescent="0.25">
      <c r="B734" s="59">
        <v>44882</v>
      </c>
      <c r="C734">
        <v>24.05</v>
      </c>
      <c r="D734">
        <v>20.239999999999998</v>
      </c>
    </row>
    <row r="735" spans="2:4" x14ac:dyDescent="0.25">
      <c r="B735" s="59">
        <v>44883</v>
      </c>
      <c r="C735">
        <v>24.03</v>
      </c>
      <c r="D735">
        <v>20.239999999999998</v>
      </c>
    </row>
    <row r="736" spans="2:4" x14ac:dyDescent="0.25">
      <c r="B736" s="59">
        <v>44886</v>
      </c>
      <c r="C736">
        <v>24.05</v>
      </c>
      <c r="D736">
        <v>20.239999999999998</v>
      </c>
    </row>
    <row r="737" spans="2:4" x14ac:dyDescent="0.25">
      <c r="B737" s="59">
        <v>44887</v>
      </c>
      <c r="C737">
        <v>22.59</v>
      </c>
      <c r="D737">
        <v>20.239999999999998</v>
      </c>
    </row>
    <row r="738" spans="2:4" x14ac:dyDescent="0.25">
      <c r="B738" s="59">
        <v>44888</v>
      </c>
      <c r="C738">
        <v>21.49</v>
      </c>
      <c r="D738">
        <v>20.239999999999998</v>
      </c>
    </row>
    <row r="739" spans="2:4" x14ac:dyDescent="0.25">
      <c r="B739" s="59">
        <v>44889</v>
      </c>
      <c r="C739">
        <v>20.5</v>
      </c>
      <c r="D739">
        <v>20.239999999999998</v>
      </c>
    </row>
    <row r="740" spans="2:4" x14ac:dyDescent="0.25">
      <c r="B740" s="59">
        <v>44890</v>
      </c>
      <c r="C740">
        <v>20.61</v>
      </c>
      <c r="D740">
        <v>20.239999999999998</v>
      </c>
    </row>
    <row r="741" spans="2:4" x14ac:dyDescent="0.25">
      <c r="B741" s="59">
        <v>44893</v>
      </c>
      <c r="C741">
        <v>22.09</v>
      </c>
      <c r="D741">
        <v>20.239999999999998</v>
      </c>
    </row>
    <row r="742" spans="2:4" x14ac:dyDescent="0.25">
      <c r="B742" s="59">
        <v>44894</v>
      </c>
      <c r="C742">
        <v>22.09</v>
      </c>
      <c r="D742">
        <v>20.239999999999998</v>
      </c>
    </row>
    <row r="743" spans="2:4" x14ac:dyDescent="0.25">
      <c r="B743" s="59">
        <v>44895</v>
      </c>
      <c r="C743">
        <v>21.7</v>
      </c>
      <c r="D743">
        <v>20.239999999999998</v>
      </c>
    </row>
    <row r="744" spans="2:4" x14ac:dyDescent="0.25">
      <c r="B744" s="59">
        <v>44896</v>
      </c>
      <c r="C744">
        <v>20.83</v>
      </c>
      <c r="D744">
        <v>20.239999999999998</v>
      </c>
    </row>
    <row r="745" spans="2:4" x14ac:dyDescent="0.25">
      <c r="B745" s="59">
        <v>44897</v>
      </c>
      <c r="C745">
        <v>20.420000000000002</v>
      </c>
      <c r="D745">
        <v>20.239999999999998</v>
      </c>
    </row>
    <row r="746" spans="2:4" x14ac:dyDescent="0.25">
      <c r="B746" s="59">
        <v>44898</v>
      </c>
      <c r="C746">
        <v>20.3</v>
      </c>
      <c r="D746">
        <v>20.239999999999998</v>
      </c>
    </row>
    <row r="747" spans="2:4" x14ac:dyDescent="0.25">
      <c r="B747" s="59">
        <v>44899</v>
      </c>
      <c r="C747">
        <v>20.69</v>
      </c>
      <c r="D747">
        <v>20.239999999999998</v>
      </c>
    </row>
    <row r="748" spans="2:4" x14ac:dyDescent="0.25">
      <c r="B748" s="59">
        <v>44900</v>
      </c>
      <c r="C748">
        <v>22.32</v>
      </c>
      <c r="D748">
        <v>20.239999999999998</v>
      </c>
    </row>
    <row r="749" spans="2:4" x14ac:dyDescent="0.25">
      <c r="B749" s="59">
        <v>44901</v>
      </c>
      <c r="C749">
        <v>22.81</v>
      </c>
      <c r="D749">
        <v>20.239999999999998</v>
      </c>
    </row>
    <row r="750" spans="2:4" x14ac:dyDescent="0.25">
      <c r="B750" s="59">
        <v>44902</v>
      </c>
      <c r="C750">
        <v>22.55</v>
      </c>
      <c r="D750">
        <v>20.239999999999998</v>
      </c>
    </row>
    <row r="751" spans="2:4" x14ac:dyDescent="0.25">
      <c r="B751" s="59">
        <v>44907</v>
      </c>
      <c r="C751">
        <v>24.4</v>
      </c>
      <c r="D751">
        <v>20.239999999999998</v>
      </c>
    </row>
    <row r="752" spans="2:4" x14ac:dyDescent="0.25">
      <c r="B752" s="59">
        <v>44908</v>
      </c>
      <c r="C752">
        <v>25.24</v>
      </c>
      <c r="D752">
        <v>20.239999999999998</v>
      </c>
    </row>
    <row r="753" spans="2:4" x14ac:dyDescent="0.25">
      <c r="B753" s="59">
        <v>44909</v>
      </c>
      <c r="C753">
        <v>22.83</v>
      </c>
      <c r="D753">
        <v>20.239999999999998</v>
      </c>
    </row>
    <row r="754" spans="2:4" x14ac:dyDescent="0.25">
      <c r="B754" s="59">
        <v>44910</v>
      </c>
      <c r="C754">
        <v>21.52</v>
      </c>
      <c r="D754">
        <v>20.239999999999998</v>
      </c>
    </row>
    <row r="755" spans="2:4" x14ac:dyDescent="0.25">
      <c r="B755" s="59">
        <v>44911</v>
      </c>
      <c r="C755">
        <v>23.26</v>
      </c>
      <c r="D755">
        <v>20.239999999999998</v>
      </c>
    </row>
    <row r="756" spans="2:4" x14ac:dyDescent="0.25">
      <c r="B756" s="59">
        <v>44914</v>
      </c>
      <c r="C756">
        <v>22.63</v>
      </c>
      <c r="D756">
        <v>20.239999999999998</v>
      </c>
    </row>
    <row r="757" spans="2:4" x14ac:dyDescent="0.25">
      <c r="B757" s="59">
        <v>44915</v>
      </c>
      <c r="C757">
        <v>23.17</v>
      </c>
      <c r="D757">
        <v>20.239999999999998</v>
      </c>
    </row>
    <row r="758" spans="2:4" x14ac:dyDescent="0.25">
      <c r="B758" s="59">
        <v>44916</v>
      </c>
      <c r="C758">
        <v>21.25</v>
      </c>
      <c r="D758">
        <v>20.239999999999998</v>
      </c>
    </row>
    <row r="759" spans="2:4" x14ac:dyDescent="0.25">
      <c r="B759" s="59">
        <v>44917</v>
      </c>
      <c r="C759">
        <v>20.079999999999998</v>
      </c>
      <c r="D759">
        <v>20.239999999999998</v>
      </c>
    </row>
    <row r="760" spans="2:4" x14ac:dyDescent="0.25">
      <c r="B760" s="59">
        <v>44918</v>
      </c>
      <c r="C760">
        <v>22.17</v>
      </c>
      <c r="D760">
        <v>20.239999999999998</v>
      </c>
    </row>
    <row r="761" spans="2:4" x14ac:dyDescent="0.25">
      <c r="B761" s="59">
        <v>44922</v>
      </c>
      <c r="C761">
        <v>21.67</v>
      </c>
      <c r="D761">
        <v>20.239999999999998</v>
      </c>
    </row>
    <row r="762" spans="2:4" x14ac:dyDescent="0.25">
      <c r="B762" s="59">
        <v>44923</v>
      </c>
      <c r="C762">
        <v>21.47</v>
      </c>
      <c r="D762">
        <v>20.239999999999998</v>
      </c>
    </row>
    <row r="763" spans="2:4" x14ac:dyDescent="0.25">
      <c r="B763" s="59">
        <v>44924</v>
      </c>
      <c r="C763">
        <v>22.25</v>
      </c>
      <c r="D763">
        <v>20.239999999999998</v>
      </c>
    </row>
    <row r="764" spans="2:4" x14ac:dyDescent="0.25">
      <c r="B764" s="59">
        <v>44925</v>
      </c>
      <c r="C764">
        <v>21.83</v>
      </c>
      <c r="D764">
        <v>20.239999999999998</v>
      </c>
    </row>
    <row r="765" spans="2:4" x14ac:dyDescent="0.25">
      <c r="B765" s="59">
        <v>44929</v>
      </c>
      <c r="C765">
        <v>23.09</v>
      </c>
      <c r="D765">
        <v>20.239999999999998</v>
      </c>
    </row>
    <row r="766" spans="2:4" x14ac:dyDescent="0.25">
      <c r="B766" s="59">
        <v>44930</v>
      </c>
      <c r="C766">
        <v>22.93</v>
      </c>
      <c r="D766">
        <v>20.239999999999998</v>
      </c>
    </row>
    <row r="767" spans="2:4" x14ac:dyDescent="0.25">
      <c r="B767" s="59">
        <v>44931</v>
      </c>
      <c r="C767">
        <v>22.2</v>
      </c>
      <c r="D767">
        <v>20.239999999999998</v>
      </c>
    </row>
    <row r="768" spans="2:4" x14ac:dyDescent="0.25">
      <c r="B768" s="59">
        <v>44932</v>
      </c>
      <c r="C768">
        <v>22.69</v>
      </c>
      <c r="D768">
        <v>20.239999999999998</v>
      </c>
    </row>
    <row r="769" spans="2:10" x14ac:dyDescent="0.25">
      <c r="B769" s="59">
        <v>44935</v>
      </c>
      <c r="C769">
        <v>21.75</v>
      </c>
      <c r="D769">
        <v>20.239999999999998</v>
      </c>
    </row>
    <row r="770" spans="2:10" x14ac:dyDescent="0.25">
      <c r="B770" s="59">
        <v>44936</v>
      </c>
      <c r="C770">
        <v>22.22</v>
      </c>
      <c r="D770">
        <v>20.239999999999998</v>
      </c>
    </row>
    <row r="771" spans="2:10" x14ac:dyDescent="0.25">
      <c r="B771" s="59">
        <v>44937</v>
      </c>
      <c r="C771">
        <v>20.8</v>
      </c>
      <c r="D771">
        <v>20.239999999999998</v>
      </c>
    </row>
    <row r="772" spans="2:10" x14ac:dyDescent="0.25">
      <c r="B772" s="59">
        <v>44938</v>
      </c>
      <c r="C772">
        <v>21.56</v>
      </c>
      <c r="D772">
        <v>20.239999999999998</v>
      </c>
    </row>
    <row r="773" spans="2:10" x14ac:dyDescent="0.25">
      <c r="B773" s="59">
        <v>44939</v>
      </c>
      <c r="C773">
        <v>19</v>
      </c>
      <c r="D773">
        <v>20.239999999999998</v>
      </c>
    </row>
    <row r="774" spans="2:10" x14ac:dyDescent="0.25">
      <c r="B774" s="59">
        <v>44942</v>
      </c>
      <c r="C774">
        <v>19.440000000000001</v>
      </c>
      <c r="D774">
        <v>20.239999999999998</v>
      </c>
    </row>
    <row r="775" spans="2:10" x14ac:dyDescent="0.25">
      <c r="B775" s="59">
        <v>44943</v>
      </c>
      <c r="C775">
        <v>19.89</v>
      </c>
      <c r="D775">
        <v>20.239999999999998</v>
      </c>
    </row>
    <row r="776" spans="2:10" x14ac:dyDescent="0.25">
      <c r="B776" s="59">
        <v>44944</v>
      </c>
      <c r="C776">
        <v>19.28</v>
      </c>
      <c r="D776">
        <v>20.239999999999998</v>
      </c>
    </row>
    <row r="777" spans="2:10" x14ac:dyDescent="0.25">
      <c r="B777" s="59">
        <v>44945</v>
      </c>
      <c r="C777">
        <v>20.43</v>
      </c>
      <c r="D777">
        <v>20.239999999999998</v>
      </c>
    </row>
    <row r="778" spans="2:10" x14ac:dyDescent="0.25">
      <c r="B778" s="59">
        <v>44946</v>
      </c>
      <c r="C778">
        <v>20.28</v>
      </c>
      <c r="D778">
        <v>20.239999999999998</v>
      </c>
    </row>
    <row r="779" spans="2:10" x14ac:dyDescent="0.25">
      <c r="B779" s="59">
        <v>44949</v>
      </c>
      <c r="C779">
        <v>20.21</v>
      </c>
      <c r="D779">
        <v>20.239999999999998</v>
      </c>
      <c r="J779" t="s">
        <v>200</v>
      </c>
    </row>
    <row r="780" spans="2:10" x14ac:dyDescent="0.25">
      <c r="B780" s="59">
        <v>44950</v>
      </c>
      <c r="C780">
        <v>19.89</v>
      </c>
      <c r="D780">
        <v>20.239999999999998</v>
      </c>
    </row>
    <row r="781" spans="2:10" x14ac:dyDescent="0.25">
      <c r="B781" s="59">
        <v>44951</v>
      </c>
      <c r="C781">
        <v>19.559999999999999</v>
      </c>
      <c r="D781">
        <v>20.239999999999998</v>
      </c>
    </row>
    <row r="782" spans="2:10" x14ac:dyDescent="0.25">
      <c r="B782" s="59">
        <v>44952</v>
      </c>
      <c r="C782">
        <v>19.05</v>
      </c>
      <c r="D782">
        <v>20.239999999999998</v>
      </c>
    </row>
    <row r="783" spans="2:10" x14ac:dyDescent="0.25">
      <c r="B783" s="59">
        <v>44953</v>
      </c>
      <c r="C783">
        <v>18.899999999999999</v>
      </c>
      <c r="D783">
        <v>20.239999999999998</v>
      </c>
    </row>
    <row r="784" spans="2:10" x14ac:dyDescent="0.25">
      <c r="B784" s="59">
        <v>44956</v>
      </c>
      <c r="C784">
        <v>19.760000000000002</v>
      </c>
      <c r="D784">
        <v>20.239999999999998</v>
      </c>
    </row>
    <row r="785" spans="2:4" x14ac:dyDescent="0.25">
      <c r="B785" s="59">
        <v>44957</v>
      </c>
      <c r="C785">
        <v>20.12</v>
      </c>
      <c r="D785">
        <v>20.239999999999998</v>
      </c>
    </row>
    <row r="786" spans="2:4" x14ac:dyDescent="0.25">
      <c r="B786" s="59">
        <v>44958</v>
      </c>
      <c r="C786">
        <v>19.62</v>
      </c>
      <c r="D786">
        <v>20.239999999999998</v>
      </c>
    </row>
    <row r="787" spans="2:4" x14ac:dyDescent="0.25">
      <c r="B787" s="59">
        <v>44959</v>
      </c>
      <c r="C787">
        <v>17.739999999999998</v>
      </c>
      <c r="D787">
        <v>20.239999999999998</v>
      </c>
    </row>
    <row r="788" spans="2:4" x14ac:dyDescent="0.25">
      <c r="B788" s="59">
        <v>44960</v>
      </c>
      <c r="C788">
        <v>18.57</v>
      </c>
      <c r="D788">
        <v>20.239999999999998</v>
      </c>
    </row>
    <row r="789" spans="2:4" x14ac:dyDescent="0.25">
      <c r="B789" s="59">
        <v>44963</v>
      </c>
      <c r="C789">
        <v>19.23</v>
      </c>
      <c r="D789">
        <v>20.239999999999998</v>
      </c>
    </row>
    <row r="790" spans="2:4" x14ac:dyDescent="0.25">
      <c r="B790" s="59">
        <v>44964</v>
      </c>
      <c r="C790">
        <v>19.54</v>
      </c>
      <c r="D790">
        <v>20.239999999999998</v>
      </c>
    </row>
    <row r="791" spans="2:4" x14ac:dyDescent="0.25">
      <c r="B791" s="59">
        <v>44965</v>
      </c>
      <c r="C791">
        <v>18.88</v>
      </c>
      <c r="D791">
        <v>20.239999999999998</v>
      </c>
    </row>
    <row r="792" spans="2:4" x14ac:dyDescent="0.25">
      <c r="B792" s="59">
        <v>44966</v>
      </c>
      <c r="C792">
        <v>19.239999999999998</v>
      </c>
      <c r="D792">
        <v>20.239999999999998</v>
      </c>
    </row>
    <row r="793" spans="2:4" x14ac:dyDescent="0.25">
      <c r="B793" s="59">
        <v>44967</v>
      </c>
      <c r="C793">
        <v>20.74</v>
      </c>
      <c r="D793">
        <v>20.239999999999998</v>
      </c>
    </row>
    <row r="794" spans="2:4" x14ac:dyDescent="0.25">
      <c r="B794" s="59">
        <v>44970</v>
      </c>
      <c r="C794">
        <v>21.66</v>
      </c>
      <c r="D794">
        <v>20.239999999999998</v>
      </c>
    </row>
    <row r="795" spans="2:4" x14ac:dyDescent="0.25">
      <c r="B795" s="59">
        <v>44971</v>
      </c>
      <c r="C795">
        <v>20.72</v>
      </c>
      <c r="D795">
        <v>20.239999999999998</v>
      </c>
    </row>
    <row r="796" spans="2:4" x14ac:dyDescent="0.25">
      <c r="B796" s="59">
        <v>44972</v>
      </c>
      <c r="C796">
        <v>19.37</v>
      </c>
      <c r="D796">
        <v>20.239999999999998</v>
      </c>
    </row>
    <row r="797" spans="2:4" x14ac:dyDescent="0.25">
      <c r="B797" s="59">
        <v>44973</v>
      </c>
      <c r="C797">
        <v>18.260000000000002</v>
      </c>
      <c r="D797">
        <v>20.239999999999998</v>
      </c>
    </row>
    <row r="798" spans="2:4" x14ac:dyDescent="0.25">
      <c r="B798" s="59">
        <v>44974</v>
      </c>
      <c r="C798">
        <v>20.94</v>
      </c>
      <c r="D798">
        <v>20.239999999999998</v>
      </c>
    </row>
    <row r="799" spans="2:4" x14ac:dyDescent="0.25">
      <c r="B799" s="59">
        <v>44977</v>
      </c>
      <c r="C799">
        <v>21.06</v>
      </c>
      <c r="D799">
        <v>20.239999999999998</v>
      </c>
    </row>
    <row r="800" spans="2:4" x14ac:dyDescent="0.25">
      <c r="B800" s="59">
        <v>44978</v>
      </c>
      <c r="C800">
        <v>21.8</v>
      </c>
      <c r="D800">
        <v>20.239999999999998</v>
      </c>
    </row>
    <row r="801" spans="2:4" x14ac:dyDescent="0.25">
      <c r="B801" s="59">
        <v>44979</v>
      </c>
      <c r="C801">
        <v>23.03</v>
      </c>
      <c r="D801">
        <v>20.239999999999998</v>
      </c>
    </row>
    <row r="802" spans="2:4" x14ac:dyDescent="0.25">
      <c r="B802" s="59">
        <v>44980</v>
      </c>
      <c r="C802">
        <v>21.96</v>
      </c>
      <c r="D802">
        <v>20.239999999999998</v>
      </c>
    </row>
    <row r="803" spans="2:4" x14ac:dyDescent="0.25">
      <c r="B803" s="59">
        <v>44981</v>
      </c>
      <c r="C803">
        <v>21.35</v>
      </c>
      <c r="D803">
        <v>20.239999999999998</v>
      </c>
    </row>
    <row r="804" spans="2:4" x14ac:dyDescent="0.25">
      <c r="B804" s="59">
        <v>44984</v>
      </c>
      <c r="C804">
        <v>21.99</v>
      </c>
      <c r="D804">
        <v>20.239999999999998</v>
      </c>
    </row>
    <row r="805" spans="2:4" x14ac:dyDescent="0.25">
      <c r="B805" s="59">
        <v>44985</v>
      </c>
      <c r="C805">
        <v>21.3</v>
      </c>
      <c r="D805">
        <v>20.239999999999998</v>
      </c>
    </row>
    <row r="806" spans="2:4" x14ac:dyDescent="0.25">
      <c r="B806" s="59">
        <v>44986</v>
      </c>
      <c r="C806">
        <v>20.39</v>
      </c>
      <c r="D806">
        <v>20.239999999999998</v>
      </c>
    </row>
    <row r="807" spans="2:4" x14ac:dyDescent="0.25">
      <c r="B807" s="59">
        <v>44987</v>
      </c>
      <c r="C807">
        <v>21.41</v>
      </c>
      <c r="D807">
        <v>20.239999999999998</v>
      </c>
    </row>
    <row r="808" spans="2:4" x14ac:dyDescent="0.25">
      <c r="B808" s="59">
        <v>44988</v>
      </c>
      <c r="C808">
        <v>19.760000000000002</v>
      </c>
      <c r="D808">
        <v>20.239999999999998</v>
      </c>
    </row>
    <row r="809" spans="2:4" x14ac:dyDescent="0.25">
      <c r="B809" s="59">
        <v>44991</v>
      </c>
      <c r="C809">
        <v>19.05</v>
      </c>
      <c r="D809">
        <v>20.239999999999998</v>
      </c>
    </row>
    <row r="810" spans="2:4" x14ac:dyDescent="0.25">
      <c r="B810" s="59">
        <v>44992</v>
      </c>
      <c r="C810">
        <v>18.64</v>
      </c>
      <c r="D810">
        <v>20.239999999999998</v>
      </c>
    </row>
    <row r="811" spans="2:4" x14ac:dyDescent="0.25">
      <c r="B811" s="59">
        <v>44993</v>
      </c>
      <c r="C811">
        <v>19.71</v>
      </c>
      <c r="D811">
        <v>20.239999999999998</v>
      </c>
    </row>
    <row r="812" spans="2:4" x14ac:dyDescent="0.25">
      <c r="B812" s="59">
        <v>44994</v>
      </c>
      <c r="C812">
        <v>19.329999999999998</v>
      </c>
      <c r="D812">
        <v>20.239999999999998</v>
      </c>
    </row>
    <row r="813" spans="2:4" x14ac:dyDescent="0.25">
      <c r="B813" s="59">
        <v>44995</v>
      </c>
      <c r="C813">
        <v>23.34</v>
      </c>
      <c r="D813">
        <v>20.239999999999998</v>
      </c>
    </row>
    <row r="814" spans="2:4" x14ac:dyDescent="0.25">
      <c r="B814" s="59">
        <v>44998</v>
      </c>
      <c r="C814">
        <v>24.05</v>
      </c>
      <c r="D814">
        <v>20.239999999999998</v>
      </c>
    </row>
    <row r="815" spans="2:4" x14ac:dyDescent="0.25">
      <c r="B815" s="59">
        <v>44999</v>
      </c>
      <c r="C815">
        <v>26.85</v>
      </c>
      <c r="D815">
        <v>20.239999999999998</v>
      </c>
    </row>
    <row r="816" spans="2:4" x14ac:dyDescent="0.25">
      <c r="B816" s="59">
        <v>45000</v>
      </c>
      <c r="C816">
        <v>23.21</v>
      </c>
      <c r="D816">
        <v>20.239999999999998</v>
      </c>
    </row>
    <row r="817" spans="2:4" x14ac:dyDescent="0.25">
      <c r="B817" s="59">
        <v>45001</v>
      </c>
      <c r="C817">
        <v>26.19</v>
      </c>
      <c r="D817">
        <v>20.239999999999998</v>
      </c>
    </row>
    <row r="818" spans="2:4" x14ac:dyDescent="0.25">
      <c r="B818" s="59">
        <v>45002</v>
      </c>
      <c r="C818">
        <v>22.92</v>
      </c>
      <c r="D818">
        <v>20.239999999999998</v>
      </c>
    </row>
    <row r="819" spans="2:4" x14ac:dyDescent="0.25">
      <c r="B819" s="59">
        <v>45005</v>
      </c>
      <c r="C819">
        <v>27.77</v>
      </c>
      <c r="D819">
        <v>20.239999999999998</v>
      </c>
    </row>
    <row r="820" spans="2:4" x14ac:dyDescent="0.25">
      <c r="B820" s="59">
        <v>45006</v>
      </c>
      <c r="C820">
        <v>24.16</v>
      </c>
      <c r="D820">
        <v>20.239999999999998</v>
      </c>
    </row>
    <row r="821" spans="2:4" x14ac:dyDescent="0.25">
      <c r="B821" s="59">
        <v>45007</v>
      </c>
      <c r="C821">
        <v>21.8</v>
      </c>
      <c r="D821">
        <v>20.239999999999998</v>
      </c>
    </row>
    <row r="822" spans="2:4" x14ac:dyDescent="0.25">
      <c r="B822" s="59">
        <v>45008</v>
      </c>
      <c r="C822">
        <v>21.54</v>
      </c>
      <c r="D822">
        <v>20.239999999999998</v>
      </c>
    </row>
    <row r="823" spans="2:4" x14ac:dyDescent="0.25">
      <c r="B823" s="59">
        <v>45009</v>
      </c>
      <c r="C823">
        <v>22.11</v>
      </c>
      <c r="D823">
        <v>20.239999999999998</v>
      </c>
    </row>
    <row r="824" spans="2:4" x14ac:dyDescent="0.25">
      <c r="B824" s="59">
        <v>45012</v>
      </c>
      <c r="C824">
        <v>22.05</v>
      </c>
      <c r="D824">
        <v>20.239999999999998</v>
      </c>
    </row>
    <row r="825" spans="2:4" x14ac:dyDescent="0.25">
      <c r="B825" s="59">
        <v>45013</v>
      </c>
      <c r="C825">
        <v>20.53</v>
      </c>
      <c r="D825">
        <v>20.239999999999998</v>
      </c>
    </row>
    <row r="826" spans="2:4" x14ac:dyDescent="0.25">
      <c r="B826" s="59">
        <v>45014</v>
      </c>
      <c r="C826">
        <v>19.39</v>
      </c>
      <c r="D826">
        <v>20.239999999999998</v>
      </c>
    </row>
    <row r="827" spans="2:4" x14ac:dyDescent="0.25">
      <c r="B827" s="59">
        <v>45015</v>
      </c>
      <c r="C827">
        <v>19.12</v>
      </c>
      <c r="D827">
        <v>20.239999999999998</v>
      </c>
    </row>
    <row r="828" spans="2:4" x14ac:dyDescent="0.25">
      <c r="B828" s="59">
        <v>45016</v>
      </c>
      <c r="C828">
        <v>19.21</v>
      </c>
      <c r="D828">
        <v>20.239999999999998</v>
      </c>
    </row>
    <row r="829" spans="2:4" x14ac:dyDescent="0.25">
      <c r="B829" s="59">
        <v>45020</v>
      </c>
      <c r="C829">
        <v>19.79</v>
      </c>
      <c r="D829">
        <v>20.239999999999998</v>
      </c>
    </row>
    <row r="830" spans="2:4" x14ac:dyDescent="0.25">
      <c r="B830" s="59">
        <v>45021</v>
      </c>
      <c r="C830">
        <v>18.79</v>
      </c>
      <c r="D830">
        <v>20.239999999999998</v>
      </c>
    </row>
    <row r="831" spans="2:4" x14ac:dyDescent="0.25">
      <c r="B831" s="59">
        <v>45022</v>
      </c>
      <c r="C831">
        <v>19.420000000000002</v>
      </c>
      <c r="D831">
        <v>20.239999999999998</v>
      </c>
    </row>
    <row r="832" spans="2:4" x14ac:dyDescent="0.25">
      <c r="B832" s="59">
        <v>45026</v>
      </c>
      <c r="C832">
        <v>19.3</v>
      </c>
      <c r="D832">
        <v>20.239999999999998</v>
      </c>
    </row>
    <row r="833" spans="2:4" x14ac:dyDescent="0.25">
      <c r="B833" s="59">
        <v>45027</v>
      </c>
      <c r="C833">
        <v>19.39</v>
      </c>
      <c r="D833">
        <v>20.239999999999998</v>
      </c>
    </row>
    <row r="834" spans="2:4" x14ac:dyDescent="0.25">
      <c r="B834" s="59">
        <v>45028</v>
      </c>
      <c r="C834">
        <v>19.079999999999998</v>
      </c>
      <c r="D834">
        <v>20.239999999999998</v>
      </c>
    </row>
    <row r="835" spans="2:4" x14ac:dyDescent="0.25">
      <c r="B835" s="59">
        <v>45029</v>
      </c>
      <c r="C835">
        <v>19.38</v>
      </c>
      <c r="D835">
        <v>20.239999999999998</v>
      </c>
    </row>
    <row r="836" spans="2:4" x14ac:dyDescent="0.25">
      <c r="B836" s="59">
        <v>45030</v>
      </c>
      <c r="C836">
        <v>18.829999999999998</v>
      </c>
      <c r="D836">
        <v>20.239999999999998</v>
      </c>
    </row>
    <row r="837" spans="2:4" x14ac:dyDescent="0.25">
      <c r="B837" s="59">
        <v>45033</v>
      </c>
      <c r="C837">
        <v>17.940000000000001</v>
      </c>
      <c r="D837">
        <v>20.239999999999998</v>
      </c>
    </row>
    <row r="838" spans="2:4" x14ac:dyDescent="0.25">
      <c r="B838" s="59">
        <v>45034</v>
      </c>
      <c r="C838">
        <v>17.579999999999998</v>
      </c>
      <c r="D838">
        <v>20.239999999999998</v>
      </c>
    </row>
    <row r="839" spans="2:4" x14ac:dyDescent="0.25">
      <c r="B839" s="59">
        <v>45035</v>
      </c>
      <c r="C839">
        <v>16.940000000000001</v>
      </c>
      <c r="D839">
        <v>20.239999999999998</v>
      </c>
    </row>
    <row r="840" spans="2:4" x14ac:dyDescent="0.25">
      <c r="B840" s="59">
        <v>45036</v>
      </c>
      <c r="C840">
        <v>17.3</v>
      </c>
      <c r="D840">
        <v>20.239999999999998</v>
      </c>
    </row>
    <row r="841" spans="2:4" x14ac:dyDescent="0.25">
      <c r="B841" s="59">
        <v>45037</v>
      </c>
      <c r="C841">
        <v>16.850000000000001</v>
      </c>
      <c r="D841">
        <v>20.239999999999998</v>
      </c>
    </row>
    <row r="842" spans="2:4" x14ac:dyDescent="0.25">
      <c r="B842" s="59">
        <v>45040</v>
      </c>
      <c r="C842">
        <v>17.510000000000002</v>
      </c>
      <c r="D842">
        <v>20.239999999999998</v>
      </c>
    </row>
    <row r="843" spans="2:4" x14ac:dyDescent="0.25">
      <c r="B843" s="59">
        <v>45041</v>
      </c>
      <c r="C843">
        <v>18.22</v>
      </c>
      <c r="D843">
        <v>20.239999999999998</v>
      </c>
    </row>
    <row r="844" spans="2:4" x14ac:dyDescent="0.25">
      <c r="B844" s="59">
        <v>45042</v>
      </c>
      <c r="C844">
        <v>17.62</v>
      </c>
      <c r="D844">
        <v>20.239999999999998</v>
      </c>
    </row>
    <row r="845" spans="2:4" x14ac:dyDescent="0.25">
      <c r="B845" s="59">
        <v>45043</v>
      </c>
      <c r="C845">
        <v>18.66</v>
      </c>
      <c r="D845">
        <v>20.239999999999998</v>
      </c>
    </row>
    <row r="846" spans="2:4" x14ac:dyDescent="0.25">
      <c r="B846" s="59">
        <v>45044</v>
      </c>
      <c r="C846">
        <v>18.43</v>
      </c>
      <c r="D846">
        <v>20.239999999999998</v>
      </c>
    </row>
    <row r="847" spans="2:4" x14ac:dyDescent="0.25">
      <c r="B847" s="59">
        <v>45047</v>
      </c>
      <c r="C847">
        <v>17.21</v>
      </c>
      <c r="D847">
        <v>20.239999999999998</v>
      </c>
    </row>
    <row r="848" spans="2:4" x14ac:dyDescent="0.25">
      <c r="B848" s="59">
        <v>45048</v>
      </c>
      <c r="C848">
        <v>16.41</v>
      </c>
      <c r="D848">
        <v>20.239999999999998</v>
      </c>
    </row>
    <row r="849" spans="2:4" x14ac:dyDescent="0.25">
      <c r="B849" s="59">
        <v>45049</v>
      </c>
      <c r="C849">
        <v>16.27</v>
      </c>
      <c r="D849">
        <v>20.239999999999998</v>
      </c>
    </row>
    <row r="850" spans="2:4" x14ac:dyDescent="0.25">
      <c r="B850" s="59">
        <v>45050</v>
      </c>
      <c r="C850">
        <v>17.82</v>
      </c>
      <c r="D850">
        <v>20.239999999999998</v>
      </c>
    </row>
    <row r="851" spans="2:4" x14ac:dyDescent="0.25">
      <c r="B851" s="59">
        <v>45051</v>
      </c>
      <c r="C851">
        <v>19.170000000000002</v>
      </c>
      <c r="D851">
        <v>20.239999999999998</v>
      </c>
    </row>
    <row r="852" spans="2:4" x14ac:dyDescent="0.25">
      <c r="B852" s="59">
        <v>45054</v>
      </c>
      <c r="C852">
        <v>19.5</v>
      </c>
      <c r="D852">
        <v>20.239999999999998</v>
      </c>
    </row>
    <row r="853" spans="2:4" x14ac:dyDescent="0.25">
      <c r="B853" s="59">
        <v>45055</v>
      </c>
      <c r="C853">
        <v>17.73</v>
      </c>
      <c r="D853">
        <v>20.239999999999998</v>
      </c>
    </row>
    <row r="854" spans="2:4" x14ac:dyDescent="0.25">
      <c r="B854" s="59">
        <v>45056</v>
      </c>
      <c r="C854">
        <v>17.29</v>
      </c>
      <c r="D854">
        <v>20.239999999999998</v>
      </c>
    </row>
    <row r="855" spans="2:4" x14ac:dyDescent="0.25">
      <c r="B855" s="59">
        <v>45057</v>
      </c>
      <c r="C855">
        <v>17.579999999999998</v>
      </c>
      <c r="D855">
        <v>20.239999999999998</v>
      </c>
    </row>
    <row r="856" spans="2:4" x14ac:dyDescent="0.25">
      <c r="B856" s="59">
        <v>45058</v>
      </c>
      <c r="C856">
        <v>16.8</v>
      </c>
      <c r="D856">
        <v>20.239999999999998</v>
      </c>
    </row>
    <row r="857" spans="2:4" x14ac:dyDescent="0.25">
      <c r="B857" s="59">
        <v>45061</v>
      </c>
      <c r="C857">
        <v>16.829999999999998</v>
      </c>
      <c r="D857">
        <v>20.239999999999998</v>
      </c>
    </row>
    <row r="858" spans="2:4" x14ac:dyDescent="0.25">
      <c r="B858" s="59">
        <v>45062</v>
      </c>
      <c r="C858">
        <v>17.440000000000001</v>
      </c>
      <c r="D858">
        <v>20.239999999999998</v>
      </c>
    </row>
    <row r="859" spans="2:4" x14ac:dyDescent="0.25">
      <c r="B859" s="59">
        <v>45063</v>
      </c>
      <c r="C859">
        <v>17.54</v>
      </c>
      <c r="D859">
        <v>20.239999999999998</v>
      </c>
    </row>
    <row r="860" spans="2:4" x14ac:dyDescent="0.25">
      <c r="B860" s="59">
        <v>45064</v>
      </c>
      <c r="C860">
        <v>17.96</v>
      </c>
      <c r="D860">
        <v>20.239999999999998</v>
      </c>
    </row>
    <row r="861" spans="2:4" x14ac:dyDescent="0.25">
      <c r="B861" s="59">
        <v>45065</v>
      </c>
      <c r="C861">
        <v>16.920000000000002</v>
      </c>
      <c r="D861">
        <v>20.239999999999998</v>
      </c>
    </row>
    <row r="862" spans="2:4" x14ac:dyDescent="0.25">
      <c r="B862" s="59">
        <v>45068</v>
      </c>
      <c r="C862">
        <v>16.13</v>
      </c>
      <c r="D862">
        <v>20.239999999999998</v>
      </c>
    </row>
    <row r="863" spans="2:4" x14ac:dyDescent="0.25">
      <c r="B863" s="59">
        <v>45069</v>
      </c>
      <c r="C863">
        <v>17.45</v>
      </c>
      <c r="D863">
        <v>20.239999999999998</v>
      </c>
    </row>
    <row r="864" spans="2:4" x14ac:dyDescent="0.25">
      <c r="B864" s="59">
        <v>45070</v>
      </c>
      <c r="C864">
        <v>17.350000000000001</v>
      </c>
      <c r="D864">
        <v>20.239999999999998</v>
      </c>
    </row>
    <row r="865" spans="2:4" x14ac:dyDescent="0.25">
      <c r="B865" s="59">
        <v>45071</v>
      </c>
      <c r="C865">
        <v>18.8</v>
      </c>
      <c r="D865">
        <v>20.239999999999998</v>
      </c>
    </row>
    <row r="866" spans="2:4" x14ac:dyDescent="0.25">
      <c r="B866" s="59">
        <v>45072</v>
      </c>
      <c r="C866">
        <v>19.54</v>
      </c>
      <c r="D866">
        <v>20.239999999999998</v>
      </c>
    </row>
    <row r="867" spans="2:4" x14ac:dyDescent="0.25">
      <c r="B867" s="59">
        <v>45075</v>
      </c>
      <c r="C867">
        <v>19.07</v>
      </c>
      <c r="D867">
        <v>20.239999999999998</v>
      </c>
    </row>
    <row r="868" spans="2:4" x14ac:dyDescent="0.25">
      <c r="B868" s="59">
        <v>45076</v>
      </c>
      <c r="C868">
        <v>17.53</v>
      </c>
      <c r="D868">
        <v>20.239999999999998</v>
      </c>
    </row>
    <row r="869" spans="2:4" x14ac:dyDescent="0.25">
      <c r="B869" s="59">
        <v>45077</v>
      </c>
      <c r="C869">
        <v>17.559999999999999</v>
      </c>
      <c r="D869">
        <v>20.239999999999998</v>
      </c>
    </row>
    <row r="870" spans="2:4" x14ac:dyDescent="0.25">
      <c r="B870" s="59">
        <v>45078</v>
      </c>
      <c r="C870">
        <v>18.04</v>
      </c>
      <c r="D870">
        <v>20.239999999999998</v>
      </c>
    </row>
    <row r="871" spans="2:4" x14ac:dyDescent="0.25">
      <c r="B871" s="59">
        <v>45079</v>
      </c>
      <c r="C871">
        <v>17.239999999999998</v>
      </c>
      <c r="D871">
        <v>20.239999999999998</v>
      </c>
    </row>
    <row r="872" spans="2:4" x14ac:dyDescent="0.25">
      <c r="C872">
        <v>15.65</v>
      </c>
      <c r="D872">
        <v>20.239999999999998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N29"/>
  <sheetViews>
    <sheetView workbookViewId="0">
      <selection activeCell="G11" sqref="G11"/>
    </sheetView>
  </sheetViews>
  <sheetFormatPr defaultRowHeight="15" x14ac:dyDescent="0.25"/>
  <cols>
    <col min="3" max="3" width="69" customWidth="1"/>
    <col min="14" max="14" width="12" bestFit="1" customWidth="1"/>
  </cols>
  <sheetData>
    <row r="1" spans="1:14" x14ac:dyDescent="0.25">
      <c r="A1" s="8" t="s">
        <v>201</v>
      </c>
    </row>
    <row r="2" spans="1:14" x14ac:dyDescent="0.25">
      <c r="A2" s="8" t="s">
        <v>202</v>
      </c>
    </row>
    <row r="4" spans="1:14" x14ac:dyDescent="0.25">
      <c r="D4" s="22">
        <v>2015</v>
      </c>
      <c r="E4" s="22">
        <v>2016</v>
      </c>
      <c r="F4" s="22">
        <v>2017</v>
      </c>
      <c r="G4" s="22">
        <v>2018</v>
      </c>
      <c r="H4" s="22">
        <v>2019</v>
      </c>
      <c r="I4" s="22">
        <v>2020</v>
      </c>
      <c r="J4" s="22">
        <v>2021</v>
      </c>
      <c r="K4" s="22">
        <v>2022</v>
      </c>
      <c r="L4" s="22" t="s">
        <v>203</v>
      </c>
      <c r="M4" s="22" t="s">
        <v>204</v>
      </c>
      <c r="N4" s="22" t="s">
        <v>205</v>
      </c>
    </row>
    <row r="5" spans="1:14" x14ac:dyDescent="0.25">
      <c r="C5" s="22" t="s">
        <v>206</v>
      </c>
      <c r="D5" s="11">
        <v>3.6300138798405315</v>
      </c>
      <c r="E5" s="11">
        <v>5.3539540908415191</v>
      </c>
      <c r="F5" s="11">
        <v>6.0727604063838836</v>
      </c>
      <c r="G5" s="11">
        <v>6.0712327712222027</v>
      </c>
      <c r="H5" s="11">
        <v>3.7489640441010277</v>
      </c>
      <c r="I5" s="11">
        <v>-3.5829973279423415</v>
      </c>
      <c r="J5" s="11">
        <v>-2.0371828189738426</v>
      </c>
      <c r="K5" s="11">
        <v>5.2918025565202411</v>
      </c>
      <c r="L5" s="11">
        <v>-0.26732243575480896</v>
      </c>
      <c r="M5" s="11">
        <v>1.436417596587698</v>
      </c>
      <c r="N5" s="11">
        <v>1.4773837958506326</v>
      </c>
    </row>
    <row r="6" spans="1:14" x14ac:dyDescent="0.25">
      <c r="C6" s="22" t="s">
        <v>207</v>
      </c>
      <c r="D6" s="11">
        <v>3.8053858926085309</v>
      </c>
      <c r="E6" s="11">
        <v>6.9083520335504209</v>
      </c>
      <c r="F6" s="11">
        <v>-4.4562532487824482</v>
      </c>
      <c r="G6" s="11">
        <v>3.5296253203867827</v>
      </c>
      <c r="H6" s="11">
        <v>-5.4263687713957616</v>
      </c>
      <c r="I6" s="11">
        <v>-2.0194813437350554</v>
      </c>
      <c r="J6" s="11">
        <v>19.055015874707607</v>
      </c>
      <c r="K6" s="11">
        <v>14.955471844649598</v>
      </c>
      <c r="L6" s="11">
        <v>3.0626044347774246</v>
      </c>
      <c r="M6" s="11">
        <v>-0.7410453178813069</v>
      </c>
      <c r="N6" s="11">
        <v>-1.0679617744968815</v>
      </c>
    </row>
    <row r="7" spans="1:14" x14ac:dyDescent="0.25">
      <c r="C7" s="22" t="s">
        <v>208</v>
      </c>
      <c r="D7" s="11">
        <v>4.1382724278020646</v>
      </c>
      <c r="E7" s="11">
        <v>-2.2282517026514186</v>
      </c>
      <c r="F7" s="11">
        <v>5.3412462908011884</v>
      </c>
      <c r="G7" s="11">
        <v>-0.68039569417386259</v>
      </c>
      <c r="H7" s="11">
        <v>-3.1028495967849703</v>
      </c>
      <c r="I7" s="11">
        <v>1.1191359355783936</v>
      </c>
      <c r="J7" s="11">
        <v>0.81408172875657869</v>
      </c>
      <c r="K7" s="11">
        <v>1.2233055709106486</v>
      </c>
      <c r="L7" s="11">
        <v>0.60640901795569158</v>
      </c>
      <c r="M7" s="11">
        <v>0.62884371742210388</v>
      </c>
      <c r="N7" s="11">
        <v>0.6540033497958081</v>
      </c>
    </row>
    <row r="8" spans="1:14" x14ac:dyDescent="0.25">
      <c r="C8" s="22" t="s">
        <v>92</v>
      </c>
      <c r="D8" s="11">
        <v>11.427554289782837</v>
      </c>
      <c r="E8" s="11">
        <v>8.8672669183851305</v>
      </c>
      <c r="F8" s="11">
        <v>5.1916868980604436</v>
      </c>
      <c r="G8" s="11">
        <v>6.0970351771538756</v>
      </c>
      <c r="H8" s="11">
        <v>-6.9514498123490975</v>
      </c>
      <c r="I8" s="11">
        <v>-3.6095054592164444</v>
      </c>
      <c r="J8" s="11">
        <v>11.692430703624733</v>
      </c>
      <c r="K8" s="11">
        <v>19.796215429403198</v>
      </c>
      <c r="L8" s="11">
        <v>3.2460012349859735</v>
      </c>
      <c r="M8" s="11">
        <v>1.2540081442968587</v>
      </c>
      <c r="N8" s="11">
        <v>0.9606301709865317</v>
      </c>
    </row>
    <row r="29" spans="3:3" x14ac:dyDescent="0.25">
      <c r="C29" s="23" t="s">
        <v>6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I59"/>
  <sheetViews>
    <sheetView workbookViewId="0">
      <selection activeCell="R24" sqref="R24"/>
    </sheetView>
  </sheetViews>
  <sheetFormatPr defaultRowHeight="15" x14ac:dyDescent="0.25"/>
  <sheetData>
    <row r="1" spans="1:7" x14ac:dyDescent="0.25">
      <c r="A1" s="8" t="s">
        <v>209</v>
      </c>
    </row>
    <row r="2" spans="1:7" x14ac:dyDescent="0.25">
      <c r="A2" s="8" t="s">
        <v>210</v>
      </c>
    </row>
    <row r="5" spans="1:7" x14ac:dyDescent="0.25">
      <c r="C5" t="s">
        <v>211</v>
      </c>
      <c r="D5" t="s">
        <v>212</v>
      </c>
      <c r="E5" t="s">
        <v>213</v>
      </c>
      <c r="F5" t="s">
        <v>214</v>
      </c>
      <c r="G5" t="s">
        <v>215</v>
      </c>
    </row>
    <row r="6" spans="1:7" x14ac:dyDescent="0.25">
      <c r="B6" s="22" t="s">
        <v>159</v>
      </c>
      <c r="C6">
        <v>19252</v>
      </c>
      <c r="D6">
        <v>3006</v>
      </c>
      <c r="E6">
        <v>11059</v>
      </c>
      <c r="F6">
        <v>7858</v>
      </c>
      <c r="G6">
        <v>31889</v>
      </c>
    </row>
    <row r="7" spans="1:7" x14ac:dyDescent="0.25">
      <c r="B7" t="s">
        <v>161</v>
      </c>
      <c r="C7">
        <v>15995</v>
      </c>
      <c r="D7">
        <v>2798</v>
      </c>
      <c r="E7">
        <v>9595</v>
      </c>
      <c r="F7">
        <v>7420</v>
      </c>
      <c r="G7">
        <v>24436</v>
      </c>
    </row>
    <row r="8" spans="1:7" x14ac:dyDescent="0.25">
      <c r="B8" t="s">
        <v>162</v>
      </c>
      <c r="C8">
        <v>13510</v>
      </c>
      <c r="D8">
        <v>2274</v>
      </c>
      <c r="E8">
        <v>8206</v>
      </c>
      <c r="F8">
        <v>6756</v>
      </c>
      <c r="G8">
        <v>20493</v>
      </c>
    </row>
    <row r="9" spans="1:7" x14ac:dyDescent="0.25">
      <c r="B9" t="s">
        <v>163</v>
      </c>
      <c r="C9">
        <v>11286</v>
      </c>
      <c r="D9">
        <v>1680</v>
      </c>
      <c r="E9">
        <v>6991</v>
      </c>
      <c r="F9">
        <v>6391</v>
      </c>
      <c r="G9">
        <v>18478</v>
      </c>
    </row>
    <row r="10" spans="1:7" x14ac:dyDescent="0.25">
      <c r="B10" t="s">
        <v>164</v>
      </c>
      <c r="C10">
        <v>10231</v>
      </c>
      <c r="D10">
        <v>1525</v>
      </c>
      <c r="E10">
        <v>5564</v>
      </c>
      <c r="F10">
        <v>6083</v>
      </c>
      <c r="G10">
        <v>16635</v>
      </c>
    </row>
    <row r="11" spans="1:7" x14ac:dyDescent="0.25">
      <c r="B11" t="s">
        <v>165</v>
      </c>
      <c r="C11">
        <v>9440</v>
      </c>
      <c r="D11">
        <v>950</v>
      </c>
      <c r="E11">
        <v>4135</v>
      </c>
      <c r="F11">
        <v>5309</v>
      </c>
      <c r="G11">
        <v>14567</v>
      </c>
    </row>
    <row r="12" spans="1:7" x14ac:dyDescent="0.25">
      <c r="B12" t="s">
        <v>166</v>
      </c>
      <c r="C12">
        <v>8363</v>
      </c>
      <c r="D12">
        <v>829</v>
      </c>
      <c r="E12">
        <v>3357</v>
      </c>
      <c r="F12">
        <v>4639</v>
      </c>
      <c r="G12">
        <v>12438</v>
      </c>
    </row>
    <row r="13" spans="1:7" x14ac:dyDescent="0.25">
      <c r="B13" t="s">
        <v>167</v>
      </c>
      <c r="C13">
        <v>6994</v>
      </c>
      <c r="D13">
        <v>834</v>
      </c>
      <c r="E13">
        <v>2960</v>
      </c>
      <c r="F13">
        <v>4365</v>
      </c>
      <c r="G13">
        <v>11645</v>
      </c>
    </row>
    <row r="14" spans="1:7" x14ac:dyDescent="0.25">
      <c r="B14" t="s">
        <v>168</v>
      </c>
      <c r="C14">
        <v>6250</v>
      </c>
      <c r="D14">
        <v>704</v>
      </c>
      <c r="E14">
        <v>3198</v>
      </c>
      <c r="F14">
        <v>3769</v>
      </c>
      <c r="G14">
        <v>9333</v>
      </c>
    </row>
    <row r="15" spans="1:7" x14ac:dyDescent="0.25">
      <c r="B15" t="s">
        <v>169</v>
      </c>
      <c r="C15">
        <v>5576</v>
      </c>
      <c r="D15">
        <v>731</v>
      </c>
      <c r="E15">
        <v>3177</v>
      </c>
      <c r="F15">
        <v>3851</v>
      </c>
      <c r="G15">
        <v>7429</v>
      </c>
    </row>
    <row r="16" spans="1:7" x14ac:dyDescent="0.25">
      <c r="B16" t="s">
        <v>170</v>
      </c>
      <c r="C16">
        <v>5094</v>
      </c>
      <c r="D16">
        <v>673</v>
      </c>
      <c r="E16">
        <v>3244</v>
      </c>
      <c r="F16">
        <v>3797</v>
      </c>
      <c r="G16">
        <v>6555</v>
      </c>
    </row>
    <row r="17" spans="2:7" x14ac:dyDescent="0.25">
      <c r="B17" t="s">
        <v>171</v>
      </c>
      <c r="C17">
        <v>4911</v>
      </c>
      <c r="D17">
        <v>627</v>
      </c>
      <c r="E17">
        <v>3457</v>
      </c>
      <c r="F17">
        <v>4042</v>
      </c>
      <c r="G17">
        <v>6250</v>
      </c>
    </row>
    <row r="18" spans="2:7" x14ac:dyDescent="0.25">
      <c r="B18" t="s">
        <v>172</v>
      </c>
      <c r="C18">
        <v>4669</v>
      </c>
      <c r="D18">
        <v>702</v>
      </c>
      <c r="E18">
        <v>3361</v>
      </c>
      <c r="F18">
        <v>4201</v>
      </c>
      <c r="G18">
        <v>7203</v>
      </c>
    </row>
    <row r="19" spans="2:7" x14ac:dyDescent="0.25">
      <c r="B19" t="s">
        <v>173</v>
      </c>
      <c r="C19">
        <v>4698</v>
      </c>
      <c r="D19">
        <v>915</v>
      </c>
      <c r="E19">
        <v>3322</v>
      </c>
      <c r="F19">
        <v>3969</v>
      </c>
      <c r="G19">
        <v>7723</v>
      </c>
    </row>
    <row r="20" spans="2:7" x14ac:dyDescent="0.25">
      <c r="B20" t="s">
        <v>174</v>
      </c>
      <c r="C20">
        <v>4526</v>
      </c>
      <c r="D20">
        <v>1207</v>
      </c>
      <c r="E20">
        <v>3127</v>
      </c>
      <c r="F20">
        <v>4395</v>
      </c>
      <c r="G20">
        <v>7494</v>
      </c>
    </row>
    <row r="21" spans="2:7" x14ac:dyDescent="0.25">
      <c r="B21" t="s">
        <v>175</v>
      </c>
      <c r="C21">
        <v>4575</v>
      </c>
      <c r="D21">
        <v>1326</v>
      </c>
      <c r="E21">
        <v>2974</v>
      </c>
      <c r="F21">
        <v>4708</v>
      </c>
      <c r="G21">
        <v>7199</v>
      </c>
    </row>
    <row r="22" spans="2:7" x14ac:dyDescent="0.25">
      <c r="B22" t="s">
        <v>176</v>
      </c>
      <c r="C22">
        <v>4780</v>
      </c>
      <c r="D22">
        <v>1596</v>
      </c>
      <c r="E22">
        <v>3324</v>
      </c>
      <c r="F22">
        <v>8992</v>
      </c>
      <c r="G22">
        <v>6495</v>
      </c>
    </row>
    <row r="23" spans="2:7" x14ac:dyDescent="0.25">
      <c r="B23" t="s">
        <v>177</v>
      </c>
      <c r="C23">
        <v>4952</v>
      </c>
      <c r="D23">
        <v>1699</v>
      </c>
      <c r="E23">
        <v>3553</v>
      </c>
      <c r="F23">
        <v>8286</v>
      </c>
      <c r="G23">
        <v>6175</v>
      </c>
    </row>
    <row r="24" spans="2:7" x14ac:dyDescent="0.25">
      <c r="B24" t="s">
        <v>178</v>
      </c>
      <c r="C24">
        <v>5323</v>
      </c>
      <c r="D24">
        <v>1961</v>
      </c>
      <c r="E24">
        <v>3984</v>
      </c>
      <c r="F24">
        <v>7908</v>
      </c>
      <c r="G24">
        <v>6910</v>
      </c>
    </row>
    <row r="25" spans="2:7" x14ac:dyDescent="0.25">
      <c r="B25" t="s">
        <v>179</v>
      </c>
      <c r="C25">
        <v>5518</v>
      </c>
      <c r="D25">
        <v>2574</v>
      </c>
      <c r="E25">
        <v>4461</v>
      </c>
      <c r="F25">
        <v>7700</v>
      </c>
      <c r="G25">
        <v>7411</v>
      </c>
    </row>
    <row r="26" spans="2:7" x14ac:dyDescent="0.25">
      <c r="B26" t="s">
        <v>180</v>
      </c>
      <c r="C26">
        <v>5795</v>
      </c>
      <c r="D26">
        <v>2874</v>
      </c>
      <c r="E26">
        <v>4601</v>
      </c>
      <c r="F26">
        <v>3788</v>
      </c>
      <c r="G26">
        <v>9020</v>
      </c>
    </row>
    <row r="27" spans="2:7" x14ac:dyDescent="0.25">
      <c r="B27" t="s">
        <v>181</v>
      </c>
      <c r="C27">
        <v>6047</v>
      </c>
      <c r="D27">
        <v>3520</v>
      </c>
      <c r="E27">
        <v>4696</v>
      </c>
      <c r="F27">
        <v>5763</v>
      </c>
      <c r="G27">
        <v>10524</v>
      </c>
    </row>
    <row r="28" spans="2:7" x14ac:dyDescent="0.25">
      <c r="B28" t="s">
        <v>182</v>
      </c>
      <c r="C28">
        <v>6676</v>
      </c>
      <c r="D28">
        <v>4326</v>
      </c>
      <c r="E28">
        <v>4731</v>
      </c>
      <c r="F28">
        <v>7409</v>
      </c>
      <c r="G28">
        <v>11084</v>
      </c>
    </row>
    <row r="29" spans="2:7" x14ac:dyDescent="0.25">
      <c r="B29" t="s">
        <v>183</v>
      </c>
      <c r="C29">
        <v>7219</v>
      </c>
      <c r="D29">
        <v>4290</v>
      </c>
      <c r="E29">
        <v>4606</v>
      </c>
      <c r="F29">
        <v>8747</v>
      </c>
      <c r="G29">
        <v>13044</v>
      </c>
    </row>
    <row r="30" spans="2:7" x14ac:dyDescent="0.25">
      <c r="B30" t="s">
        <v>184</v>
      </c>
      <c r="C30">
        <v>7807</v>
      </c>
      <c r="D30">
        <v>4764</v>
      </c>
      <c r="E30">
        <v>4703</v>
      </c>
      <c r="F30">
        <v>10312</v>
      </c>
      <c r="G30">
        <v>12922</v>
      </c>
    </row>
    <row r="31" spans="2:7" x14ac:dyDescent="0.25">
      <c r="B31" t="s">
        <v>185</v>
      </c>
      <c r="C31">
        <v>8622</v>
      </c>
      <c r="D31">
        <v>4898</v>
      </c>
      <c r="E31">
        <v>5266</v>
      </c>
      <c r="F31">
        <v>11281</v>
      </c>
      <c r="G31">
        <v>12953</v>
      </c>
    </row>
    <row r="32" spans="2:7" x14ac:dyDescent="0.25">
      <c r="B32" t="s">
        <v>186</v>
      </c>
      <c r="C32">
        <v>9068</v>
      </c>
      <c r="D32">
        <v>4864</v>
      </c>
      <c r="E32">
        <v>5720</v>
      </c>
      <c r="F32">
        <v>11642</v>
      </c>
      <c r="G32">
        <v>16063</v>
      </c>
    </row>
    <row r="33" spans="2:9" x14ac:dyDescent="0.25">
      <c r="B33" t="s">
        <v>187</v>
      </c>
      <c r="C33">
        <v>9829</v>
      </c>
      <c r="D33">
        <v>5626</v>
      </c>
      <c r="E33">
        <v>6450</v>
      </c>
      <c r="F33">
        <v>13234</v>
      </c>
      <c r="G33">
        <v>16375</v>
      </c>
    </row>
    <row r="34" spans="2:9" x14ac:dyDescent="0.25">
      <c r="B34" t="s">
        <v>188</v>
      </c>
      <c r="C34">
        <v>10628</v>
      </c>
      <c r="D34">
        <v>6573</v>
      </c>
      <c r="E34">
        <v>6592</v>
      </c>
      <c r="F34">
        <v>14192</v>
      </c>
      <c r="G34">
        <v>17934</v>
      </c>
    </row>
    <row r="35" spans="2:9" x14ac:dyDescent="0.25">
      <c r="B35" t="s">
        <v>189</v>
      </c>
      <c r="C35">
        <v>11492</v>
      </c>
      <c r="D35">
        <v>8281</v>
      </c>
      <c r="E35">
        <v>6633</v>
      </c>
      <c r="F35">
        <v>16277</v>
      </c>
      <c r="G35">
        <v>19246</v>
      </c>
    </row>
    <row r="36" spans="2:9" x14ac:dyDescent="0.25">
      <c r="B36" t="s">
        <v>190</v>
      </c>
      <c r="C36">
        <v>12755</v>
      </c>
      <c r="D36">
        <v>9265</v>
      </c>
      <c r="E36">
        <v>7020</v>
      </c>
      <c r="F36">
        <v>17323</v>
      </c>
      <c r="G36">
        <v>18171</v>
      </c>
    </row>
    <row r="37" spans="2:9" x14ac:dyDescent="0.25">
      <c r="B37" t="s">
        <v>191</v>
      </c>
      <c r="C37">
        <v>14299</v>
      </c>
      <c r="D37">
        <v>9466</v>
      </c>
      <c r="E37">
        <v>7672</v>
      </c>
      <c r="F37">
        <v>17572</v>
      </c>
      <c r="G37">
        <v>20776</v>
      </c>
    </row>
    <row r="38" spans="2:9" x14ac:dyDescent="0.25">
      <c r="B38" t="s">
        <v>192</v>
      </c>
      <c r="C38">
        <v>14994</v>
      </c>
      <c r="D38">
        <v>9269</v>
      </c>
      <c r="E38">
        <v>8090</v>
      </c>
      <c r="F38">
        <v>18086</v>
      </c>
      <c r="G38">
        <v>23892</v>
      </c>
    </row>
    <row r="39" spans="2:9" x14ac:dyDescent="0.25">
      <c r="B39" t="s">
        <v>193</v>
      </c>
      <c r="C39">
        <v>16125</v>
      </c>
      <c r="D39">
        <v>9036</v>
      </c>
      <c r="E39">
        <v>8613</v>
      </c>
      <c r="F39">
        <v>18805</v>
      </c>
      <c r="G39">
        <v>26216</v>
      </c>
    </row>
    <row r="40" spans="2:9" x14ac:dyDescent="0.25">
      <c r="B40" t="s">
        <v>194</v>
      </c>
      <c r="C40">
        <v>17006</v>
      </c>
      <c r="D40">
        <v>9593</v>
      </c>
      <c r="E40">
        <v>9018</v>
      </c>
      <c r="F40">
        <v>20460</v>
      </c>
      <c r="G40">
        <v>29495</v>
      </c>
      <c r="I40" t="s">
        <v>216</v>
      </c>
    </row>
    <row r="41" spans="2:9" x14ac:dyDescent="0.25">
      <c r="B41" t="s">
        <v>195</v>
      </c>
      <c r="C41">
        <v>17881</v>
      </c>
      <c r="D41">
        <v>10265</v>
      </c>
      <c r="E41">
        <v>9333</v>
      </c>
      <c r="F41">
        <v>22467</v>
      </c>
      <c r="G41">
        <v>29243</v>
      </c>
    </row>
    <row r="42" spans="2:9" x14ac:dyDescent="0.25">
      <c r="B42" t="s">
        <v>128</v>
      </c>
      <c r="C42">
        <v>18671</v>
      </c>
      <c r="D42">
        <v>11004</v>
      </c>
      <c r="E42">
        <v>9359</v>
      </c>
      <c r="F42">
        <v>24642</v>
      </c>
      <c r="G42">
        <v>28970</v>
      </c>
    </row>
    <row r="43" spans="2:9" x14ac:dyDescent="0.25">
      <c r="B43" t="s">
        <v>129</v>
      </c>
      <c r="C43">
        <v>19111</v>
      </c>
      <c r="D43">
        <v>10604</v>
      </c>
      <c r="E43">
        <v>9404</v>
      </c>
      <c r="F43">
        <v>24226</v>
      </c>
      <c r="G43">
        <v>31759</v>
      </c>
    </row>
    <row r="44" spans="2:9" x14ac:dyDescent="0.25">
      <c r="B44" t="s">
        <v>130</v>
      </c>
      <c r="C44">
        <v>20135</v>
      </c>
      <c r="D44">
        <v>10224</v>
      </c>
      <c r="E44">
        <v>9710</v>
      </c>
      <c r="F44">
        <v>26106</v>
      </c>
      <c r="G44">
        <v>33830</v>
      </c>
    </row>
    <row r="45" spans="2:9" x14ac:dyDescent="0.25">
      <c r="B45" t="s">
        <v>131</v>
      </c>
      <c r="C45">
        <v>21130</v>
      </c>
      <c r="D45">
        <v>10784</v>
      </c>
      <c r="E45">
        <v>10121</v>
      </c>
      <c r="F45">
        <v>26237</v>
      </c>
      <c r="G45">
        <v>39242</v>
      </c>
    </row>
    <row r="46" spans="2:9" x14ac:dyDescent="0.25">
      <c r="B46" t="s">
        <v>18</v>
      </c>
      <c r="C46">
        <v>21834</v>
      </c>
      <c r="D46">
        <v>11443</v>
      </c>
      <c r="E46">
        <v>10286</v>
      </c>
      <c r="F46">
        <v>26541</v>
      </c>
      <c r="G46">
        <v>45881</v>
      </c>
    </row>
    <row r="47" spans="2:9" x14ac:dyDescent="0.25">
      <c r="B47" t="s">
        <v>19</v>
      </c>
      <c r="C47">
        <v>20257</v>
      </c>
      <c r="D47">
        <v>10173</v>
      </c>
      <c r="E47">
        <v>9412</v>
      </c>
      <c r="F47">
        <v>23929</v>
      </c>
      <c r="G47">
        <v>43586</v>
      </c>
    </row>
    <row r="48" spans="2:9" x14ac:dyDescent="0.25">
      <c r="B48" t="s">
        <v>20</v>
      </c>
      <c r="C48">
        <v>19659</v>
      </c>
      <c r="D48">
        <v>10298</v>
      </c>
      <c r="E48">
        <v>8775</v>
      </c>
      <c r="F48">
        <v>21774</v>
      </c>
      <c r="G48">
        <v>47096</v>
      </c>
    </row>
    <row r="49" spans="2:7" x14ac:dyDescent="0.25">
      <c r="B49" t="s">
        <v>21</v>
      </c>
      <c r="C49">
        <v>20575</v>
      </c>
      <c r="D49">
        <v>9260</v>
      </c>
      <c r="E49">
        <v>8530</v>
      </c>
      <c r="F49">
        <v>21686</v>
      </c>
      <c r="G49">
        <v>44538</v>
      </c>
    </row>
    <row r="50" spans="2:7" x14ac:dyDescent="0.25">
      <c r="B50" t="s">
        <v>22</v>
      </c>
      <c r="C50">
        <v>19594</v>
      </c>
      <c r="D50">
        <v>9185</v>
      </c>
      <c r="E50">
        <v>8250</v>
      </c>
      <c r="F50">
        <v>17708</v>
      </c>
      <c r="G50">
        <v>37369</v>
      </c>
    </row>
    <row r="51" spans="2:7" x14ac:dyDescent="0.25">
      <c r="B51" t="s">
        <v>23</v>
      </c>
      <c r="C51">
        <v>21333</v>
      </c>
      <c r="D51">
        <v>12465</v>
      </c>
      <c r="E51">
        <v>8848</v>
      </c>
      <c r="F51">
        <v>27264</v>
      </c>
      <c r="G51">
        <v>41248</v>
      </c>
    </row>
    <row r="52" spans="2:7" x14ac:dyDescent="0.25">
      <c r="B52" t="s">
        <v>24</v>
      </c>
      <c r="C52">
        <v>20927</v>
      </c>
      <c r="D52">
        <v>15316</v>
      </c>
      <c r="E52">
        <v>9151</v>
      </c>
      <c r="F52">
        <v>30519</v>
      </c>
      <c r="G52">
        <v>39077</v>
      </c>
    </row>
    <row r="53" spans="2:7" x14ac:dyDescent="0.25">
      <c r="B53" t="s">
        <v>25</v>
      </c>
      <c r="C53">
        <v>20553</v>
      </c>
      <c r="D53">
        <v>17294</v>
      </c>
      <c r="E53">
        <v>9366</v>
      </c>
      <c r="F53">
        <v>30724</v>
      </c>
      <c r="G53">
        <v>42991</v>
      </c>
    </row>
    <row r="54" spans="2:7" x14ac:dyDescent="0.25">
      <c r="B54" t="s">
        <v>26</v>
      </c>
      <c r="C54">
        <v>22227</v>
      </c>
      <c r="D54">
        <v>17102</v>
      </c>
      <c r="E54">
        <v>9687</v>
      </c>
      <c r="F54">
        <v>34846</v>
      </c>
      <c r="G54">
        <v>44491</v>
      </c>
    </row>
    <row r="55" spans="2:7" x14ac:dyDescent="0.25">
      <c r="B55" t="s">
        <v>27</v>
      </c>
      <c r="C55">
        <v>24893</v>
      </c>
      <c r="D55">
        <v>12726</v>
      </c>
      <c r="E55">
        <v>10123</v>
      </c>
      <c r="F55">
        <v>29343</v>
      </c>
      <c r="G55">
        <v>44715</v>
      </c>
    </row>
    <row r="56" spans="2:7" x14ac:dyDescent="0.25">
      <c r="B56" t="s">
        <v>28</v>
      </c>
      <c r="C56">
        <v>27665</v>
      </c>
      <c r="E56">
        <v>10472</v>
      </c>
      <c r="F56">
        <v>27417</v>
      </c>
      <c r="G56">
        <v>40030</v>
      </c>
    </row>
    <row r="57" spans="2:7" x14ac:dyDescent="0.25">
      <c r="B57" t="s">
        <v>29</v>
      </c>
      <c r="C57">
        <v>29851</v>
      </c>
      <c r="E57">
        <v>10573</v>
      </c>
      <c r="F57">
        <v>26957</v>
      </c>
    </row>
    <row r="58" spans="2:7" x14ac:dyDescent="0.25">
      <c r="B58" t="s">
        <v>29</v>
      </c>
      <c r="C58">
        <v>29851</v>
      </c>
      <c r="E58">
        <v>10573</v>
      </c>
      <c r="F58">
        <v>26957</v>
      </c>
    </row>
    <row r="59" spans="2:7" x14ac:dyDescent="0.25">
      <c r="B59" t="s">
        <v>30</v>
      </c>
      <c r="C59">
        <v>30927</v>
      </c>
      <c r="F59">
        <v>27309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>
      <selection activeCell="E29" sqref="E29"/>
    </sheetView>
  </sheetViews>
  <sheetFormatPr defaultColWidth="8.7109375" defaultRowHeight="15" x14ac:dyDescent="0.25"/>
  <cols>
    <col min="1" max="1" width="21.5703125" style="18" bestFit="1" customWidth="1"/>
    <col min="2" max="16384" width="8.7109375" style="18"/>
  </cols>
  <sheetData>
    <row r="1" spans="1:5" x14ac:dyDescent="0.25">
      <c r="A1" s="8" t="s">
        <v>0</v>
      </c>
    </row>
    <row r="2" spans="1:5" x14ac:dyDescent="0.25">
      <c r="A2" s="8" t="s">
        <v>7</v>
      </c>
    </row>
    <row r="3" spans="1:5" x14ac:dyDescent="0.25">
      <c r="A3" s="8"/>
    </row>
    <row r="4" spans="1:5" x14ac:dyDescent="0.25">
      <c r="A4" s="38" t="s">
        <v>8</v>
      </c>
    </row>
    <row r="6" spans="1:5" x14ac:dyDescent="0.25">
      <c r="A6" s="18" t="s">
        <v>9</v>
      </c>
      <c r="B6" s="18">
        <v>2022</v>
      </c>
      <c r="C6" s="18">
        <v>2023</v>
      </c>
      <c r="D6" s="18">
        <v>2024</v>
      </c>
      <c r="E6" s="18">
        <v>2025</v>
      </c>
    </row>
    <row r="7" spans="1:5" x14ac:dyDescent="0.25">
      <c r="A7" s="18" t="s">
        <v>10</v>
      </c>
      <c r="B7" s="18">
        <v>8.07</v>
      </c>
      <c r="C7" s="18">
        <v>5.34</v>
      </c>
      <c r="D7" s="18">
        <v>3.36</v>
      </c>
      <c r="E7" s="18">
        <v>2.48</v>
      </c>
    </row>
    <row r="8" spans="1:5" x14ac:dyDescent="0.25">
      <c r="A8" s="18" t="s">
        <v>11</v>
      </c>
      <c r="B8">
        <v>4.55</v>
      </c>
      <c r="C8">
        <v>4.9400000000000004</v>
      </c>
      <c r="D8">
        <v>3.37</v>
      </c>
      <c r="E8">
        <v>2.69</v>
      </c>
    </row>
    <row r="10" spans="1:5" x14ac:dyDescent="0.25">
      <c r="A10" s="18" t="s">
        <v>12</v>
      </c>
      <c r="B10" s="18">
        <v>2022</v>
      </c>
      <c r="C10" s="18">
        <v>2023</v>
      </c>
      <c r="D10" s="18">
        <v>2024</v>
      </c>
      <c r="E10" s="18">
        <v>2025</v>
      </c>
    </row>
    <row r="11" spans="1:5" x14ac:dyDescent="0.25">
      <c r="A11" s="18" t="s">
        <v>10</v>
      </c>
      <c r="B11" s="18">
        <v>8.07</v>
      </c>
      <c r="C11" s="18">
        <v>5.04</v>
      </c>
      <c r="D11" s="18">
        <v>3.19</v>
      </c>
      <c r="E11" s="18">
        <v>2.16</v>
      </c>
    </row>
    <row r="12" spans="1:5" x14ac:dyDescent="0.25">
      <c r="A12" s="18" t="s">
        <v>11</v>
      </c>
      <c r="B12">
        <v>4.55</v>
      </c>
      <c r="C12">
        <v>3.53</v>
      </c>
      <c r="D12">
        <v>2.84</v>
      </c>
      <c r="E12">
        <v>2.9</v>
      </c>
    </row>
    <row r="18" spans="2:7" x14ac:dyDescent="0.25">
      <c r="B18" s="39"/>
      <c r="C18" s="39"/>
      <c r="D18" s="39"/>
    </row>
    <row r="20" spans="2:7" x14ac:dyDescent="0.25">
      <c r="G20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/>
  </sheetPr>
  <dimension ref="A1:F99"/>
  <sheetViews>
    <sheetView workbookViewId="0">
      <selection activeCell="K30" sqref="K30"/>
    </sheetView>
  </sheetViews>
  <sheetFormatPr defaultRowHeight="15" x14ac:dyDescent="0.25"/>
  <sheetData>
    <row r="1" spans="1:3" x14ac:dyDescent="0.25">
      <c r="A1" s="8" t="s">
        <v>217</v>
      </c>
    </row>
    <row r="2" spans="1:3" x14ac:dyDescent="0.25">
      <c r="A2" s="8" t="s">
        <v>218</v>
      </c>
    </row>
    <row r="7" spans="1:3" x14ac:dyDescent="0.25">
      <c r="B7" t="s">
        <v>219</v>
      </c>
      <c r="C7" t="s">
        <v>220</v>
      </c>
    </row>
    <row r="9" spans="1:3" x14ac:dyDescent="0.25">
      <c r="A9" t="s">
        <v>180</v>
      </c>
      <c r="B9">
        <v>100.79113397404301</v>
      </c>
      <c r="C9" s="5">
        <v>6.2237662208242339E-2</v>
      </c>
    </row>
    <row r="10" spans="1:3" x14ac:dyDescent="0.25">
      <c r="A10" t="s">
        <v>181</v>
      </c>
      <c r="B10">
        <v>104.177518026808</v>
      </c>
      <c r="C10" s="5">
        <v>3.3598035057697651E-2</v>
      </c>
    </row>
    <row r="11" spans="1:3" x14ac:dyDescent="0.25">
      <c r="A11" t="s">
        <v>182</v>
      </c>
      <c r="B11">
        <v>94.719435499815603</v>
      </c>
      <c r="C11" s="5">
        <v>-9.0788134581575974E-2</v>
      </c>
    </row>
    <row r="12" spans="1:3" x14ac:dyDescent="0.25">
      <c r="A12" t="s">
        <v>183</v>
      </c>
      <c r="B12">
        <v>100.15007770732601</v>
      </c>
      <c r="C12" s="5">
        <v>5.7333979862252971E-2</v>
      </c>
    </row>
    <row r="13" spans="1:3" x14ac:dyDescent="0.25">
      <c r="A13" t="s">
        <v>184</v>
      </c>
      <c r="B13">
        <v>101.577392048353</v>
      </c>
      <c r="C13" s="5">
        <v>1.4251754703557218E-2</v>
      </c>
    </row>
    <row r="14" spans="1:3" x14ac:dyDescent="0.25">
      <c r="A14" t="s">
        <v>185</v>
      </c>
      <c r="B14">
        <v>108.596032830365</v>
      </c>
      <c r="C14" s="5">
        <v>6.9096485354447568E-2</v>
      </c>
    </row>
    <row r="15" spans="1:3" x14ac:dyDescent="0.25">
      <c r="A15" t="s">
        <v>186</v>
      </c>
      <c r="B15">
        <v>113.641386313615</v>
      </c>
      <c r="C15" s="5">
        <v>4.6459832387534927E-2</v>
      </c>
    </row>
    <row r="16" spans="1:3" x14ac:dyDescent="0.25">
      <c r="A16" t="s">
        <v>187</v>
      </c>
      <c r="B16">
        <v>113.79497106444801</v>
      </c>
      <c r="C16" s="5">
        <v>1.3514860722410038E-3</v>
      </c>
    </row>
    <row r="17" spans="1:3" x14ac:dyDescent="0.25">
      <c r="A17" t="s">
        <v>188</v>
      </c>
      <c r="B17">
        <v>127.643951575667</v>
      </c>
      <c r="C17" s="5">
        <v>0.12170116466197434</v>
      </c>
    </row>
    <row r="18" spans="1:3" x14ac:dyDescent="0.25">
      <c r="A18" t="s">
        <v>189</v>
      </c>
      <c r="B18">
        <v>121.979351529634</v>
      </c>
      <c r="C18" s="5">
        <v>-4.4378131326301307E-2</v>
      </c>
    </row>
    <row r="19" spans="1:3" x14ac:dyDescent="0.25">
      <c r="A19" t="s">
        <v>190</v>
      </c>
      <c r="B19">
        <v>120.789112542447</v>
      </c>
      <c r="C19" s="5">
        <v>-9.7577087618624381E-3</v>
      </c>
    </row>
    <row r="20" spans="1:3" x14ac:dyDescent="0.25">
      <c r="A20" t="s">
        <v>191</v>
      </c>
      <c r="B20">
        <v>131.03892533999201</v>
      </c>
      <c r="C20" s="5">
        <v>8.4857091684841013E-2</v>
      </c>
    </row>
    <row r="21" spans="1:3" x14ac:dyDescent="0.25">
      <c r="A21" t="s">
        <v>192</v>
      </c>
      <c r="B21">
        <v>135.35945414011701</v>
      </c>
      <c r="C21" s="5">
        <v>3.2971338775215076E-2</v>
      </c>
    </row>
    <row r="22" spans="1:3" x14ac:dyDescent="0.25">
      <c r="A22" t="s">
        <v>193</v>
      </c>
      <c r="B22">
        <v>140.21563801419401</v>
      </c>
      <c r="C22" s="5">
        <v>3.5876207575793906E-2</v>
      </c>
    </row>
    <row r="23" spans="1:3" x14ac:dyDescent="0.25">
      <c r="A23" t="s">
        <v>194</v>
      </c>
      <c r="B23">
        <v>142.172937825058</v>
      </c>
      <c r="C23" s="5">
        <v>1.395921195798322E-2</v>
      </c>
    </row>
    <row r="24" spans="1:3" x14ac:dyDescent="0.25">
      <c r="A24" t="s">
        <v>195</v>
      </c>
      <c r="B24">
        <v>144.861604598969</v>
      </c>
      <c r="C24" s="5">
        <v>1.891124158396007E-2</v>
      </c>
    </row>
    <row r="25" spans="1:3" x14ac:dyDescent="0.25">
      <c r="A25" t="s">
        <v>128</v>
      </c>
      <c r="B25">
        <v>147.34239683912801</v>
      </c>
      <c r="C25" s="5">
        <v>1.7125257220688583E-2</v>
      </c>
    </row>
    <row r="26" spans="1:3" x14ac:dyDescent="0.25">
      <c r="A26" t="s">
        <v>129</v>
      </c>
      <c r="B26">
        <v>140.86388997597501</v>
      </c>
      <c r="C26" s="5">
        <v>-4.3969061194425896E-2</v>
      </c>
    </row>
    <row r="27" spans="1:3" x14ac:dyDescent="0.25">
      <c r="A27" t="s">
        <v>130</v>
      </c>
      <c r="B27">
        <v>153.54115503788299</v>
      </c>
      <c r="C27" s="5">
        <v>8.9996556704987629E-2</v>
      </c>
    </row>
    <row r="28" spans="1:3" x14ac:dyDescent="0.25">
      <c r="A28" t="s">
        <v>131</v>
      </c>
      <c r="B28">
        <v>158.88805579831401</v>
      </c>
      <c r="C28" s="5">
        <v>3.4823893041001197E-2</v>
      </c>
    </row>
    <row r="29" spans="1:3" x14ac:dyDescent="0.25">
      <c r="A29" t="s">
        <v>18</v>
      </c>
      <c r="B29">
        <v>165.340491026915</v>
      </c>
      <c r="C29" s="5">
        <v>4.0609945135155145E-2</v>
      </c>
    </row>
    <row r="30" spans="1:3" x14ac:dyDescent="0.25">
      <c r="A30" t="s">
        <v>19</v>
      </c>
      <c r="B30">
        <v>105.42056754908199</v>
      </c>
      <c r="C30" s="5">
        <v>-0.36240320266182668</v>
      </c>
    </row>
    <row r="31" spans="1:3" x14ac:dyDescent="0.25">
      <c r="A31" t="s">
        <v>20</v>
      </c>
      <c r="B31">
        <v>145.41221480655301</v>
      </c>
      <c r="C31" s="5">
        <v>0.37935336706332556</v>
      </c>
    </row>
    <row r="32" spans="1:3" x14ac:dyDescent="0.25">
      <c r="A32" t="s">
        <v>21</v>
      </c>
      <c r="B32">
        <v>149.290173781807</v>
      </c>
      <c r="C32" s="5">
        <v>2.6668729173907169E-2</v>
      </c>
    </row>
    <row r="33" spans="1:6" x14ac:dyDescent="0.25">
      <c r="A33" t="s">
        <v>22</v>
      </c>
      <c r="B33">
        <v>120.824535367755</v>
      </c>
      <c r="C33" s="5">
        <v>-0.19067322177315937</v>
      </c>
    </row>
    <row r="34" spans="1:6" x14ac:dyDescent="0.25">
      <c r="A34" t="s">
        <v>23</v>
      </c>
      <c r="B34">
        <v>130.91223410787001</v>
      </c>
      <c r="C34" s="5">
        <v>8.3490482371076036E-2</v>
      </c>
    </row>
    <row r="35" spans="1:6" x14ac:dyDescent="0.25">
      <c r="A35" t="s">
        <v>24</v>
      </c>
      <c r="B35">
        <v>141.16769152577399</v>
      </c>
      <c r="C35" s="5">
        <v>7.833841877187453E-2</v>
      </c>
    </row>
    <row r="36" spans="1:6" x14ac:dyDescent="0.25">
      <c r="A36" t="s">
        <v>25</v>
      </c>
      <c r="B36">
        <v>145.39255055835201</v>
      </c>
      <c r="C36" s="5">
        <v>2.9927945884180351E-2</v>
      </c>
    </row>
    <row r="37" spans="1:6" x14ac:dyDescent="0.25">
      <c r="A37" t="s">
        <v>26</v>
      </c>
      <c r="B37">
        <v>143.874793085623</v>
      </c>
      <c r="C37" s="5">
        <v>-1.0439031896065987E-2</v>
      </c>
    </row>
    <row r="38" spans="1:6" x14ac:dyDescent="0.25">
      <c r="A38" t="s">
        <v>27</v>
      </c>
      <c r="B38">
        <v>140.30151103951701</v>
      </c>
      <c r="C38" s="5">
        <v>-2.4836053414717729E-2</v>
      </c>
    </row>
    <row r="39" spans="1:6" x14ac:dyDescent="0.25">
      <c r="A39" t="s">
        <v>28</v>
      </c>
      <c r="B39">
        <v>141.191032351307</v>
      </c>
      <c r="C39" s="5">
        <v>6.3400693634685368E-3</v>
      </c>
    </row>
    <row r="40" spans="1:6" x14ac:dyDescent="0.25">
      <c r="A40" t="s">
        <v>29</v>
      </c>
      <c r="B40">
        <v>128.81484159734001</v>
      </c>
      <c r="C40" s="5">
        <v>-8.7655643193917276E-2</v>
      </c>
    </row>
    <row r="41" spans="1:6" x14ac:dyDescent="0.25">
      <c r="A41" t="s">
        <v>30</v>
      </c>
      <c r="B41">
        <v>145.38098931246299</v>
      </c>
      <c r="C41" s="5">
        <v>0.12860434022740019</v>
      </c>
    </row>
    <row r="47" spans="1:6" x14ac:dyDescent="0.25">
      <c r="F47" s="8" t="s">
        <v>221</v>
      </c>
    </row>
    <row r="99" spans="5:5" x14ac:dyDescent="0.25">
      <c r="E99" s="8" t="s">
        <v>221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C1:J57"/>
  <sheetViews>
    <sheetView topLeftCell="C7" workbookViewId="0">
      <selection activeCell="O16" sqref="O16"/>
    </sheetView>
  </sheetViews>
  <sheetFormatPr defaultRowHeight="15" x14ac:dyDescent="0.25"/>
  <cols>
    <col min="3" max="3" width="13.85546875" customWidth="1"/>
  </cols>
  <sheetData>
    <row r="1" spans="3:8" x14ac:dyDescent="0.25">
      <c r="C1" s="8" t="s">
        <v>222</v>
      </c>
    </row>
    <row r="2" spans="3:8" x14ac:dyDescent="0.25">
      <c r="C2" s="8" t="s">
        <v>223</v>
      </c>
    </row>
    <row r="4" spans="3:8" x14ac:dyDescent="0.25">
      <c r="D4" t="s">
        <v>224</v>
      </c>
      <c r="E4" t="s">
        <v>225</v>
      </c>
      <c r="F4" t="s">
        <v>226</v>
      </c>
      <c r="G4" t="s">
        <v>227</v>
      </c>
    </row>
    <row r="5" spans="3:8" x14ac:dyDescent="0.25">
      <c r="C5" s="12">
        <v>43480</v>
      </c>
      <c r="D5" s="9">
        <v>55.4</v>
      </c>
      <c r="E5" s="9">
        <v>46.37</v>
      </c>
      <c r="F5" s="9">
        <v>57.11</v>
      </c>
      <c r="G5" s="9">
        <v>71.52</v>
      </c>
      <c r="H5" s="9">
        <v>50</v>
      </c>
    </row>
    <row r="6" spans="3:8" x14ac:dyDescent="0.25">
      <c r="C6" s="12">
        <v>43511</v>
      </c>
      <c r="D6" s="9">
        <v>62.18</v>
      </c>
      <c r="E6" s="9">
        <v>46.87</v>
      </c>
      <c r="F6" s="9">
        <v>60.23</v>
      </c>
      <c r="G6" s="9">
        <v>67.56</v>
      </c>
      <c r="H6" s="9">
        <v>50</v>
      </c>
    </row>
    <row r="7" spans="3:8" x14ac:dyDescent="0.25">
      <c r="C7" s="12">
        <v>43539</v>
      </c>
      <c r="D7" s="9">
        <v>55.5</v>
      </c>
      <c r="E7" s="9">
        <v>43.72</v>
      </c>
      <c r="F7" s="9">
        <v>58.5</v>
      </c>
      <c r="G7" s="9">
        <v>65.09</v>
      </c>
      <c r="H7" s="9">
        <v>50</v>
      </c>
    </row>
    <row r="8" spans="3:8" x14ac:dyDescent="0.25">
      <c r="C8" s="12">
        <v>43570</v>
      </c>
      <c r="D8" s="9">
        <v>54.62</v>
      </c>
      <c r="E8" s="9">
        <v>46.4</v>
      </c>
      <c r="F8" s="9">
        <v>59.59</v>
      </c>
      <c r="G8" s="9">
        <v>66.53</v>
      </c>
      <c r="H8" s="9">
        <v>50</v>
      </c>
    </row>
    <row r="9" spans="3:8" x14ac:dyDescent="0.25">
      <c r="C9" s="12">
        <v>43600</v>
      </c>
      <c r="D9" s="9">
        <v>53.06</v>
      </c>
      <c r="E9" s="9">
        <v>46.27</v>
      </c>
      <c r="F9" s="9">
        <v>56.44</v>
      </c>
      <c r="G9" s="9">
        <v>67.06</v>
      </c>
      <c r="H9" s="9">
        <v>50</v>
      </c>
    </row>
    <row r="10" spans="3:8" x14ac:dyDescent="0.25">
      <c r="C10" s="12">
        <v>43631</v>
      </c>
      <c r="D10" s="9">
        <v>52.76</v>
      </c>
      <c r="E10" s="9">
        <v>42.29</v>
      </c>
      <c r="F10" s="9">
        <v>56.58</v>
      </c>
      <c r="G10" s="9">
        <v>65.540000000000006</v>
      </c>
      <c r="H10" s="9">
        <v>50</v>
      </c>
    </row>
    <row r="11" spans="3:8" x14ac:dyDescent="0.25">
      <c r="C11" s="12">
        <v>43661</v>
      </c>
      <c r="D11" s="9">
        <v>54.67</v>
      </c>
      <c r="E11" s="9">
        <v>40.520000000000003</v>
      </c>
      <c r="F11" s="9">
        <v>53.67</v>
      </c>
      <c r="G11" s="9">
        <v>59.02</v>
      </c>
      <c r="H11" s="9">
        <v>50</v>
      </c>
    </row>
    <row r="12" spans="3:8" x14ac:dyDescent="0.25">
      <c r="C12" s="12">
        <v>43692</v>
      </c>
      <c r="D12" s="9">
        <v>55.11</v>
      </c>
      <c r="E12" s="9">
        <v>42.46</v>
      </c>
      <c r="F12" s="9">
        <v>52.63</v>
      </c>
      <c r="G12" s="9">
        <v>51.32</v>
      </c>
      <c r="H12" s="9">
        <v>50</v>
      </c>
    </row>
    <row r="13" spans="3:8" x14ac:dyDescent="0.25">
      <c r="C13" s="12">
        <v>43723</v>
      </c>
      <c r="D13" s="9">
        <v>47.57</v>
      </c>
      <c r="E13" s="9">
        <v>42.06</v>
      </c>
      <c r="F13" s="9">
        <v>50.84</v>
      </c>
      <c r="G13" s="9">
        <v>52.42</v>
      </c>
      <c r="H13" s="9">
        <v>50</v>
      </c>
    </row>
    <row r="14" spans="3:8" x14ac:dyDescent="0.25">
      <c r="C14" s="12">
        <v>43753</v>
      </c>
      <c r="D14" s="9">
        <v>46.87</v>
      </c>
      <c r="E14" s="9">
        <v>41.94</v>
      </c>
      <c r="F14" s="9">
        <v>48.78</v>
      </c>
      <c r="G14" s="9">
        <v>57.62</v>
      </c>
      <c r="H14" s="9">
        <v>50</v>
      </c>
    </row>
    <row r="15" spans="3:8" x14ac:dyDescent="0.25">
      <c r="C15" s="12">
        <v>43784</v>
      </c>
      <c r="D15" s="9">
        <v>51.24</v>
      </c>
      <c r="E15" s="9">
        <v>36.450000000000003</v>
      </c>
      <c r="F15" s="9">
        <v>48.34</v>
      </c>
      <c r="G15" s="9">
        <v>57.3</v>
      </c>
      <c r="H15" s="9">
        <v>50</v>
      </c>
    </row>
    <row r="16" spans="3:8" x14ac:dyDescent="0.25">
      <c r="C16" s="12">
        <v>43814</v>
      </c>
      <c r="D16" s="9">
        <v>53.56</v>
      </c>
      <c r="E16" s="9">
        <v>43.15</v>
      </c>
      <c r="F16" s="9">
        <v>52.37</v>
      </c>
      <c r="G16" s="9">
        <v>63.14</v>
      </c>
      <c r="H16" s="9">
        <v>50</v>
      </c>
    </row>
    <row r="17" spans="3:8" x14ac:dyDescent="0.25">
      <c r="C17" s="12">
        <v>43845</v>
      </c>
      <c r="D17" s="9">
        <v>55.72</v>
      </c>
      <c r="E17" s="9">
        <v>44.35</v>
      </c>
      <c r="F17" s="9">
        <v>54.92</v>
      </c>
      <c r="G17" s="9">
        <v>69.42</v>
      </c>
      <c r="H17" s="9">
        <v>50</v>
      </c>
    </row>
    <row r="18" spans="3:8" x14ac:dyDescent="0.25">
      <c r="C18" s="12">
        <v>43876</v>
      </c>
      <c r="D18" s="9">
        <v>52.07</v>
      </c>
      <c r="E18" s="9">
        <v>42.74</v>
      </c>
      <c r="F18" s="9">
        <v>53.56</v>
      </c>
      <c r="G18" s="9">
        <v>64.67</v>
      </c>
      <c r="H18" s="9">
        <v>50</v>
      </c>
    </row>
    <row r="19" spans="3:8" x14ac:dyDescent="0.25">
      <c r="C19" s="12">
        <v>43905</v>
      </c>
      <c r="D19" s="9">
        <v>28.2</v>
      </c>
      <c r="E19" s="9">
        <v>25.23</v>
      </c>
      <c r="F19" s="9">
        <v>33.86</v>
      </c>
      <c r="G19" s="9">
        <v>35.950000000000003</v>
      </c>
      <c r="H19" s="9">
        <v>50</v>
      </c>
    </row>
    <row r="20" spans="3:8" x14ac:dyDescent="0.25">
      <c r="C20" s="12">
        <v>43936</v>
      </c>
      <c r="D20" s="9">
        <v>3.09</v>
      </c>
      <c r="E20" s="9">
        <v>5.19</v>
      </c>
      <c r="F20" s="9">
        <v>10.050000000000001</v>
      </c>
      <c r="G20" s="9">
        <v>37.090000000000003</v>
      </c>
      <c r="H20" s="9">
        <v>50</v>
      </c>
    </row>
    <row r="21" spans="3:8" x14ac:dyDescent="0.25">
      <c r="C21" s="12">
        <v>43966</v>
      </c>
      <c r="D21" s="9">
        <v>25.57</v>
      </c>
      <c r="E21" s="9">
        <v>14.87</v>
      </c>
      <c r="F21" s="9">
        <v>24.6</v>
      </c>
      <c r="G21" s="9">
        <v>48.63</v>
      </c>
      <c r="H21" s="9">
        <v>50</v>
      </c>
    </row>
    <row r="22" spans="3:8" x14ac:dyDescent="0.25">
      <c r="C22" s="12">
        <v>43997</v>
      </c>
      <c r="D22" s="9">
        <v>50.91</v>
      </c>
      <c r="E22" s="9">
        <v>43.38</v>
      </c>
      <c r="F22" s="9">
        <v>46</v>
      </c>
      <c r="G22" s="9">
        <v>54.63</v>
      </c>
      <c r="H22" s="9">
        <v>50</v>
      </c>
    </row>
    <row r="23" spans="3:8" x14ac:dyDescent="0.25">
      <c r="C23" s="12">
        <v>44027</v>
      </c>
      <c r="D23" s="9">
        <v>50.2</v>
      </c>
      <c r="E23" s="9">
        <v>42.14</v>
      </c>
      <c r="F23" s="9">
        <v>53.76</v>
      </c>
      <c r="G23" s="9">
        <v>55.89</v>
      </c>
      <c r="H23" s="9">
        <v>50</v>
      </c>
    </row>
    <row r="24" spans="3:8" x14ac:dyDescent="0.25">
      <c r="C24" s="12">
        <v>44058</v>
      </c>
      <c r="D24" s="9">
        <v>41.56</v>
      </c>
      <c r="E24" s="9">
        <v>42.3</v>
      </c>
      <c r="F24" s="9">
        <v>46.5</v>
      </c>
      <c r="G24" s="9">
        <v>53.5</v>
      </c>
      <c r="H24" s="9">
        <v>50</v>
      </c>
    </row>
    <row r="25" spans="3:8" x14ac:dyDescent="0.25">
      <c r="C25" s="12">
        <v>44089</v>
      </c>
      <c r="D25" s="9">
        <v>49.16</v>
      </c>
      <c r="E25" s="9">
        <v>44.2</v>
      </c>
      <c r="F25" s="9">
        <v>48.83</v>
      </c>
      <c r="G25" s="9">
        <v>48.65</v>
      </c>
      <c r="H25" s="9">
        <v>50</v>
      </c>
    </row>
    <row r="26" spans="3:8" x14ac:dyDescent="0.25">
      <c r="C26" s="12">
        <v>44119</v>
      </c>
      <c r="D26" s="9">
        <v>46.67</v>
      </c>
      <c r="E26" s="9">
        <v>43.53</v>
      </c>
      <c r="F26" s="9">
        <v>51.77</v>
      </c>
      <c r="G26" s="9">
        <v>51.94</v>
      </c>
      <c r="H26" s="9">
        <v>50</v>
      </c>
    </row>
    <row r="27" spans="3:8" x14ac:dyDescent="0.25">
      <c r="C27" s="12">
        <v>44150</v>
      </c>
      <c r="D27" s="9">
        <v>50.03</v>
      </c>
      <c r="E27" s="9">
        <v>43.97</v>
      </c>
      <c r="F27" s="9">
        <v>57.26</v>
      </c>
      <c r="G27" s="9">
        <v>60.51</v>
      </c>
      <c r="H27" s="9">
        <v>50</v>
      </c>
    </row>
    <row r="28" spans="3:8" x14ac:dyDescent="0.25">
      <c r="C28" s="12">
        <v>44180</v>
      </c>
      <c r="D28" s="9">
        <v>49.73</v>
      </c>
      <c r="E28" s="9">
        <v>41.96</v>
      </c>
      <c r="F28" s="9">
        <v>55.6</v>
      </c>
      <c r="G28" s="9">
        <v>62.48</v>
      </c>
      <c r="H28" s="9">
        <v>50</v>
      </c>
    </row>
    <row r="29" spans="3:8" x14ac:dyDescent="0.25">
      <c r="C29" s="12">
        <v>44211</v>
      </c>
      <c r="D29" s="9">
        <v>24.21</v>
      </c>
      <c r="E29" s="9">
        <v>19.690000000000001</v>
      </c>
      <c r="F29" s="9">
        <v>29.39</v>
      </c>
      <c r="G29" s="9">
        <v>59.85</v>
      </c>
      <c r="H29" s="9">
        <v>50</v>
      </c>
    </row>
    <row r="30" spans="3:8" x14ac:dyDescent="0.25">
      <c r="C30" s="12">
        <v>44242</v>
      </c>
      <c r="D30" s="9">
        <v>31.23</v>
      </c>
      <c r="E30" s="9">
        <v>19.5</v>
      </c>
      <c r="F30" s="9">
        <v>30.46</v>
      </c>
      <c r="G30" s="9">
        <v>64.180000000000007</v>
      </c>
      <c r="H30" s="9">
        <v>50</v>
      </c>
    </row>
    <row r="31" spans="3:8" x14ac:dyDescent="0.25">
      <c r="C31" s="12">
        <v>44270</v>
      </c>
      <c r="D31" s="9">
        <v>31.31</v>
      </c>
      <c r="E31" s="9">
        <v>23.77</v>
      </c>
      <c r="F31" s="9">
        <v>39.659999999999997</v>
      </c>
      <c r="G31" s="9">
        <v>73.900000000000006</v>
      </c>
      <c r="H31" s="9">
        <v>50</v>
      </c>
    </row>
    <row r="32" spans="3:8" x14ac:dyDescent="0.25">
      <c r="C32" s="12">
        <v>44301</v>
      </c>
      <c r="D32" s="9">
        <v>42.18</v>
      </c>
      <c r="E32" s="9">
        <v>43.08</v>
      </c>
      <c r="F32" s="9">
        <v>55.14</v>
      </c>
      <c r="G32" s="9">
        <v>73.88</v>
      </c>
      <c r="H32" s="9">
        <v>50</v>
      </c>
    </row>
    <row r="33" spans="3:10" x14ac:dyDescent="0.25">
      <c r="C33" s="12">
        <v>44331</v>
      </c>
      <c r="D33" s="9">
        <v>63.45</v>
      </c>
      <c r="E33" s="9">
        <v>57.61</v>
      </c>
      <c r="F33" s="9">
        <v>68.17</v>
      </c>
      <c r="G33" s="9">
        <v>73.63</v>
      </c>
      <c r="H33" s="9">
        <v>50</v>
      </c>
    </row>
    <row r="34" spans="3:10" x14ac:dyDescent="0.25">
      <c r="C34" s="12">
        <v>44362</v>
      </c>
      <c r="D34" s="9">
        <v>63.79</v>
      </c>
      <c r="E34" s="9">
        <v>57.69</v>
      </c>
      <c r="F34" s="9">
        <v>63.71</v>
      </c>
      <c r="G34" s="9">
        <v>71.92</v>
      </c>
      <c r="H34" s="9">
        <v>50</v>
      </c>
    </row>
    <row r="35" spans="3:10" x14ac:dyDescent="0.25">
      <c r="C35" s="12">
        <v>44392</v>
      </c>
      <c r="D35" s="9">
        <v>60.85</v>
      </c>
      <c r="E35" s="9">
        <v>53.68</v>
      </c>
      <c r="F35" s="9">
        <v>65.349999999999994</v>
      </c>
      <c r="G35" s="9">
        <v>73.56</v>
      </c>
      <c r="H35" s="9">
        <v>50</v>
      </c>
      <c r="I35" s="9"/>
    </row>
    <row r="36" spans="3:10" x14ac:dyDescent="0.25">
      <c r="C36" s="12">
        <v>44423</v>
      </c>
      <c r="D36" s="9">
        <v>54.92</v>
      </c>
      <c r="E36" s="9">
        <v>48.62</v>
      </c>
      <c r="F36" s="9">
        <v>61.67</v>
      </c>
      <c r="G36" s="9">
        <v>71.08</v>
      </c>
      <c r="H36" s="9">
        <v>50</v>
      </c>
      <c r="J36" t="s">
        <v>228</v>
      </c>
    </row>
    <row r="37" spans="3:10" x14ac:dyDescent="0.25">
      <c r="C37" s="12">
        <v>44454</v>
      </c>
      <c r="D37" s="9">
        <v>56.67</v>
      </c>
      <c r="E37" s="9">
        <v>43.32</v>
      </c>
      <c r="F37" s="9">
        <v>57.53</v>
      </c>
      <c r="G37" s="9">
        <v>68.08</v>
      </c>
      <c r="H37" s="9">
        <v>50</v>
      </c>
    </row>
    <row r="38" spans="3:10" x14ac:dyDescent="0.25">
      <c r="C38" s="12">
        <v>44484</v>
      </c>
      <c r="D38" s="9">
        <v>60.41</v>
      </c>
      <c r="E38" s="9">
        <v>48.33</v>
      </c>
      <c r="F38" s="9">
        <v>57.2</v>
      </c>
      <c r="G38" s="9">
        <v>69.69</v>
      </c>
      <c r="H38" s="9">
        <v>50</v>
      </c>
    </row>
    <row r="39" spans="3:10" x14ac:dyDescent="0.25">
      <c r="C39" s="12">
        <v>44515</v>
      </c>
      <c r="D39" s="9">
        <v>56.27</v>
      </c>
      <c r="E39" s="9">
        <v>56.39</v>
      </c>
      <c r="F39" s="9">
        <v>58.55</v>
      </c>
      <c r="G39" s="9">
        <v>69.040000000000006</v>
      </c>
      <c r="H39" s="9">
        <v>50</v>
      </c>
    </row>
    <row r="40" spans="3:10" x14ac:dyDescent="0.25">
      <c r="C40" s="12">
        <v>44545</v>
      </c>
      <c r="D40" s="9">
        <v>54.55</v>
      </c>
      <c r="E40" s="9">
        <v>53.26</v>
      </c>
      <c r="F40" s="9">
        <v>56.33</v>
      </c>
      <c r="G40" s="9">
        <v>69.17</v>
      </c>
      <c r="H40" s="9">
        <v>50</v>
      </c>
    </row>
    <row r="41" spans="3:10" x14ac:dyDescent="0.25">
      <c r="C41" s="12">
        <v>44576</v>
      </c>
      <c r="D41" s="9">
        <v>56.65</v>
      </c>
      <c r="E41" s="9">
        <v>54.17</v>
      </c>
      <c r="F41" s="9">
        <v>56.76</v>
      </c>
      <c r="G41" s="9">
        <v>75.349999999999994</v>
      </c>
      <c r="H41" s="9">
        <v>50</v>
      </c>
    </row>
    <row r="42" spans="3:10" x14ac:dyDescent="0.25">
      <c r="C42" s="12">
        <v>44607</v>
      </c>
      <c r="D42" s="9">
        <v>61.41</v>
      </c>
      <c r="E42" s="9">
        <v>53</v>
      </c>
      <c r="F42" s="9">
        <v>60.95</v>
      </c>
      <c r="G42" s="9">
        <v>69.540000000000006</v>
      </c>
      <c r="H42" s="9">
        <v>50</v>
      </c>
    </row>
    <row r="43" spans="3:10" x14ac:dyDescent="0.25">
      <c r="C43" s="12">
        <v>44635</v>
      </c>
      <c r="D43" s="9">
        <v>56.66</v>
      </c>
      <c r="E43" s="9">
        <v>47.09</v>
      </c>
      <c r="F43" s="9">
        <v>54.03</v>
      </c>
      <c r="G43" s="9">
        <v>57.08</v>
      </c>
      <c r="H43" s="9">
        <v>50</v>
      </c>
    </row>
    <row r="44" spans="3:10" x14ac:dyDescent="0.25">
      <c r="C44" s="12">
        <v>44666</v>
      </c>
      <c r="D44" s="9">
        <v>55.66</v>
      </c>
      <c r="E44" s="9">
        <v>43.61</v>
      </c>
      <c r="F44" s="9">
        <v>49.37</v>
      </c>
      <c r="G44" s="9">
        <v>57.73</v>
      </c>
      <c r="H44" s="9">
        <v>50</v>
      </c>
    </row>
    <row r="45" spans="3:10" x14ac:dyDescent="0.25">
      <c r="C45" s="12">
        <v>44696</v>
      </c>
      <c r="D45">
        <v>52.16</v>
      </c>
      <c r="E45">
        <v>44.61</v>
      </c>
      <c r="F45">
        <v>48.01</v>
      </c>
      <c r="G45">
        <v>52.74</v>
      </c>
      <c r="H45" s="9">
        <v>50</v>
      </c>
    </row>
    <row r="46" spans="3:10" x14ac:dyDescent="0.25">
      <c r="C46" s="12">
        <v>44727</v>
      </c>
      <c r="D46">
        <v>45.66</v>
      </c>
      <c r="E46">
        <v>40.85</v>
      </c>
      <c r="F46">
        <v>40.44</v>
      </c>
      <c r="G46">
        <v>49.12</v>
      </c>
      <c r="H46" s="9">
        <v>50</v>
      </c>
    </row>
    <row r="47" spans="3:10" x14ac:dyDescent="0.25">
      <c r="C47" s="12">
        <v>44757</v>
      </c>
      <c r="D47">
        <v>44.47</v>
      </c>
      <c r="E47">
        <v>34.61</v>
      </c>
      <c r="F47">
        <v>40.590000000000003</v>
      </c>
      <c r="G47">
        <v>48.49</v>
      </c>
      <c r="H47" s="9">
        <v>50</v>
      </c>
    </row>
    <row r="48" spans="3:10" x14ac:dyDescent="0.25">
      <c r="C48" s="12">
        <v>44788</v>
      </c>
      <c r="D48">
        <v>47.51</v>
      </c>
      <c r="E48">
        <v>42.02</v>
      </c>
      <c r="F48">
        <v>40.729999999999997</v>
      </c>
      <c r="G48">
        <v>49.22</v>
      </c>
      <c r="H48" s="9">
        <v>50</v>
      </c>
    </row>
    <row r="49" spans="3:8" x14ac:dyDescent="0.25">
      <c r="C49" s="12">
        <v>44819</v>
      </c>
      <c r="D49">
        <v>51.12</v>
      </c>
      <c r="E49">
        <v>41.48</v>
      </c>
      <c r="F49">
        <v>49.48</v>
      </c>
      <c r="G49">
        <v>52.84</v>
      </c>
      <c r="H49" s="9">
        <v>50</v>
      </c>
    </row>
    <row r="50" spans="3:8" x14ac:dyDescent="0.25">
      <c r="C50" s="12">
        <v>44849</v>
      </c>
      <c r="D50">
        <v>45.12</v>
      </c>
      <c r="E50">
        <v>37.24</v>
      </c>
      <c r="F50">
        <v>49.63</v>
      </c>
      <c r="G50">
        <v>57.98</v>
      </c>
      <c r="H50" s="9">
        <v>50</v>
      </c>
    </row>
    <row r="51" spans="3:8" x14ac:dyDescent="0.25">
      <c r="C51" s="12">
        <v>44880</v>
      </c>
      <c r="D51">
        <v>49.5</v>
      </c>
      <c r="E51">
        <v>39.11</v>
      </c>
      <c r="F51">
        <v>44.22</v>
      </c>
      <c r="G51">
        <v>50.87</v>
      </c>
      <c r="H51" s="9">
        <v>50</v>
      </c>
    </row>
    <row r="52" spans="3:8" x14ac:dyDescent="0.25">
      <c r="C52" s="12">
        <v>44910</v>
      </c>
      <c r="D52">
        <v>46.86</v>
      </c>
      <c r="E52">
        <v>38.94</v>
      </c>
      <c r="F52">
        <v>43.49</v>
      </c>
      <c r="G52">
        <v>54.99</v>
      </c>
      <c r="H52" s="9">
        <v>50</v>
      </c>
    </row>
    <row r="53" spans="3:8" x14ac:dyDescent="0.25">
      <c r="C53" s="12">
        <v>44941</v>
      </c>
      <c r="D53">
        <v>48.97</v>
      </c>
      <c r="E53">
        <v>44.17</v>
      </c>
      <c r="F53">
        <v>49.57</v>
      </c>
      <c r="G53">
        <v>58.62</v>
      </c>
      <c r="H53" s="9">
        <v>50</v>
      </c>
    </row>
    <row r="54" spans="3:8" x14ac:dyDescent="0.25">
      <c r="C54" s="12">
        <v>44973</v>
      </c>
      <c r="D54">
        <v>51.5</v>
      </c>
      <c r="E54">
        <v>46.54</v>
      </c>
      <c r="F54">
        <v>50.36</v>
      </c>
      <c r="G54">
        <v>60.36</v>
      </c>
      <c r="H54">
        <v>50</v>
      </c>
    </row>
    <row r="55" spans="3:8" x14ac:dyDescent="0.25">
      <c r="C55" s="12">
        <v>45002</v>
      </c>
      <c r="D55">
        <v>51.91</v>
      </c>
      <c r="E55">
        <v>46.09</v>
      </c>
      <c r="F55">
        <v>52.51</v>
      </c>
      <c r="G55">
        <v>57.99</v>
      </c>
      <c r="H55">
        <v>50</v>
      </c>
    </row>
    <row r="56" spans="3:8" x14ac:dyDescent="0.25">
      <c r="C56" s="12">
        <v>45034</v>
      </c>
      <c r="D56">
        <v>51.4</v>
      </c>
      <c r="E56">
        <v>46.42</v>
      </c>
      <c r="F56">
        <v>50.46</v>
      </c>
      <c r="G56">
        <v>59.43</v>
      </c>
      <c r="H56">
        <v>50</v>
      </c>
    </row>
    <row r="57" spans="3:8" x14ac:dyDescent="0.25">
      <c r="C57" s="12">
        <v>45065</v>
      </c>
      <c r="D57">
        <v>53.65</v>
      </c>
      <c r="E57">
        <v>43.92</v>
      </c>
      <c r="F57">
        <v>50.63</v>
      </c>
      <c r="G57">
        <v>60.2</v>
      </c>
      <c r="H57">
        <v>50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H45"/>
  <sheetViews>
    <sheetView workbookViewId="0">
      <selection activeCell="M13" sqref="M13"/>
    </sheetView>
  </sheetViews>
  <sheetFormatPr defaultRowHeight="15" x14ac:dyDescent="0.25"/>
  <cols>
    <col min="2" max="2" width="15.140625" customWidth="1"/>
  </cols>
  <sheetData>
    <row r="1" spans="1:3" x14ac:dyDescent="0.25">
      <c r="A1" s="8" t="s">
        <v>229</v>
      </c>
    </row>
    <row r="2" spans="1:3" x14ac:dyDescent="0.25">
      <c r="A2" s="8" t="s">
        <v>230</v>
      </c>
    </row>
    <row r="3" spans="1:3" x14ac:dyDescent="0.25">
      <c r="A3" s="8"/>
    </row>
    <row r="4" spans="1:3" x14ac:dyDescent="0.25">
      <c r="C4" t="s">
        <v>231</v>
      </c>
    </row>
    <row r="5" spans="1:3" x14ac:dyDescent="0.25">
      <c r="B5" s="12" t="s">
        <v>188</v>
      </c>
      <c r="C5">
        <v>2276</v>
      </c>
    </row>
    <row r="6" spans="1:3" x14ac:dyDescent="0.25">
      <c r="B6" s="12" t="s">
        <v>189</v>
      </c>
      <c r="C6">
        <v>1823</v>
      </c>
    </row>
    <row r="7" spans="1:3" x14ac:dyDescent="0.25">
      <c r="B7" s="12" t="s">
        <v>190</v>
      </c>
      <c r="C7">
        <v>1821</v>
      </c>
    </row>
    <row r="8" spans="1:3" x14ac:dyDescent="0.25">
      <c r="B8" s="12" t="s">
        <v>191</v>
      </c>
      <c r="C8">
        <v>1699</v>
      </c>
    </row>
    <row r="9" spans="1:3" x14ac:dyDescent="0.25">
      <c r="B9" s="12" t="s">
        <v>192</v>
      </c>
      <c r="C9">
        <v>2821</v>
      </c>
    </row>
    <row r="10" spans="1:3" x14ac:dyDescent="0.25">
      <c r="B10" s="12" t="s">
        <v>193</v>
      </c>
      <c r="C10">
        <v>2422</v>
      </c>
    </row>
    <row r="11" spans="1:3" x14ac:dyDescent="0.25">
      <c r="B11" s="12" t="s">
        <v>194</v>
      </c>
      <c r="C11">
        <v>2121</v>
      </c>
    </row>
    <row r="12" spans="1:3" x14ac:dyDescent="0.25">
      <c r="B12" s="12" t="s">
        <v>195</v>
      </c>
      <c r="C12">
        <v>1858</v>
      </c>
    </row>
    <row r="13" spans="1:3" x14ac:dyDescent="0.25">
      <c r="B13" s="12" t="s">
        <v>128</v>
      </c>
      <c r="C13">
        <v>2483</v>
      </c>
    </row>
    <row r="14" spans="1:3" x14ac:dyDescent="0.25">
      <c r="B14" s="12" t="s">
        <v>129</v>
      </c>
      <c r="C14">
        <v>1648</v>
      </c>
    </row>
    <row r="15" spans="1:3" x14ac:dyDescent="0.25">
      <c r="B15" s="12" t="s">
        <v>130</v>
      </c>
      <c r="C15">
        <v>1733</v>
      </c>
    </row>
    <row r="16" spans="1:3" x14ac:dyDescent="0.25">
      <c r="B16" s="12" t="s">
        <v>131</v>
      </c>
      <c r="C16">
        <v>1869</v>
      </c>
    </row>
    <row r="17" spans="2:8" x14ac:dyDescent="0.25">
      <c r="B17" s="12" t="s">
        <v>18</v>
      </c>
      <c r="C17">
        <v>2069</v>
      </c>
    </row>
    <row r="18" spans="2:8" x14ac:dyDescent="0.25">
      <c r="B18" s="12" t="s">
        <v>19</v>
      </c>
      <c r="C18">
        <v>1449</v>
      </c>
    </row>
    <row r="19" spans="2:8" x14ac:dyDescent="0.25">
      <c r="B19" s="12" t="s">
        <v>20</v>
      </c>
      <c r="C19">
        <v>2348</v>
      </c>
    </row>
    <row r="20" spans="2:8" x14ac:dyDescent="0.25">
      <c r="B20" s="12" t="s">
        <v>21</v>
      </c>
      <c r="C20">
        <v>2069</v>
      </c>
    </row>
    <row r="21" spans="2:8" x14ac:dyDescent="0.25">
      <c r="B21" s="12" t="s">
        <v>22</v>
      </c>
      <c r="C21">
        <v>3057</v>
      </c>
    </row>
    <row r="22" spans="2:8" x14ac:dyDescent="0.25">
      <c r="B22" s="12" t="s">
        <v>23</v>
      </c>
      <c r="C22">
        <v>2755</v>
      </c>
    </row>
    <row r="23" spans="2:8" x14ac:dyDescent="0.25">
      <c r="B23" s="12" t="s">
        <v>24</v>
      </c>
      <c r="C23">
        <v>3260</v>
      </c>
    </row>
    <row r="24" spans="2:8" x14ac:dyDescent="0.25">
      <c r="B24" s="12" t="s">
        <v>25</v>
      </c>
      <c r="C24">
        <v>3049</v>
      </c>
    </row>
    <row r="25" spans="2:8" x14ac:dyDescent="0.25">
      <c r="B25" s="12" t="s">
        <v>26</v>
      </c>
      <c r="C25">
        <v>3649</v>
      </c>
    </row>
    <row r="26" spans="2:8" x14ac:dyDescent="0.25">
      <c r="B26" s="12" t="s">
        <v>27</v>
      </c>
      <c r="C26">
        <v>5140</v>
      </c>
    </row>
    <row r="27" spans="2:8" x14ac:dyDescent="0.25">
      <c r="B27" s="12" t="s">
        <v>28</v>
      </c>
      <c r="C27">
        <v>4209</v>
      </c>
    </row>
    <row r="28" spans="2:8" x14ac:dyDescent="0.25">
      <c r="B28" s="12" t="s">
        <v>29</v>
      </c>
      <c r="C28">
        <v>3700</v>
      </c>
    </row>
    <row r="29" spans="2:8" x14ac:dyDescent="0.25">
      <c r="B29" s="12" t="s">
        <v>30</v>
      </c>
      <c r="C29">
        <v>4841</v>
      </c>
    </row>
    <row r="30" spans="2:8" x14ac:dyDescent="0.25">
      <c r="B30" s="12"/>
      <c r="H30" t="s">
        <v>37</v>
      </c>
    </row>
    <row r="31" spans="2:8" x14ac:dyDescent="0.25">
      <c r="B31" s="12"/>
    </row>
    <row r="32" spans="2:8" x14ac:dyDescent="0.25">
      <c r="B32" s="12"/>
    </row>
    <row r="45" spans="5:5" x14ac:dyDescent="0.25">
      <c r="E45" s="8" t="s">
        <v>232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F64"/>
  <sheetViews>
    <sheetView zoomScaleNormal="100" workbookViewId="0">
      <selection activeCell="K8" sqref="K8"/>
    </sheetView>
  </sheetViews>
  <sheetFormatPr defaultRowHeight="15" x14ac:dyDescent="0.25"/>
  <cols>
    <col min="2" max="2" width="15.140625" customWidth="1"/>
  </cols>
  <sheetData>
    <row r="1" spans="1:3" x14ac:dyDescent="0.25">
      <c r="A1" s="8" t="s">
        <v>229</v>
      </c>
    </row>
    <row r="2" spans="1:3" x14ac:dyDescent="0.25">
      <c r="A2" t="s">
        <v>233</v>
      </c>
    </row>
    <row r="3" spans="1:3" x14ac:dyDescent="0.25">
      <c r="A3" s="8"/>
    </row>
    <row r="4" spans="1:3" x14ac:dyDescent="0.25">
      <c r="C4" t="s">
        <v>234</v>
      </c>
    </row>
    <row r="5" spans="1:3" x14ac:dyDescent="0.25">
      <c r="B5" t="s">
        <v>18</v>
      </c>
      <c r="C5">
        <v>472.59800000000001</v>
      </c>
    </row>
    <row r="6" spans="1:3" x14ac:dyDescent="0.25">
      <c r="B6" t="s">
        <v>19</v>
      </c>
      <c r="C6">
        <v>390.73200000000003</v>
      </c>
    </row>
    <row r="7" spans="1:3" x14ac:dyDescent="0.25">
      <c r="B7" t="s">
        <v>20</v>
      </c>
      <c r="C7">
        <v>356.16699999999997</v>
      </c>
    </row>
    <row r="8" spans="1:3" x14ac:dyDescent="0.25">
      <c r="B8" t="s">
        <v>21</v>
      </c>
      <c r="C8">
        <v>395.75700000000001</v>
      </c>
    </row>
    <row r="9" spans="1:3" x14ac:dyDescent="0.25">
      <c r="B9" t="s">
        <v>22</v>
      </c>
      <c r="C9">
        <v>428.80200000000002</v>
      </c>
    </row>
    <row r="10" spans="1:3" x14ac:dyDescent="0.25">
      <c r="B10" t="s">
        <v>23</v>
      </c>
      <c r="C10">
        <v>458.47500000000002</v>
      </c>
    </row>
    <row r="11" spans="1:3" x14ac:dyDescent="0.25">
      <c r="B11" t="s">
        <v>24</v>
      </c>
      <c r="C11">
        <v>427.59</v>
      </c>
    </row>
    <row r="12" spans="1:3" x14ac:dyDescent="0.25">
      <c r="B12" t="s">
        <v>25</v>
      </c>
      <c r="C12">
        <v>523.404</v>
      </c>
    </row>
    <row r="13" spans="1:3" x14ac:dyDescent="0.25">
      <c r="B13" t="s">
        <v>26</v>
      </c>
      <c r="C13">
        <v>779.91300000000001</v>
      </c>
    </row>
    <row r="14" spans="1:3" x14ac:dyDescent="0.25">
      <c r="B14" t="s">
        <v>27</v>
      </c>
      <c r="C14">
        <v>2055.643</v>
      </c>
    </row>
    <row r="15" spans="1:3" x14ac:dyDescent="0.25">
      <c r="B15" t="s">
        <v>28</v>
      </c>
      <c r="C15">
        <v>1147.011</v>
      </c>
    </row>
    <row r="16" spans="1:3" x14ac:dyDescent="0.25">
      <c r="B16" t="s">
        <v>29</v>
      </c>
      <c r="C16">
        <v>1043.703</v>
      </c>
    </row>
    <row r="17" spans="2:6" x14ac:dyDescent="0.25">
      <c r="B17" t="s">
        <v>30</v>
      </c>
      <c r="C17">
        <v>1100.9179999999999</v>
      </c>
    </row>
    <row r="18" spans="2:6" x14ac:dyDescent="0.25">
      <c r="B18" s="12"/>
    </row>
    <row r="19" spans="2:6" x14ac:dyDescent="0.25">
      <c r="B19" s="12"/>
    </row>
    <row r="20" spans="2:6" x14ac:dyDescent="0.25">
      <c r="B20" s="12"/>
    </row>
    <row r="24" spans="2:6" x14ac:dyDescent="0.25">
      <c r="F24" t="s">
        <v>37</v>
      </c>
    </row>
    <row r="64" spans="5:5" x14ac:dyDescent="0.25">
      <c r="E64" s="8" t="s">
        <v>232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25"/>
  <sheetViews>
    <sheetView workbookViewId="0">
      <selection activeCell="R24" sqref="R24"/>
    </sheetView>
  </sheetViews>
  <sheetFormatPr defaultRowHeight="15" x14ac:dyDescent="0.25"/>
  <sheetData>
    <row r="1" spans="1:7" x14ac:dyDescent="0.25">
      <c r="A1" s="8" t="s">
        <v>235</v>
      </c>
    </row>
    <row r="2" spans="1:7" x14ac:dyDescent="0.25">
      <c r="A2" s="8" t="s">
        <v>236</v>
      </c>
    </row>
    <row r="5" spans="1:7" x14ac:dyDescent="0.25">
      <c r="B5" t="s">
        <v>237</v>
      </c>
      <c r="C5" t="s">
        <v>238</v>
      </c>
    </row>
    <row r="7" spans="1:7" x14ac:dyDescent="0.25">
      <c r="A7" t="s">
        <v>239</v>
      </c>
      <c r="B7" s="25">
        <v>-3.7654537514943742E-2</v>
      </c>
      <c r="C7" s="25">
        <v>0.12561438176657269</v>
      </c>
      <c r="D7" s="25"/>
      <c r="E7" s="25"/>
      <c r="F7" s="25"/>
      <c r="G7" s="25"/>
    </row>
    <row r="8" spans="1:7" x14ac:dyDescent="0.25">
      <c r="A8" t="s">
        <v>240</v>
      </c>
      <c r="B8" s="25">
        <v>5.2443260855011165E-2</v>
      </c>
      <c r="C8" s="25">
        <v>0.23950658384657841</v>
      </c>
      <c r="D8" s="25"/>
      <c r="E8" s="25"/>
      <c r="F8" s="25"/>
      <c r="G8" s="25"/>
    </row>
    <row r="9" spans="1:7" x14ac:dyDescent="0.25">
      <c r="A9" t="s">
        <v>241</v>
      </c>
      <c r="B9" s="25">
        <v>1.4235126978180856E-2</v>
      </c>
      <c r="C9" s="25">
        <v>0.161498425649369</v>
      </c>
      <c r="D9" s="25"/>
      <c r="E9" s="25"/>
      <c r="F9" s="25"/>
      <c r="G9" s="25"/>
    </row>
    <row r="10" spans="1:7" x14ac:dyDescent="0.25">
      <c r="A10" t="s">
        <v>242</v>
      </c>
      <c r="B10" s="25">
        <v>2.3080943586884617E-2</v>
      </c>
      <c r="C10" s="25">
        <v>5.0941005505007464E-2</v>
      </c>
      <c r="D10" s="25"/>
      <c r="E10" s="25"/>
      <c r="F10" s="25"/>
      <c r="G10" s="25"/>
    </row>
    <row r="11" spans="1:7" x14ac:dyDescent="0.25">
      <c r="A11" t="s">
        <v>243</v>
      </c>
      <c r="B11" s="25">
        <v>5.8941331135436315E-2</v>
      </c>
      <c r="C11" s="25">
        <v>0.15642969255603245</v>
      </c>
      <c r="D11" s="25"/>
      <c r="E11" s="25"/>
      <c r="F11" s="25"/>
      <c r="G11" s="25"/>
    </row>
    <row r="12" spans="1:7" x14ac:dyDescent="0.25">
      <c r="A12" t="s">
        <v>244</v>
      </c>
      <c r="B12" s="25">
        <v>2.8920622668210383E-2</v>
      </c>
      <c r="C12" s="25">
        <v>0.13058290512506976</v>
      </c>
      <c r="D12" s="25"/>
      <c r="E12" s="25"/>
      <c r="F12" s="25"/>
      <c r="G12" s="25"/>
    </row>
    <row r="13" spans="1:7" x14ac:dyDescent="0.25">
      <c r="A13" t="s">
        <v>245</v>
      </c>
      <c r="B13" s="25">
        <v>5.3202130585911167E-2</v>
      </c>
      <c r="C13" s="25">
        <v>0.17402000069688839</v>
      </c>
      <c r="D13" s="25"/>
      <c r="E13" s="25"/>
      <c r="F13" s="25"/>
      <c r="G13" s="25"/>
    </row>
    <row r="14" spans="1:7" x14ac:dyDescent="0.25">
      <c r="A14" t="s">
        <v>246</v>
      </c>
      <c r="B14" s="25">
        <v>2.7898804506554242E-4</v>
      </c>
      <c r="C14" s="25">
        <v>0.14785398516419512</v>
      </c>
      <c r="D14" s="25"/>
      <c r="E14" s="25"/>
      <c r="F14" s="25"/>
      <c r="G14" s="25"/>
    </row>
    <row r="15" spans="1:7" x14ac:dyDescent="0.25">
      <c r="A15" t="s">
        <v>247</v>
      </c>
      <c r="B15" s="25">
        <v>-2.117937488502375E-2</v>
      </c>
      <c r="C15" s="25">
        <v>6.1006046571465244E-2</v>
      </c>
      <c r="D15" s="25"/>
      <c r="E15" s="25"/>
      <c r="F15" s="25"/>
      <c r="G15" s="25"/>
    </row>
    <row r="24" spans="10:18" x14ac:dyDescent="0.25">
      <c r="R24" s="8"/>
    </row>
    <row r="25" spans="10:18" x14ac:dyDescent="0.25">
      <c r="J25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22"/>
  <sheetViews>
    <sheetView workbookViewId="0">
      <selection activeCell="L22" sqref="L22"/>
    </sheetView>
  </sheetViews>
  <sheetFormatPr defaultRowHeight="15" x14ac:dyDescent="0.25"/>
  <sheetData>
    <row r="1" spans="1:3" x14ac:dyDescent="0.25">
      <c r="A1" s="8" t="s">
        <v>248</v>
      </c>
    </row>
    <row r="2" spans="1:3" x14ac:dyDescent="0.25">
      <c r="A2" s="8" t="s">
        <v>249</v>
      </c>
    </row>
    <row r="4" spans="1:3" x14ac:dyDescent="0.25">
      <c r="B4" t="s">
        <v>237</v>
      </c>
      <c r="C4" t="s">
        <v>238</v>
      </c>
    </row>
    <row r="5" spans="1:3" x14ac:dyDescent="0.25">
      <c r="B5" t="s">
        <v>250</v>
      </c>
      <c r="C5" t="s">
        <v>250</v>
      </c>
    </row>
    <row r="6" spans="1:3" x14ac:dyDescent="0.25">
      <c r="A6" t="s">
        <v>239</v>
      </c>
      <c r="B6" s="25">
        <v>7.340841185934277E-2</v>
      </c>
      <c r="C6" s="25">
        <v>0.21980777267028828</v>
      </c>
    </row>
    <row r="7" spans="1:3" x14ac:dyDescent="0.25">
      <c r="A7" t="s">
        <v>240</v>
      </c>
      <c r="B7" s="25">
        <v>3.2631038026721404E-2</v>
      </c>
      <c r="C7" s="25">
        <v>0.25698498748957466</v>
      </c>
    </row>
    <row r="8" spans="1:3" x14ac:dyDescent="0.25">
      <c r="A8" t="s">
        <v>241</v>
      </c>
      <c r="B8" s="25">
        <v>-1.2330319869508721E-2</v>
      </c>
      <c r="C8" s="25">
        <v>0.1468699839486356</v>
      </c>
    </row>
    <row r="9" spans="1:3" x14ac:dyDescent="0.25">
      <c r="A9" t="s">
        <v>242</v>
      </c>
      <c r="B9" s="25">
        <v>1.1938418474457757E-2</v>
      </c>
      <c r="C9" s="25">
        <v>0.10783727878648586</v>
      </c>
    </row>
    <row r="10" spans="1:3" x14ac:dyDescent="0.25">
      <c r="A10" t="s">
        <v>243</v>
      </c>
      <c r="B10" s="25">
        <v>9.4145471142276227E-2</v>
      </c>
      <c r="C10" s="25">
        <v>0.12923946557040078</v>
      </c>
    </row>
    <row r="11" spans="1:3" x14ac:dyDescent="0.25">
      <c r="A11" t="s">
        <v>244</v>
      </c>
      <c r="B11" s="25">
        <v>9.2971811401845628E-2</v>
      </c>
      <c r="C11" s="25">
        <v>0.19522545685770365</v>
      </c>
    </row>
    <row r="12" spans="1:3" x14ac:dyDescent="0.25">
      <c r="A12" t="s">
        <v>245</v>
      </c>
      <c r="B12" s="25">
        <v>6.2753715376163699E-2</v>
      </c>
      <c r="C12" s="25">
        <v>0.2860881735479357</v>
      </c>
    </row>
    <row r="13" spans="1:3" x14ac:dyDescent="0.25">
      <c r="A13" t="s">
        <v>246</v>
      </c>
      <c r="B13" s="25">
        <v>1.4245138261635981E-2</v>
      </c>
      <c r="C13" s="25">
        <v>0.28901981937125698</v>
      </c>
    </row>
    <row r="14" spans="1:3" x14ac:dyDescent="0.25">
      <c r="A14" t="s">
        <v>247</v>
      </c>
      <c r="B14" s="25">
        <v>-4.5879828326180205E-2</v>
      </c>
      <c r="C14" s="25">
        <v>0.12405511313361139</v>
      </c>
    </row>
    <row r="22" spans="6:12" x14ac:dyDescent="0.25">
      <c r="F22" s="8" t="s">
        <v>6</v>
      </c>
      <c r="L22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3"/>
  <sheetViews>
    <sheetView workbookViewId="0">
      <selection activeCell="L6" sqref="L6"/>
    </sheetView>
  </sheetViews>
  <sheetFormatPr defaultRowHeight="15" x14ac:dyDescent="0.25"/>
  <sheetData>
    <row r="1" spans="1:3" x14ac:dyDescent="0.25">
      <c r="A1" s="8" t="s">
        <v>248</v>
      </c>
    </row>
    <row r="2" spans="1:3" x14ac:dyDescent="0.25">
      <c r="A2" s="8" t="s">
        <v>251</v>
      </c>
    </row>
    <row r="5" spans="1:3" x14ac:dyDescent="0.25">
      <c r="B5" t="s">
        <v>237</v>
      </c>
      <c r="C5" t="s">
        <v>238</v>
      </c>
    </row>
    <row r="6" spans="1:3" x14ac:dyDescent="0.25">
      <c r="B6" t="s">
        <v>49</v>
      </c>
      <c r="C6" t="s">
        <v>49</v>
      </c>
    </row>
    <row r="7" spans="1:3" x14ac:dyDescent="0.25">
      <c r="A7" t="s">
        <v>239</v>
      </c>
      <c r="B7" s="25">
        <v>-0.13503527040644947</v>
      </c>
      <c r="C7" s="25">
        <v>3.8356694678774783E-2</v>
      </c>
    </row>
    <row r="8" spans="1:3" x14ac:dyDescent="0.25">
      <c r="A8" t="s">
        <v>240</v>
      </c>
      <c r="B8" s="25">
        <v>7.3988349514563012E-2</v>
      </c>
      <c r="C8" s="25">
        <v>0.22173528892030392</v>
      </c>
    </row>
    <row r="9" spans="1:3" x14ac:dyDescent="0.25">
      <c r="A9" t="s">
        <v>241</v>
      </c>
      <c r="B9" s="25">
        <v>4.2046342098411849E-2</v>
      </c>
      <c r="C9" s="25">
        <v>0.17637934131247657</v>
      </c>
    </row>
    <row r="10" spans="1:3" x14ac:dyDescent="0.25">
      <c r="A10" t="s">
        <v>242</v>
      </c>
      <c r="B10" s="25">
        <v>3.4145325838017992E-2</v>
      </c>
      <c r="C10" s="25">
        <v>1.0749076251259648E-3</v>
      </c>
    </row>
    <row r="11" spans="1:3" x14ac:dyDescent="0.25">
      <c r="A11" t="s">
        <v>243</v>
      </c>
      <c r="B11" s="25">
        <v>2.4763438695389661E-2</v>
      </c>
      <c r="C11" s="25">
        <v>0.18601941747572814</v>
      </c>
    </row>
    <row r="12" spans="1:3" x14ac:dyDescent="0.25">
      <c r="A12" t="s">
        <v>244</v>
      </c>
      <c r="B12" s="25">
        <v>-3.7445972495088409E-2</v>
      </c>
      <c r="C12" s="25">
        <v>6.296103445283352E-2</v>
      </c>
    </row>
    <row r="13" spans="1:3" x14ac:dyDescent="0.25">
      <c r="A13" t="s">
        <v>245</v>
      </c>
      <c r="B13" s="25">
        <v>4.197792927025068E-2</v>
      </c>
      <c r="C13" s="25">
        <v>6.2891248525227317E-2</v>
      </c>
    </row>
    <row r="14" spans="1:3" x14ac:dyDescent="0.25">
      <c r="A14" t="s">
        <v>246</v>
      </c>
      <c r="B14" s="25">
        <v>-1.649341830338491E-2</v>
      </c>
      <c r="C14" s="25">
        <v>1.0844909737601549E-2</v>
      </c>
    </row>
    <row r="15" spans="1:3" x14ac:dyDescent="0.25">
      <c r="A15" t="s">
        <v>247</v>
      </c>
      <c r="B15" s="25">
        <v>9.3874895436378836E-3</v>
      </c>
      <c r="C15" s="25">
        <v>-4.3222003929273001E-3</v>
      </c>
    </row>
    <row r="23" spans="6:6" x14ac:dyDescent="0.25">
      <c r="F23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9"/>
  <sheetViews>
    <sheetView workbookViewId="0">
      <selection activeCell="N29" sqref="N29"/>
    </sheetView>
  </sheetViews>
  <sheetFormatPr defaultRowHeight="15" x14ac:dyDescent="0.25"/>
  <sheetData>
    <row r="1" spans="1:13" x14ac:dyDescent="0.25">
      <c r="A1" t="s">
        <v>252</v>
      </c>
    </row>
    <row r="2" spans="1:13" x14ac:dyDescent="0.25">
      <c r="A2" t="s">
        <v>253</v>
      </c>
    </row>
    <row r="4" spans="1:13" x14ac:dyDescent="0.25">
      <c r="C4" t="s">
        <v>254</v>
      </c>
      <c r="D4" t="s">
        <v>255</v>
      </c>
      <c r="E4" t="s">
        <v>256</v>
      </c>
      <c r="F4" t="s">
        <v>257</v>
      </c>
      <c r="G4" t="s">
        <v>258</v>
      </c>
      <c r="H4" t="s">
        <v>259</v>
      </c>
      <c r="I4" t="s">
        <v>260</v>
      </c>
      <c r="J4" t="s">
        <v>261</v>
      </c>
      <c r="K4" t="s">
        <v>262</v>
      </c>
      <c r="L4" t="s">
        <v>263</v>
      </c>
      <c r="M4" t="s">
        <v>264</v>
      </c>
    </row>
    <row r="5" spans="1:13" x14ac:dyDescent="0.25">
      <c r="B5" t="s">
        <v>26</v>
      </c>
      <c r="C5" s="75">
        <v>0.18051666848791692</v>
      </c>
      <c r="D5" s="75">
        <v>0.39771094066578616</v>
      </c>
      <c r="E5" s="75">
        <v>0.22239783397353818</v>
      </c>
      <c r="F5" s="75">
        <v>0.54139565052881933</v>
      </c>
      <c r="G5" s="75">
        <v>0.36797971918876748</v>
      </c>
      <c r="H5" s="75">
        <v>0.19143796840258154</v>
      </c>
      <c r="I5" s="75">
        <v>0.37326072810594146</v>
      </c>
      <c r="J5" s="75">
        <v>0.30428506477981099</v>
      </c>
      <c r="K5" s="75">
        <v>0.26302844428408223</v>
      </c>
      <c r="L5" s="75">
        <v>1.1860267200650796</v>
      </c>
      <c r="M5" s="75">
        <v>0.29366561081825027</v>
      </c>
    </row>
    <row r="6" spans="1:13" x14ac:dyDescent="0.25">
      <c r="B6" t="s">
        <v>30</v>
      </c>
      <c r="C6" s="75">
        <v>0.16616075665031116</v>
      </c>
      <c r="D6" s="75">
        <v>-6.8428835721153769E-2</v>
      </c>
      <c r="E6" s="75">
        <v>-0.18648561655419238</v>
      </c>
      <c r="F6" s="75">
        <v>0.10795567452571042</v>
      </c>
      <c r="G6" s="75">
        <v>0.19583749109052029</v>
      </c>
      <c r="H6" s="75">
        <v>0.16822727400154203</v>
      </c>
      <c r="I6" s="75">
        <v>-0.15037178015646413</v>
      </c>
      <c r="J6" s="75">
        <v>7.8964195911265245E-2</v>
      </c>
      <c r="K6" s="75">
        <v>-0.1508626487294612</v>
      </c>
      <c r="L6" s="75">
        <v>5.4843733003566708E-2</v>
      </c>
      <c r="M6" s="75">
        <v>-2.5568024488448415E-2</v>
      </c>
    </row>
    <row r="29" spans="8:14" x14ac:dyDescent="0.25">
      <c r="H29" s="8" t="s">
        <v>6</v>
      </c>
      <c r="N29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9"/>
  <sheetViews>
    <sheetView workbookViewId="0">
      <selection activeCell="N13" sqref="N13"/>
    </sheetView>
  </sheetViews>
  <sheetFormatPr defaultRowHeight="15" x14ac:dyDescent="0.25"/>
  <sheetData>
    <row r="1" spans="1:9" x14ac:dyDescent="0.25">
      <c r="A1" s="8" t="s">
        <v>252</v>
      </c>
    </row>
    <row r="2" spans="1:9" x14ac:dyDescent="0.25">
      <c r="A2" s="8" t="s">
        <v>265</v>
      </c>
    </row>
    <row r="4" spans="1:9" x14ac:dyDescent="0.25">
      <c r="C4" t="s">
        <v>266</v>
      </c>
      <c r="D4" t="s">
        <v>267</v>
      </c>
      <c r="E4" t="s">
        <v>268</v>
      </c>
      <c r="F4" t="s">
        <v>269</v>
      </c>
      <c r="G4" t="s">
        <v>270</v>
      </c>
      <c r="H4" t="s">
        <v>271</v>
      </c>
      <c r="I4" t="s">
        <v>264</v>
      </c>
    </row>
    <row r="5" spans="1:9" x14ac:dyDescent="0.25">
      <c r="B5" t="s">
        <v>26</v>
      </c>
      <c r="C5">
        <v>0.22266936730451481</v>
      </c>
      <c r="D5">
        <v>0.41474432910419057</v>
      </c>
      <c r="E5">
        <v>-2.5005709065996751E-2</v>
      </c>
      <c r="F5">
        <v>0.20446788706174379</v>
      </c>
      <c r="G5">
        <v>2.125725338491296</v>
      </c>
      <c r="H5">
        <v>0.12225599459642011</v>
      </c>
      <c r="I5">
        <v>0.22988088664510542</v>
      </c>
    </row>
    <row r="6" spans="1:9" x14ac:dyDescent="0.25">
      <c r="B6" t="s">
        <v>30</v>
      </c>
      <c r="C6">
        <v>8.2764784096606148E-2</v>
      </c>
      <c r="D6">
        <v>-7.6092125823765122E-2</v>
      </c>
      <c r="E6">
        <v>7.4013350509427367E-2</v>
      </c>
      <c r="F6">
        <v>-2.6532715095311743E-2</v>
      </c>
      <c r="G6">
        <v>0.92079207920792072</v>
      </c>
      <c r="H6">
        <v>0.17123081552813724</v>
      </c>
      <c r="I6">
        <v>6.8551491000000006E-2</v>
      </c>
    </row>
    <row r="29" spans="8:8" x14ac:dyDescent="0.25">
      <c r="H29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Q65"/>
  <sheetViews>
    <sheetView zoomScale="80" zoomScaleNormal="80" workbookViewId="0">
      <selection activeCell="M51" sqref="M51"/>
    </sheetView>
  </sheetViews>
  <sheetFormatPr defaultColWidth="8.7109375" defaultRowHeight="12.75" x14ac:dyDescent="0.2"/>
  <cols>
    <col min="1" max="16384" width="8.7109375" style="24"/>
  </cols>
  <sheetData>
    <row r="1" spans="1:4" ht="14.25" x14ac:dyDescent="0.2">
      <c r="A1" s="8" t="s">
        <v>272</v>
      </c>
    </row>
    <row r="2" spans="1:4" ht="14.25" x14ac:dyDescent="0.2">
      <c r="A2" s="8" t="s">
        <v>273</v>
      </c>
    </row>
    <row r="5" spans="1:4" x14ac:dyDescent="0.2">
      <c r="A5" s="27"/>
      <c r="B5" s="24" t="s">
        <v>274</v>
      </c>
      <c r="C5" s="24" t="s">
        <v>275</v>
      </c>
      <c r="D5" s="24" t="s">
        <v>276</v>
      </c>
    </row>
    <row r="6" spans="1:4" x14ac:dyDescent="0.2">
      <c r="A6" s="24" t="s">
        <v>18</v>
      </c>
      <c r="B6" s="24">
        <v>3.125</v>
      </c>
      <c r="C6" s="24">
        <v>14.433999999999999</v>
      </c>
      <c r="D6" s="24">
        <v>-0.79300000000000004</v>
      </c>
    </row>
    <row r="7" spans="1:4" x14ac:dyDescent="0.2">
      <c r="A7" s="24" t="s">
        <v>19</v>
      </c>
      <c r="B7" s="24">
        <v>3.0910000000000002</v>
      </c>
      <c r="C7" s="24">
        <v>16.234999999999999</v>
      </c>
      <c r="D7" s="24">
        <v>-0.438</v>
      </c>
    </row>
    <row r="8" spans="1:4" x14ac:dyDescent="0.2">
      <c r="A8" s="24" t="s">
        <v>20</v>
      </c>
      <c r="B8" s="24">
        <v>3.2959999999999998</v>
      </c>
      <c r="C8" s="24">
        <v>17.556000000000001</v>
      </c>
      <c r="D8" s="24">
        <v>-0.14299999999999999</v>
      </c>
    </row>
    <row r="9" spans="1:4" x14ac:dyDescent="0.2">
      <c r="A9" s="24" t="s">
        <v>21</v>
      </c>
      <c r="B9" s="24">
        <v>3.9769999999999999</v>
      </c>
      <c r="C9" s="24">
        <v>21.626999999999999</v>
      </c>
      <c r="D9" s="24">
        <v>-1.718</v>
      </c>
    </row>
    <row r="10" spans="1:4" x14ac:dyDescent="0.2">
      <c r="A10" s="24" t="s">
        <v>22</v>
      </c>
      <c r="B10" s="24">
        <v>4.38</v>
      </c>
      <c r="C10" s="24">
        <v>23.143999999999998</v>
      </c>
      <c r="D10" s="24">
        <v>-0.23499999999999999</v>
      </c>
    </row>
    <row r="11" spans="1:4" x14ac:dyDescent="0.2">
      <c r="A11" s="24" t="s">
        <v>23</v>
      </c>
      <c r="B11" s="24">
        <v>7.5709999999999997</v>
      </c>
      <c r="C11" s="24">
        <v>22.173999999999999</v>
      </c>
      <c r="D11" s="24">
        <v>-2.6520000000000001</v>
      </c>
    </row>
    <row r="12" spans="1:4" x14ac:dyDescent="0.2">
      <c r="A12" s="24" t="s">
        <v>24</v>
      </c>
      <c r="B12" s="24">
        <v>7.1289999999999996</v>
      </c>
      <c r="C12" s="24">
        <v>25.08</v>
      </c>
      <c r="D12" s="24">
        <v>-1.591</v>
      </c>
    </row>
    <row r="13" spans="1:4" x14ac:dyDescent="0.2">
      <c r="A13" s="24" t="s">
        <v>25</v>
      </c>
      <c r="B13" s="24">
        <v>4.3920000000000003</v>
      </c>
      <c r="C13" s="24">
        <v>30.53</v>
      </c>
      <c r="D13" s="24">
        <v>-5.8150000000000004</v>
      </c>
    </row>
    <row r="14" spans="1:4" x14ac:dyDescent="0.2">
      <c r="A14" s="24" t="s">
        <v>26</v>
      </c>
      <c r="B14" s="24">
        <v>8.8740000000000006</v>
      </c>
      <c r="C14" s="24">
        <v>18.619</v>
      </c>
      <c r="D14" s="24">
        <v>-1.276</v>
      </c>
    </row>
    <row r="15" spans="1:4" x14ac:dyDescent="0.2">
      <c r="A15" s="24" t="s">
        <v>27</v>
      </c>
      <c r="B15" s="24">
        <v>1.536</v>
      </c>
      <c r="C15" s="24">
        <v>32.893999999999998</v>
      </c>
      <c r="D15" s="24">
        <v>-2.254</v>
      </c>
    </row>
    <row r="16" spans="1:4" x14ac:dyDescent="0.2">
      <c r="A16" s="24" t="s">
        <v>28</v>
      </c>
      <c r="B16" s="24">
        <v>2.669</v>
      </c>
      <c r="C16" s="24">
        <v>38.520000000000003</v>
      </c>
      <c r="D16" s="24">
        <v>-2.4089999999999998</v>
      </c>
    </row>
    <row r="17" spans="1:6" x14ac:dyDescent="0.2">
      <c r="A17" s="24" t="s">
        <v>29</v>
      </c>
      <c r="B17" s="24">
        <v>4.5990000000000002</v>
      </c>
      <c r="C17" s="24">
        <v>44.677999999999997</v>
      </c>
      <c r="D17" s="24">
        <v>-3.7519999999999998</v>
      </c>
    </row>
    <row r="18" spans="1:6" x14ac:dyDescent="0.2">
      <c r="A18" s="24" t="s">
        <v>30</v>
      </c>
      <c r="B18" s="24">
        <v>5.5650000000000004</v>
      </c>
      <c r="C18" s="24">
        <v>35.008000000000003</v>
      </c>
      <c r="D18" s="24">
        <v>-2.464</v>
      </c>
    </row>
    <row r="27" spans="1:6" ht="14.25" x14ac:dyDescent="0.2">
      <c r="F27" s="8" t="s">
        <v>6</v>
      </c>
    </row>
    <row r="37" spans="4:17" ht="15" x14ac:dyDescent="0.25">
      <c r="D37" s="28"/>
      <c r="E37" s="28"/>
      <c r="F37" s="28"/>
      <c r="G37" s="28"/>
      <c r="H37" s="28"/>
      <c r="I37" s="28"/>
      <c r="J37" s="28"/>
    </row>
    <row r="38" spans="4:17" ht="15" x14ac:dyDescent="0.25">
      <c r="D38" s="28"/>
      <c r="E38" s="28"/>
      <c r="F38" s="28"/>
      <c r="G38" s="28"/>
      <c r="H38" s="28"/>
      <c r="I38" s="28"/>
      <c r="J38" s="28"/>
      <c r="N38" s="29"/>
      <c r="Q38" s="29"/>
    </row>
    <row r="39" spans="4:17" ht="15" x14ac:dyDescent="0.25">
      <c r="D39" s="28"/>
      <c r="E39" s="28"/>
      <c r="F39" s="28"/>
      <c r="G39" s="28"/>
      <c r="H39" s="28"/>
      <c r="I39" s="28"/>
      <c r="J39" s="28"/>
      <c r="N39" s="29"/>
      <c r="Q39" s="29"/>
    </row>
    <row r="40" spans="4:17" ht="15" x14ac:dyDescent="0.25">
      <c r="D40" s="28"/>
      <c r="E40" s="28"/>
      <c r="F40" s="28"/>
      <c r="G40" s="28"/>
      <c r="H40" s="28"/>
      <c r="I40" s="28"/>
      <c r="J40" s="28"/>
      <c r="N40" s="29"/>
      <c r="Q40" s="29"/>
    </row>
    <row r="41" spans="4:17" ht="15" x14ac:dyDescent="0.25">
      <c r="D41" s="28"/>
      <c r="E41" s="28"/>
      <c r="F41" s="28"/>
      <c r="G41" s="28"/>
      <c r="H41" s="28"/>
      <c r="I41" s="28"/>
      <c r="J41" s="28"/>
      <c r="N41" s="29"/>
      <c r="Q41" s="29"/>
    </row>
    <row r="42" spans="4:17" ht="15" x14ac:dyDescent="0.25">
      <c r="D42" s="28"/>
      <c r="E42" s="28"/>
      <c r="F42" s="28"/>
      <c r="G42" s="28"/>
      <c r="H42" s="28"/>
      <c r="I42" s="28"/>
      <c r="J42" s="28"/>
      <c r="N42" s="29"/>
      <c r="Q42" s="29"/>
    </row>
    <row r="43" spans="4:17" ht="15" x14ac:dyDescent="0.25">
      <c r="D43" s="28"/>
      <c r="E43" s="28"/>
      <c r="F43" s="28"/>
      <c r="G43" s="28"/>
      <c r="H43" s="28"/>
      <c r="I43" s="28"/>
      <c r="J43" s="28"/>
      <c r="N43" s="29"/>
      <c r="Q43" s="29"/>
    </row>
    <row r="44" spans="4:17" ht="15" x14ac:dyDescent="0.25">
      <c r="D44" s="28"/>
      <c r="E44" s="28"/>
      <c r="F44" s="28"/>
      <c r="G44" s="28"/>
      <c r="H44" s="28"/>
      <c r="I44" s="28"/>
      <c r="J44" s="28"/>
      <c r="N44" s="29"/>
      <c r="Q44" s="29"/>
    </row>
    <row r="45" spans="4:17" ht="15" x14ac:dyDescent="0.25">
      <c r="D45" s="28"/>
      <c r="E45" s="28"/>
      <c r="F45" s="28"/>
      <c r="G45" s="28"/>
      <c r="H45" s="28"/>
      <c r="I45" s="28"/>
      <c r="J45" s="28"/>
      <c r="N45" s="29"/>
      <c r="Q45" s="29"/>
    </row>
    <row r="46" spans="4:17" ht="15" x14ac:dyDescent="0.25">
      <c r="D46" s="28"/>
      <c r="E46" s="28"/>
      <c r="F46" s="28"/>
      <c r="G46" s="28"/>
      <c r="H46" s="28"/>
      <c r="I46" s="28"/>
      <c r="J46" s="28"/>
      <c r="N46" s="29"/>
      <c r="Q46" s="29"/>
    </row>
    <row r="47" spans="4:17" ht="15" x14ac:dyDescent="0.25">
      <c r="D47" s="28"/>
      <c r="E47" s="28"/>
      <c r="F47" s="28"/>
      <c r="G47" s="28"/>
      <c r="H47" s="28"/>
      <c r="I47" s="28"/>
      <c r="J47" s="28"/>
      <c r="N47" s="29"/>
      <c r="Q47" s="29"/>
    </row>
    <row r="48" spans="4:17" ht="15" x14ac:dyDescent="0.25">
      <c r="D48" s="28"/>
      <c r="E48" s="28"/>
      <c r="F48" s="28"/>
      <c r="G48" s="28"/>
      <c r="H48" s="28"/>
      <c r="I48" s="28"/>
      <c r="J48" s="28"/>
      <c r="N48" s="29"/>
      <c r="Q48" s="29"/>
    </row>
    <row r="49" spans="4:17" ht="15" x14ac:dyDescent="0.25">
      <c r="D49" s="28"/>
      <c r="E49" s="28"/>
      <c r="F49" s="28"/>
      <c r="G49" s="28"/>
      <c r="H49" s="28"/>
      <c r="I49" s="28"/>
      <c r="J49" s="28"/>
      <c r="N49" s="29"/>
      <c r="Q49" s="29"/>
    </row>
    <row r="50" spans="4:17" ht="15" x14ac:dyDescent="0.25">
      <c r="D50" s="28"/>
      <c r="E50" s="28"/>
      <c r="F50" s="28"/>
      <c r="G50" s="28"/>
      <c r="H50" s="28"/>
      <c r="I50" s="28"/>
      <c r="J50" s="28"/>
      <c r="N50" s="29"/>
      <c r="Q50" s="29"/>
    </row>
    <row r="51" spans="4:17" ht="15" x14ac:dyDescent="0.25">
      <c r="D51" s="28"/>
      <c r="E51" s="28"/>
      <c r="F51" s="28"/>
      <c r="G51" s="28"/>
      <c r="H51" s="28"/>
      <c r="I51" s="28"/>
      <c r="J51" s="28"/>
      <c r="N51" s="29"/>
      <c r="Q51" s="29"/>
    </row>
    <row r="52" spans="4:17" ht="15" x14ac:dyDescent="0.25">
      <c r="D52" s="28"/>
      <c r="E52" s="28"/>
      <c r="F52" s="28"/>
      <c r="G52" s="28"/>
      <c r="H52" s="28"/>
      <c r="I52" s="28"/>
      <c r="J52" s="28"/>
      <c r="N52" s="29"/>
      <c r="Q52" s="29"/>
    </row>
    <row r="53" spans="4:17" ht="15" x14ac:dyDescent="0.25">
      <c r="D53" s="28"/>
      <c r="E53" s="28"/>
      <c r="F53" s="28"/>
      <c r="G53" s="28"/>
      <c r="H53" s="28"/>
      <c r="I53" s="28"/>
      <c r="J53" s="28"/>
      <c r="N53" s="29"/>
      <c r="Q53" s="29"/>
    </row>
    <row r="54" spans="4:17" ht="15" x14ac:dyDescent="0.25">
      <c r="D54" s="28"/>
      <c r="E54" s="28"/>
      <c r="F54" s="28"/>
      <c r="G54" s="28"/>
      <c r="H54" s="28"/>
      <c r="I54" s="28"/>
      <c r="J54" s="28"/>
      <c r="N54" s="29"/>
      <c r="Q54" s="29"/>
    </row>
    <row r="55" spans="4:17" ht="15" x14ac:dyDescent="0.25">
      <c r="D55" s="28"/>
      <c r="E55" s="28"/>
      <c r="F55" s="28"/>
      <c r="G55" s="28"/>
      <c r="H55" s="28"/>
      <c r="I55" s="28"/>
      <c r="J55" s="28"/>
    </row>
    <row r="56" spans="4:17" ht="15" x14ac:dyDescent="0.25">
      <c r="D56" s="28"/>
      <c r="E56" s="28"/>
      <c r="F56" s="28"/>
      <c r="G56" s="28"/>
      <c r="H56" s="28"/>
      <c r="I56" s="28"/>
      <c r="J56" s="28"/>
    </row>
    <row r="57" spans="4:17" ht="15" x14ac:dyDescent="0.25">
      <c r="D57" s="28"/>
      <c r="E57" s="28"/>
      <c r="F57" s="28"/>
      <c r="G57" s="28"/>
      <c r="H57" s="28"/>
      <c r="I57" s="28"/>
      <c r="J57" s="28"/>
    </row>
    <row r="58" spans="4:17" ht="15" x14ac:dyDescent="0.25">
      <c r="D58" s="28"/>
      <c r="E58" s="28"/>
      <c r="F58" s="28"/>
      <c r="G58" s="28"/>
      <c r="H58" s="28"/>
      <c r="I58" s="28"/>
      <c r="J58" s="28"/>
    </row>
    <row r="59" spans="4:17" ht="15" x14ac:dyDescent="0.25">
      <c r="D59" s="28"/>
      <c r="E59" s="28"/>
      <c r="F59" s="28"/>
      <c r="G59" s="28"/>
      <c r="H59" s="28"/>
      <c r="I59" s="28"/>
      <c r="J59" s="28"/>
    </row>
    <row r="60" spans="4:17" ht="15" x14ac:dyDescent="0.25">
      <c r="D60" s="28"/>
      <c r="E60" s="28"/>
      <c r="F60" s="28"/>
      <c r="G60" s="28"/>
      <c r="H60" s="28"/>
      <c r="I60" s="28"/>
      <c r="J60" s="28"/>
    </row>
    <row r="61" spans="4:17" ht="15" x14ac:dyDescent="0.25">
      <c r="D61" s="28"/>
      <c r="E61" s="28"/>
      <c r="F61" s="28"/>
      <c r="G61" s="28"/>
      <c r="H61" s="28"/>
      <c r="I61" s="28"/>
      <c r="J61" s="28"/>
    </row>
    <row r="62" spans="4:17" ht="15" x14ac:dyDescent="0.25">
      <c r="D62" s="28"/>
      <c r="E62" s="28"/>
      <c r="F62" s="28"/>
      <c r="G62" s="28"/>
      <c r="H62" s="28"/>
      <c r="I62" s="28"/>
      <c r="J62" s="28"/>
    </row>
    <row r="63" spans="4:17" ht="15" x14ac:dyDescent="0.25">
      <c r="D63" s="28"/>
      <c r="E63" s="28"/>
      <c r="F63" s="28"/>
      <c r="G63" s="28"/>
      <c r="H63" s="28"/>
      <c r="I63" s="28"/>
      <c r="J63" s="28"/>
    </row>
    <row r="64" spans="4:17" ht="15" x14ac:dyDescent="0.25">
      <c r="D64" s="28"/>
      <c r="E64" s="28"/>
      <c r="F64" s="28"/>
      <c r="G64" s="28"/>
      <c r="H64" s="28"/>
      <c r="I64" s="28"/>
      <c r="J64" s="28"/>
    </row>
    <row r="65" spans="4:10" ht="15" x14ac:dyDescent="0.25">
      <c r="D65" s="28"/>
      <c r="E65" s="28"/>
      <c r="F65" s="28"/>
      <c r="G65" s="28"/>
      <c r="H65" s="28"/>
      <c r="I65" s="28"/>
      <c r="J65" s="2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L121"/>
  <sheetViews>
    <sheetView zoomScaleNormal="100" workbookViewId="0">
      <selection activeCell="H4" sqref="H4"/>
    </sheetView>
  </sheetViews>
  <sheetFormatPr defaultRowHeight="15" x14ac:dyDescent="0.25"/>
  <cols>
    <col min="1" max="2" width="11" customWidth="1"/>
    <col min="3" max="3" width="12.140625" customWidth="1"/>
    <col min="4" max="8" width="11" customWidth="1"/>
  </cols>
  <sheetData>
    <row r="1" spans="1:7" x14ac:dyDescent="0.25">
      <c r="A1" s="8" t="s">
        <v>13</v>
      </c>
    </row>
    <row r="2" spans="1:7" x14ac:dyDescent="0.25">
      <c r="A2" s="8" t="s">
        <v>14</v>
      </c>
    </row>
    <row r="7" spans="1:7" x14ac:dyDescent="0.25">
      <c r="C7" t="s">
        <v>15</v>
      </c>
      <c r="D7" t="s">
        <v>16</v>
      </c>
      <c r="E7" t="s">
        <v>17</v>
      </c>
      <c r="G7" t="s">
        <v>3</v>
      </c>
    </row>
    <row r="8" spans="1:7" x14ac:dyDescent="0.25">
      <c r="A8" s="4"/>
      <c r="B8" s="4" t="s">
        <v>18</v>
      </c>
      <c r="C8" s="5">
        <v>-5.2709740843774142E-3</v>
      </c>
      <c r="D8" s="5">
        <v>-3.6457570750277127E-2</v>
      </c>
      <c r="E8" s="5">
        <v>6.1913028927607708E-3</v>
      </c>
      <c r="F8" s="5"/>
      <c r="G8" s="5">
        <v>-3.6964854154485804E-2</v>
      </c>
    </row>
    <row r="9" spans="1:7" x14ac:dyDescent="0.25">
      <c r="A9" s="4"/>
      <c r="B9" s="4" t="s">
        <v>19</v>
      </c>
      <c r="C9" s="5">
        <v>-3.8803127284002571E-2</v>
      </c>
      <c r="D9" s="5">
        <v>-0.11913357400722022</v>
      </c>
      <c r="E9" s="5">
        <v>2.9434564018515644E-2</v>
      </c>
      <c r="F9" s="5"/>
      <c r="G9" s="5">
        <v>-0.1274116899897072</v>
      </c>
    </row>
    <row r="10" spans="1:7" x14ac:dyDescent="0.25">
      <c r="A10" s="4"/>
      <c r="B10" s="4" t="s">
        <v>20</v>
      </c>
      <c r="C10" s="5">
        <v>-1.3165804977756414E-2</v>
      </c>
      <c r="D10" s="5">
        <v>-4.2603502865616621E-2</v>
      </c>
      <c r="E10" s="5">
        <v>2.0941044447116329E-2</v>
      </c>
      <c r="F10" s="5"/>
      <c r="G10" s="5">
        <v>-3.5266698014842723E-2</v>
      </c>
    </row>
    <row r="11" spans="1:7" x14ac:dyDescent="0.25">
      <c r="A11" s="4"/>
      <c r="B11" s="4" t="s">
        <v>21</v>
      </c>
      <c r="C11" s="5">
        <v>-2.0284619812238246E-2</v>
      </c>
      <c r="D11" s="5">
        <v>-5.8769823154635491E-2</v>
      </c>
      <c r="E11" s="5">
        <v>3.1478871841692617E-2</v>
      </c>
      <c r="F11" s="5"/>
      <c r="G11" s="5">
        <v>-4.7506644979569135E-2</v>
      </c>
    </row>
    <row r="12" spans="1:7" x14ac:dyDescent="0.25">
      <c r="A12" s="4"/>
      <c r="B12" s="4" t="s">
        <v>22</v>
      </c>
      <c r="C12" s="5">
        <v>-1.0492211303265667E-2</v>
      </c>
      <c r="D12" s="5">
        <v>-7.087070334291723E-2</v>
      </c>
      <c r="E12" s="5">
        <v>3.2656739475604012E-2</v>
      </c>
      <c r="F12" s="5"/>
      <c r="G12" s="5">
        <v>-5.1065839179708528E-2</v>
      </c>
    </row>
    <row r="13" spans="1:7" x14ac:dyDescent="0.25">
      <c r="A13" s="4"/>
      <c r="B13" s="4" t="s">
        <v>23</v>
      </c>
      <c r="C13" s="5">
        <v>4.4146195326542841E-2</v>
      </c>
      <c r="D13" s="5">
        <v>8.9155182744158235E-2</v>
      </c>
      <c r="E13" s="5">
        <v>7.3576992210904702E-3</v>
      </c>
      <c r="F13" s="5"/>
      <c r="G13" s="5">
        <v>0.14712009035010665</v>
      </c>
    </row>
    <row r="14" spans="1:7" x14ac:dyDescent="0.25">
      <c r="A14" s="4"/>
      <c r="B14" s="4" t="s">
        <v>24</v>
      </c>
      <c r="C14" s="5">
        <v>-1.0498246792785568E-3</v>
      </c>
      <c r="D14" s="5">
        <v>3.5022151300732836E-2</v>
      </c>
      <c r="E14" s="5">
        <v>4.2622881978709448E-3</v>
      </c>
      <c r="F14" s="5"/>
      <c r="G14" s="5">
        <v>3.871747054335839E-2</v>
      </c>
    </row>
    <row r="15" spans="1:7" x14ac:dyDescent="0.25">
      <c r="A15" s="4"/>
      <c r="B15" s="4" t="s">
        <v>25</v>
      </c>
      <c r="C15" s="5">
        <v>3.851814996786701E-2</v>
      </c>
      <c r="D15" s="5">
        <v>5.2200592905860606E-2</v>
      </c>
      <c r="E15" s="5">
        <v>1.3060513713539381E-2</v>
      </c>
      <c r="F15" s="5"/>
      <c r="G15" s="5">
        <v>0.10425040088298387</v>
      </c>
    </row>
    <row r="16" spans="1:7" x14ac:dyDescent="0.25">
      <c r="A16" s="4"/>
      <c r="B16" s="4" t="s">
        <v>26</v>
      </c>
      <c r="C16" s="5">
        <v>4.7110269587954196E-2</v>
      </c>
      <c r="D16" s="5">
        <v>7.7878460012622802E-2</v>
      </c>
      <c r="E16" s="5">
        <v>2.1413758903615289E-3</v>
      </c>
      <c r="F16" s="5"/>
      <c r="G16" s="5">
        <v>0.13362242600886232</v>
      </c>
    </row>
    <row r="17" spans="1:12" x14ac:dyDescent="0.25">
      <c r="A17" s="4"/>
      <c r="B17" s="4" t="s">
        <v>27</v>
      </c>
      <c r="C17" s="5">
        <v>8.122587081941611E-2</v>
      </c>
      <c r="D17" s="5">
        <v>3.1731228039734501E-2</v>
      </c>
      <c r="E17" s="5">
        <v>3.6654665336398945E-3</v>
      </c>
      <c r="F17" s="5"/>
      <c r="G17" s="5">
        <v>0.11761874548756213</v>
      </c>
    </row>
    <row r="18" spans="1:12" x14ac:dyDescent="0.25">
      <c r="A18" s="4"/>
      <c r="B18" s="4" t="s">
        <v>28</v>
      </c>
      <c r="C18" s="5">
        <v>4.6568014316777942E-2</v>
      </c>
      <c r="D18" s="5">
        <v>1.327765697461852E-2</v>
      </c>
      <c r="E18" s="5">
        <v>-1.8858121500182742E-3</v>
      </c>
      <c r="F18" s="5"/>
      <c r="G18" s="5">
        <v>6.1430174436396978E-2</v>
      </c>
    </row>
    <row r="19" spans="1:12" x14ac:dyDescent="0.25">
      <c r="A19" s="4"/>
      <c r="B19" s="4" t="s">
        <v>29</v>
      </c>
      <c r="C19" s="5">
        <v>7.7127109238323596E-4</v>
      </c>
      <c r="D19" s="5">
        <v>2.4492560055681983E-2</v>
      </c>
      <c r="E19" s="5">
        <v>2.6900430783122287E-3</v>
      </c>
      <c r="F19" s="5"/>
      <c r="G19" s="5">
        <v>2.8043375766148015E-2</v>
      </c>
    </row>
    <row r="20" spans="1:12" x14ac:dyDescent="0.25">
      <c r="A20" s="4"/>
      <c r="B20" s="4" t="s">
        <v>30</v>
      </c>
      <c r="C20" s="5">
        <v>2.4298025065735182E-2</v>
      </c>
      <c r="D20" s="5">
        <v>3.1687234900101752E-2</v>
      </c>
      <c r="E20" s="5">
        <v>-5.0668867435656392E-3</v>
      </c>
      <c r="G20" s="5">
        <v>5.5497491638796026E-2</v>
      </c>
    </row>
    <row r="21" spans="1:12" x14ac:dyDescent="0.25">
      <c r="A21" s="4"/>
    </row>
    <row r="22" spans="1:12" x14ac:dyDescent="0.25">
      <c r="A22" s="4"/>
    </row>
    <row r="23" spans="1:12" x14ac:dyDescent="0.25">
      <c r="A23" s="4"/>
    </row>
    <row r="24" spans="1:12" x14ac:dyDescent="0.25">
      <c r="A24" s="4"/>
      <c r="L24" s="8" t="s">
        <v>6</v>
      </c>
    </row>
    <row r="25" spans="1:12" x14ac:dyDescent="0.25">
      <c r="A25" s="4"/>
    </row>
    <row r="26" spans="1:12" x14ac:dyDescent="0.25">
      <c r="A26" s="4"/>
    </row>
    <row r="27" spans="1:12" x14ac:dyDescent="0.25">
      <c r="A27" s="4"/>
    </row>
    <row r="28" spans="1:12" x14ac:dyDescent="0.25">
      <c r="A28" s="4"/>
    </row>
    <row r="29" spans="1:12" x14ac:dyDescent="0.25">
      <c r="A29" s="4"/>
    </row>
    <row r="30" spans="1:12" x14ac:dyDescent="0.25">
      <c r="A30" s="4"/>
    </row>
    <row r="31" spans="1:12" x14ac:dyDescent="0.25">
      <c r="A31" s="4"/>
    </row>
    <row r="32" spans="1:12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  <row r="36" spans="1:1" x14ac:dyDescent="0.25">
      <c r="A36" s="4"/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  <row r="46" spans="1:1" x14ac:dyDescent="0.25">
      <c r="A46" s="4"/>
    </row>
    <row r="47" spans="1:1" x14ac:dyDescent="0.25">
      <c r="A47" s="4"/>
    </row>
    <row r="48" spans="1:1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21" spans="1:1" x14ac:dyDescent="0.25">
      <c r="A121" s="2"/>
    </row>
  </sheetData>
  <pageMargins left="0.7" right="0.7" top="0.75" bottom="0.75" header="0.3" footer="0.3"/>
  <pageSetup orientation="portrait" horizontalDpi="1200" verticalDpi="120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33"/>
  <sheetViews>
    <sheetView workbookViewId="0">
      <selection activeCell="M5" sqref="M5"/>
    </sheetView>
  </sheetViews>
  <sheetFormatPr defaultRowHeight="15" x14ac:dyDescent="0.25"/>
  <sheetData>
    <row r="1" spans="1:5" x14ac:dyDescent="0.25">
      <c r="A1" s="8" t="s">
        <v>272</v>
      </c>
    </row>
    <row r="2" spans="1:5" x14ac:dyDescent="0.25">
      <c r="A2" s="8" t="s">
        <v>277</v>
      </c>
    </row>
    <row r="4" spans="1:5" x14ac:dyDescent="0.25">
      <c r="A4" t="s">
        <v>54</v>
      </c>
      <c r="B4" t="s">
        <v>278</v>
      </c>
      <c r="C4" t="s">
        <v>49</v>
      </c>
      <c r="D4" t="s">
        <v>279</v>
      </c>
      <c r="E4" t="s">
        <v>280</v>
      </c>
    </row>
    <row r="5" spans="1:5" x14ac:dyDescent="0.25">
      <c r="A5" t="s">
        <v>184</v>
      </c>
      <c r="B5">
        <v>1.9809459714974782E-2</v>
      </c>
      <c r="C5">
        <v>3.7880446770614667E-2</v>
      </c>
      <c r="D5">
        <v>1.2519227103826006E-2</v>
      </c>
      <c r="E5">
        <v>7.0209133589415273E-2</v>
      </c>
    </row>
    <row r="6" spans="1:5" x14ac:dyDescent="0.25">
      <c r="A6" t="s">
        <v>185</v>
      </c>
      <c r="B6">
        <v>6.8647792842769118E-2</v>
      </c>
      <c r="C6">
        <v>5.7804147935453007E-2</v>
      </c>
      <c r="D6">
        <v>-5.5008248991600839E-2</v>
      </c>
      <c r="E6">
        <v>7.1443691786621466E-2</v>
      </c>
    </row>
    <row r="7" spans="1:5" x14ac:dyDescent="0.25">
      <c r="A7" t="s">
        <v>186</v>
      </c>
      <c r="B7">
        <v>5.5902348455020644E-2</v>
      </c>
      <c r="C7">
        <v>0.11681176372187768</v>
      </c>
      <c r="D7">
        <v>-0.13332112289991807</v>
      </c>
      <c r="E7">
        <v>3.9392989276979984E-2</v>
      </c>
    </row>
    <row r="8" spans="1:5" x14ac:dyDescent="0.25">
      <c r="A8" t="s">
        <v>187</v>
      </c>
      <c r="B8">
        <v>2.2536627219970001E-2</v>
      </c>
      <c r="C8">
        <v>0.10871898309866852</v>
      </c>
      <c r="D8">
        <v>-9.7402598151750272E-2</v>
      </c>
      <c r="E8">
        <v>3.3853012166888297E-2</v>
      </c>
    </row>
    <row r="9" spans="1:5" x14ac:dyDescent="0.25">
      <c r="A9" t="s">
        <v>188</v>
      </c>
      <c r="B9">
        <v>4.3902576457389451E-2</v>
      </c>
      <c r="C9">
        <v>9.7744643244985649E-2</v>
      </c>
      <c r="D9">
        <v>-6.866616287286384E-2</v>
      </c>
      <c r="E9">
        <v>7.2981056829511504E-2</v>
      </c>
    </row>
    <row r="10" spans="1:5" x14ac:dyDescent="0.25">
      <c r="A10" t="s">
        <v>189</v>
      </c>
      <c r="B10">
        <v>9.1673627478974229E-3</v>
      </c>
      <c r="C10">
        <v>6.3293287148162361E-2</v>
      </c>
      <c r="D10">
        <v>-9.403495898265557E-4</v>
      </c>
      <c r="E10">
        <v>7.1520300306233242E-2</v>
      </c>
    </row>
    <row r="11" spans="1:5" x14ac:dyDescent="0.25">
      <c r="A11" t="s">
        <v>190</v>
      </c>
      <c r="B11">
        <v>1.3705399720373187E-2</v>
      </c>
      <c r="C11">
        <v>5.4338989889654236E-2</v>
      </c>
      <c r="D11">
        <v>1.8084284553783369E-2</v>
      </c>
      <c r="E11">
        <v>8.6128674163810981E-2</v>
      </c>
    </row>
    <row r="12" spans="1:5" x14ac:dyDescent="0.25">
      <c r="A12" t="s">
        <v>191</v>
      </c>
      <c r="B12">
        <v>4.1924399961064743E-2</v>
      </c>
      <c r="C12">
        <v>0.12273437186389978</v>
      </c>
      <c r="D12">
        <v>2.3089134741805011E-2</v>
      </c>
      <c r="E12">
        <v>0.18774790656676954</v>
      </c>
    </row>
    <row r="13" spans="1:5" x14ac:dyDescent="0.25">
      <c r="A13" t="s">
        <v>192</v>
      </c>
      <c r="B13">
        <v>4.1198892149277293E-2</v>
      </c>
      <c r="C13">
        <v>5.3776897456443845E-2</v>
      </c>
      <c r="D13">
        <v>-4.6501094004540444E-4</v>
      </c>
      <c r="E13">
        <v>9.4510778665675588E-2</v>
      </c>
    </row>
    <row r="14" spans="1:5" x14ac:dyDescent="0.25">
      <c r="A14" t="s">
        <v>193</v>
      </c>
      <c r="B14">
        <v>7.9154275060162579E-2</v>
      </c>
      <c r="C14">
        <v>7.0556811843852041E-2</v>
      </c>
      <c r="D14">
        <v>-6.4802396651468114E-3</v>
      </c>
      <c r="E14">
        <v>0.14323084723886792</v>
      </c>
    </row>
    <row r="15" spans="1:5" x14ac:dyDescent="0.25">
      <c r="A15" t="s">
        <v>194</v>
      </c>
      <c r="B15">
        <v>4.5085764996611814E-2</v>
      </c>
      <c r="C15">
        <v>6.9748849899572904E-2</v>
      </c>
      <c r="D15">
        <v>-4.3518011116623762E-3</v>
      </c>
      <c r="E15">
        <v>0.1104828137845224</v>
      </c>
    </row>
    <row r="16" spans="1:5" x14ac:dyDescent="0.25">
      <c r="A16" t="s">
        <v>195</v>
      </c>
      <c r="B16">
        <v>2.8847359183625645E-2</v>
      </c>
      <c r="C16">
        <v>3.394628391598211E-2</v>
      </c>
      <c r="D16">
        <v>-7.2954733157235517E-3</v>
      </c>
      <c r="E16">
        <v>5.549816978388411E-2</v>
      </c>
    </row>
    <row r="17" spans="1:8" x14ac:dyDescent="0.25">
      <c r="A17" t="s">
        <v>128</v>
      </c>
      <c r="B17">
        <v>3.6769456697107884E-2</v>
      </c>
      <c r="C17">
        <v>8.1099484851755416E-2</v>
      </c>
      <c r="D17">
        <v>2.1678775280697206E-2</v>
      </c>
      <c r="E17">
        <v>0.13954771682956069</v>
      </c>
    </row>
    <row r="18" spans="1:8" x14ac:dyDescent="0.25">
      <c r="A18" t="s">
        <v>129</v>
      </c>
      <c r="B18">
        <v>2.1323665618389116E-2</v>
      </c>
      <c r="C18">
        <v>0.11071798503628832</v>
      </c>
      <c r="D18">
        <v>-2.8448081782140748E-2</v>
      </c>
      <c r="E18">
        <v>0.10359356887253668</v>
      </c>
    </row>
    <row r="19" spans="1:8" x14ac:dyDescent="0.25">
      <c r="A19" t="s">
        <v>130</v>
      </c>
      <c r="B19">
        <v>3.3091292166066003E-2</v>
      </c>
      <c r="C19">
        <v>8.391517577881627E-2</v>
      </c>
      <c r="D19">
        <v>1.279675137503905E-2</v>
      </c>
      <c r="E19">
        <v>0.12980321931992123</v>
      </c>
    </row>
    <row r="20" spans="1:8" x14ac:dyDescent="0.25">
      <c r="A20" t="s">
        <v>131</v>
      </c>
      <c r="B20">
        <v>1.6351741749648135E-2</v>
      </c>
      <c r="C20">
        <v>8.9323461724803238E-2</v>
      </c>
      <c r="D20">
        <v>1.1000489406240989E-2</v>
      </c>
      <c r="E20">
        <v>0.11667569288069246</v>
      </c>
    </row>
    <row r="21" spans="1:8" x14ac:dyDescent="0.25">
      <c r="A21" t="s">
        <v>18</v>
      </c>
      <c r="B21">
        <v>6.1388064405711949E-2</v>
      </c>
      <c r="C21">
        <v>6.6907759712615644E-2</v>
      </c>
      <c r="D21">
        <v>-1.6117918863305686E-2</v>
      </c>
      <c r="E21">
        <v>0.1121779052550218</v>
      </c>
      <c r="H21" s="8" t="s">
        <v>6</v>
      </c>
    </row>
    <row r="22" spans="1:8" x14ac:dyDescent="0.25">
      <c r="A22" t="s">
        <v>19</v>
      </c>
      <c r="B22">
        <v>8.5621659050269493E-3</v>
      </c>
      <c r="C22">
        <v>-3.3536038783902884E-2</v>
      </c>
      <c r="D22">
        <v>6.7547081260162525E-2</v>
      </c>
      <c r="E22">
        <v>4.257320838128642E-2</v>
      </c>
    </row>
    <row r="23" spans="1:8" x14ac:dyDescent="0.25">
      <c r="A23" t="s">
        <v>20</v>
      </c>
      <c r="B23">
        <v>5.0092243452092622E-2</v>
      </c>
      <c r="C23">
        <v>1.7302990830307154E-2</v>
      </c>
      <c r="D23">
        <v>2.6544588977203017E-2</v>
      </c>
      <c r="E23">
        <v>9.3939823259602928E-2</v>
      </c>
    </row>
    <row r="24" spans="1:8" x14ac:dyDescent="0.25">
      <c r="A24" t="s">
        <v>21</v>
      </c>
      <c r="B24">
        <v>2.8297326719375404E-2</v>
      </c>
      <c r="C24">
        <v>0.11178881560015204</v>
      </c>
      <c r="D24">
        <v>4.8480083888472386E-2</v>
      </c>
      <c r="E24">
        <v>0.18856622620799968</v>
      </c>
    </row>
    <row r="25" spans="1:8" x14ac:dyDescent="0.25">
      <c r="A25" t="s">
        <v>22</v>
      </c>
      <c r="B25">
        <v>-2.0305121023096888E-2</v>
      </c>
      <c r="C25">
        <v>2.4695824106464599E-2</v>
      </c>
      <c r="D25">
        <v>0.12122367868320495</v>
      </c>
      <c r="E25">
        <v>0.12561438176657269</v>
      </c>
    </row>
    <row r="26" spans="1:8" x14ac:dyDescent="0.25">
      <c r="A26" t="s">
        <v>23</v>
      </c>
      <c r="B26">
        <v>4.3990642039831003E-2</v>
      </c>
      <c r="C26">
        <v>0.11269056320958991</v>
      </c>
      <c r="D26">
        <v>8.2825378597157287E-2</v>
      </c>
      <c r="E26">
        <v>0.23950658384657841</v>
      </c>
    </row>
    <row r="27" spans="1:8" x14ac:dyDescent="0.25">
      <c r="A27" t="s">
        <v>24</v>
      </c>
      <c r="B27">
        <v>-4.2129896751839646E-3</v>
      </c>
      <c r="C27">
        <v>9.2132535246819192E-2</v>
      </c>
      <c r="D27">
        <v>7.3578880077733652E-2</v>
      </c>
      <c r="E27">
        <v>0.161498425649369</v>
      </c>
    </row>
    <row r="28" spans="1:8" x14ac:dyDescent="0.25">
      <c r="A28" t="s">
        <v>25</v>
      </c>
      <c r="B28">
        <v>2.2158246754900988E-2</v>
      </c>
      <c r="C28">
        <v>6.364294947961307E-4</v>
      </c>
      <c r="D28">
        <v>2.8146329255310354E-2</v>
      </c>
      <c r="E28">
        <v>5.0941005505007464E-2</v>
      </c>
    </row>
    <row r="29" spans="1:8" x14ac:dyDescent="0.25">
      <c r="A29" t="s">
        <v>26</v>
      </c>
      <c r="B29">
        <v>7.9781509201699699E-2</v>
      </c>
      <c r="C29">
        <v>9.2287388872673487E-2</v>
      </c>
      <c r="D29">
        <v>-1.563920551834061E-2</v>
      </c>
      <c r="E29">
        <v>0.15642969255603245</v>
      </c>
    </row>
    <row r="30" spans="1:8" x14ac:dyDescent="0.25">
      <c r="A30" t="s">
        <v>27</v>
      </c>
      <c r="B30">
        <v>7.2525815785169923E-2</v>
      </c>
      <c r="C30">
        <v>3.0436104477891489E-2</v>
      </c>
      <c r="D30">
        <v>2.7620984862008251E-2</v>
      </c>
      <c r="E30">
        <v>0.13058290512506976</v>
      </c>
    </row>
    <row r="31" spans="1:8" x14ac:dyDescent="0.25">
      <c r="A31" t="s">
        <v>28</v>
      </c>
      <c r="B31">
        <v>8.3797028470488352E-2</v>
      </c>
      <c r="C31">
        <v>3.2046921986923549E-2</v>
      </c>
      <c r="D31">
        <v>5.8176050239476723E-2</v>
      </c>
      <c r="E31">
        <v>0.17402000069688839</v>
      </c>
    </row>
    <row r="32" spans="1:8" x14ac:dyDescent="0.25">
      <c r="A32" t="s">
        <v>29</v>
      </c>
      <c r="B32">
        <v>3.4973732687503124E-2</v>
      </c>
      <c r="C32">
        <v>5.6912769577120263E-3</v>
      </c>
      <c r="D32">
        <v>0.10718897551897993</v>
      </c>
      <c r="E32">
        <v>0.14785398516419512</v>
      </c>
    </row>
    <row r="33" spans="1:5" x14ac:dyDescent="0.25">
      <c r="A33" t="s">
        <v>30</v>
      </c>
      <c r="B33">
        <v>-3.1120087706107691E-2</v>
      </c>
      <c r="C33">
        <v>-3.3743954504191717E-3</v>
      </c>
      <c r="D33">
        <v>9.550052972799207E-2</v>
      </c>
      <c r="E33">
        <v>6.1006046571465244E-2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30"/>
  <sheetViews>
    <sheetView workbookViewId="0">
      <selection activeCell="M13" sqref="M13"/>
    </sheetView>
  </sheetViews>
  <sheetFormatPr defaultRowHeight="15" x14ac:dyDescent="0.25"/>
  <sheetData>
    <row r="1" spans="1:3" x14ac:dyDescent="0.25">
      <c r="A1" t="s">
        <v>281</v>
      </c>
    </row>
    <row r="2" spans="1:3" x14ac:dyDescent="0.25">
      <c r="A2" t="s">
        <v>282</v>
      </c>
    </row>
    <row r="4" spans="1:3" x14ac:dyDescent="0.25">
      <c r="B4" t="s">
        <v>237</v>
      </c>
      <c r="C4" t="s">
        <v>238</v>
      </c>
    </row>
    <row r="6" spans="1:3" x14ac:dyDescent="0.25">
      <c r="A6" t="s">
        <v>239</v>
      </c>
      <c r="B6" s="25">
        <v>-0.29367175070179674</v>
      </c>
      <c r="C6" s="25">
        <v>-0.40562175802607603</v>
      </c>
    </row>
    <row r="7" spans="1:3" x14ac:dyDescent="0.25">
      <c r="A7" t="s">
        <v>240</v>
      </c>
      <c r="B7" s="25">
        <v>8.4534283086067363E-2</v>
      </c>
      <c r="C7" s="25">
        <v>0.17451275894658869</v>
      </c>
    </row>
    <row r="8" spans="1:3" x14ac:dyDescent="0.25">
      <c r="A8" t="s">
        <v>241</v>
      </c>
      <c r="B8" s="25">
        <v>3.9842543659337482E-2</v>
      </c>
      <c r="C8" s="25">
        <v>0.13303632787506814</v>
      </c>
    </row>
    <row r="9" spans="1:3" x14ac:dyDescent="0.25">
      <c r="A9" t="s">
        <v>242</v>
      </c>
      <c r="B9" s="25">
        <v>0.23215443498630073</v>
      </c>
      <c r="C9" s="25">
        <v>-1.8517438712525758E-2</v>
      </c>
    </row>
    <row r="10" spans="1:3" x14ac:dyDescent="0.25">
      <c r="A10" t="s">
        <v>243</v>
      </c>
      <c r="B10" s="25">
        <v>-0.13579345815015365</v>
      </c>
      <c r="C10" s="25">
        <v>0.20086326862749715</v>
      </c>
    </row>
    <row r="11" spans="1:3" x14ac:dyDescent="0.25">
      <c r="A11" t="s">
        <v>244</v>
      </c>
      <c r="B11" s="25">
        <v>5.5869817139041045E-2</v>
      </c>
      <c r="C11" s="25">
        <v>0.16912420347534862</v>
      </c>
    </row>
    <row r="12" spans="1:3" x14ac:dyDescent="0.25">
      <c r="A12" t="s">
        <v>245</v>
      </c>
      <c r="B12" s="25">
        <v>0.27270613402781008</v>
      </c>
      <c r="C12" s="25">
        <v>0.43093928429506612</v>
      </c>
    </row>
    <row r="13" spans="1:3" x14ac:dyDescent="0.25">
      <c r="A13" t="s">
        <v>246</v>
      </c>
      <c r="B13" s="25">
        <v>-0.13541126173859031</v>
      </c>
      <c r="C13" s="25">
        <v>4.0738037445045006E-3</v>
      </c>
    </row>
    <row r="14" spans="1:3" x14ac:dyDescent="0.25">
      <c r="A14" t="s">
        <v>247</v>
      </c>
      <c r="B14" s="25">
        <v>-2.2281202982097237E-2</v>
      </c>
      <c r="C14" s="25">
        <v>0.13595741755543767</v>
      </c>
    </row>
    <row r="15" spans="1:3" x14ac:dyDescent="0.25">
      <c r="B15" s="25"/>
      <c r="C15" s="25"/>
    </row>
    <row r="16" spans="1:3" x14ac:dyDescent="0.25">
      <c r="B16" s="25"/>
      <c r="C16" s="25"/>
    </row>
    <row r="17" spans="2:5" x14ac:dyDescent="0.25">
      <c r="B17" s="25"/>
      <c r="C17" s="25"/>
    </row>
    <row r="18" spans="2:5" x14ac:dyDescent="0.25">
      <c r="B18" s="25"/>
      <c r="C18" s="25"/>
    </row>
    <row r="30" spans="2:5" x14ac:dyDescent="0.25">
      <c r="E30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9"/>
  <sheetViews>
    <sheetView workbookViewId="0">
      <selection activeCell="J13" sqref="J13"/>
    </sheetView>
  </sheetViews>
  <sheetFormatPr defaultRowHeight="15" x14ac:dyDescent="0.25"/>
  <sheetData>
    <row r="1" spans="1:3" x14ac:dyDescent="0.25">
      <c r="A1" t="s">
        <v>283</v>
      </c>
    </row>
    <row r="2" spans="1:3" x14ac:dyDescent="0.25">
      <c r="A2" t="s">
        <v>284</v>
      </c>
    </row>
    <row r="4" spans="1:3" x14ac:dyDescent="0.25">
      <c r="B4" t="s">
        <v>237</v>
      </c>
      <c r="C4" t="s">
        <v>238</v>
      </c>
    </row>
    <row r="5" spans="1:3" x14ac:dyDescent="0.25">
      <c r="B5" t="s">
        <v>250</v>
      </c>
      <c r="C5" t="s">
        <v>250</v>
      </c>
    </row>
    <row r="6" spans="1:3" x14ac:dyDescent="0.25">
      <c r="A6" t="s">
        <v>239</v>
      </c>
      <c r="B6" s="25">
        <v>6.022740502153745E-2</v>
      </c>
      <c r="C6" s="25">
        <v>7.0110845638635455E-2</v>
      </c>
    </row>
    <row r="7" spans="1:3" x14ac:dyDescent="0.25">
      <c r="A7" t="s">
        <v>240</v>
      </c>
      <c r="B7" s="25">
        <v>3.05991727974817E-2</v>
      </c>
      <c r="C7" s="25">
        <v>0.2184957590444867</v>
      </c>
    </row>
    <row r="8" spans="1:3" x14ac:dyDescent="0.25">
      <c r="A8" t="s">
        <v>241</v>
      </c>
      <c r="B8" s="25">
        <v>-2.6813936143765371E-2</v>
      </c>
      <c r="C8" s="25">
        <v>0.11567118602662751</v>
      </c>
    </row>
    <row r="9" spans="1:3" x14ac:dyDescent="0.25">
      <c r="A9" t="s">
        <v>242</v>
      </c>
      <c r="B9" s="25">
        <v>3.3610685351434189E-2</v>
      </c>
      <c r="C9" s="25">
        <v>9.9111335325390959E-2</v>
      </c>
    </row>
    <row r="10" spans="1:3" x14ac:dyDescent="0.25">
      <c r="A10" t="s">
        <v>243</v>
      </c>
      <c r="B10" s="25">
        <v>0.15065494474455399</v>
      </c>
      <c r="C10" s="25">
        <v>0.1928553127630761</v>
      </c>
    </row>
    <row r="11" spans="1:3" x14ac:dyDescent="0.25">
      <c r="A11" t="s">
        <v>244</v>
      </c>
      <c r="B11" s="25">
        <v>0.12313593126725997</v>
      </c>
      <c r="C11" s="25">
        <v>0.29996093333806861</v>
      </c>
    </row>
    <row r="12" spans="1:3" x14ac:dyDescent="0.25">
      <c r="A12" t="s">
        <v>245</v>
      </c>
      <c r="B12" s="25">
        <v>6.5704996858181097E-2</v>
      </c>
      <c r="C12" s="25">
        <v>0.42354572658930012</v>
      </c>
    </row>
    <row r="13" spans="1:3" x14ac:dyDescent="0.25">
      <c r="A13" t="s">
        <v>246</v>
      </c>
      <c r="B13" s="25">
        <v>-2.4482157506152569E-2</v>
      </c>
      <c r="C13" s="25">
        <v>0.3435370546905343</v>
      </c>
    </row>
    <row r="14" spans="1:3" x14ac:dyDescent="0.25">
      <c r="A14" t="s">
        <v>247</v>
      </c>
      <c r="B14" s="25">
        <v>-8.3226026857277979E-2</v>
      </c>
      <c r="C14" s="25">
        <v>7.045105860693468E-2</v>
      </c>
    </row>
    <row r="15" spans="1:3" x14ac:dyDescent="0.25">
      <c r="B15" s="25"/>
      <c r="C15" s="25"/>
    </row>
    <row r="16" spans="1:3" x14ac:dyDescent="0.25">
      <c r="B16" s="25"/>
      <c r="C16" s="25"/>
    </row>
    <row r="17" spans="2:5" x14ac:dyDescent="0.25">
      <c r="B17" s="25"/>
      <c r="C17" s="25"/>
    </row>
    <row r="18" spans="2:5" x14ac:dyDescent="0.25">
      <c r="B18" s="25"/>
      <c r="C18" s="25"/>
    </row>
    <row r="29" spans="2:5" x14ac:dyDescent="0.25">
      <c r="E29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9"/>
  <sheetViews>
    <sheetView workbookViewId="0">
      <selection activeCell="J13" sqref="J13"/>
    </sheetView>
  </sheetViews>
  <sheetFormatPr defaultRowHeight="15" x14ac:dyDescent="0.25"/>
  <sheetData>
    <row r="1" spans="1:3" x14ac:dyDescent="0.25">
      <c r="A1" t="s">
        <v>283</v>
      </c>
    </row>
    <row r="2" spans="1:3" x14ac:dyDescent="0.25">
      <c r="A2" s="8" t="s">
        <v>285</v>
      </c>
    </row>
    <row r="4" spans="1:3" x14ac:dyDescent="0.25">
      <c r="B4" t="s">
        <v>237</v>
      </c>
      <c r="C4" t="s">
        <v>238</v>
      </c>
    </row>
    <row r="5" spans="1:3" x14ac:dyDescent="0.25">
      <c r="B5" t="s">
        <v>49</v>
      </c>
      <c r="C5" t="s">
        <v>49</v>
      </c>
    </row>
    <row r="6" spans="1:3" x14ac:dyDescent="0.25">
      <c r="A6" t="s">
        <v>239</v>
      </c>
      <c r="B6" s="25">
        <v>-0.31060495830768364</v>
      </c>
      <c r="C6" s="25">
        <v>-0.4829812058791435</v>
      </c>
    </row>
    <row r="7" spans="1:3" x14ac:dyDescent="0.25">
      <c r="A7" t="s">
        <v>240</v>
      </c>
      <c r="B7" s="25">
        <v>8.9781472221320158E-2</v>
      </c>
      <c r="C7" s="25">
        <v>0.1696929564702192</v>
      </c>
    </row>
    <row r="8" spans="1:3" x14ac:dyDescent="0.25">
      <c r="A8" t="s">
        <v>241</v>
      </c>
      <c r="B8" s="25">
        <v>5.8026935224360976E-2</v>
      </c>
      <c r="C8" s="25">
        <v>0.217746913580247</v>
      </c>
    </row>
    <row r="9" spans="1:3" x14ac:dyDescent="0.25">
      <c r="A9" t="s">
        <v>242</v>
      </c>
      <c r="B9" s="25">
        <v>0.31277545445584987</v>
      </c>
      <c r="C9" s="25">
        <v>4.3505512339806263E-2</v>
      </c>
    </row>
    <row r="10" spans="1:3" x14ac:dyDescent="0.25">
      <c r="A10" t="s">
        <v>243</v>
      </c>
      <c r="B10" s="25">
        <v>-0.18567659172816198</v>
      </c>
      <c r="C10" s="25">
        <v>0.23260382504789434</v>
      </c>
    </row>
    <row r="11" spans="1:3" x14ac:dyDescent="0.25">
      <c r="A11" t="s">
        <v>244</v>
      </c>
      <c r="B11" s="25">
        <v>6.1853769049406537E-2</v>
      </c>
      <c r="C11" s="25">
        <v>0.20101603003396695</v>
      </c>
    </row>
    <row r="12" spans="1:3" x14ac:dyDescent="0.25">
      <c r="A12" t="s">
        <v>245</v>
      </c>
      <c r="B12" s="25">
        <v>0.32199163948050669</v>
      </c>
      <c r="C12" s="25">
        <v>0.50065475436150897</v>
      </c>
    </row>
    <row r="13" spans="1:3" x14ac:dyDescent="0.25">
      <c r="A13" t="s">
        <v>246</v>
      </c>
      <c r="B13" s="25">
        <v>-0.14911564625850338</v>
      </c>
      <c r="C13" s="25">
        <v>-2.7340398146559086E-2</v>
      </c>
    </row>
    <row r="14" spans="1:3" x14ac:dyDescent="0.25">
      <c r="A14" t="s">
        <v>247</v>
      </c>
      <c r="B14" s="25">
        <v>-1.5868464872137E-2</v>
      </c>
      <c r="C14" s="25">
        <v>0.17548504366380846</v>
      </c>
    </row>
    <row r="15" spans="1:3" x14ac:dyDescent="0.25">
      <c r="B15" s="25"/>
      <c r="C15" s="25"/>
    </row>
    <row r="16" spans="1:3" x14ac:dyDescent="0.25">
      <c r="B16" s="25"/>
      <c r="C16" s="25"/>
    </row>
    <row r="17" spans="2:5" x14ac:dyDescent="0.25">
      <c r="B17" s="25"/>
      <c r="C17" s="25"/>
    </row>
    <row r="18" spans="2:5" x14ac:dyDescent="0.25">
      <c r="B18" s="25"/>
      <c r="C18" s="25"/>
    </row>
    <row r="29" spans="2:5" x14ac:dyDescent="0.25">
      <c r="E29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0"/>
  <sheetViews>
    <sheetView workbookViewId="0"/>
  </sheetViews>
  <sheetFormatPr defaultRowHeight="15" x14ac:dyDescent="0.25"/>
  <sheetData>
    <row r="1" spans="1:13" x14ac:dyDescent="0.25">
      <c r="A1" t="s">
        <v>286</v>
      </c>
    </row>
    <row r="2" spans="1:13" x14ac:dyDescent="0.25">
      <c r="A2" t="s">
        <v>287</v>
      </c>
    </row>
    <row r="4" spans="1:13" x14ac:dyDescent="0.25">
      <c r="C4" t="s">
        <v>254</v>
      </c>
      <c r="D4" t="s">
        <v>255</v>
      </c>
      <c r="E4" t="s">
        <v>256</v>
      </c>
      <c r="F4" t="s">
        <v>257</v>
      </c>
      <c r="G4" t="s">
        <v>258</v>
      </c>
      <c r="H4" t="s">
        <v>259</v>
      </c>
      <c r="I4" t="s">
        <v>260</v>
      </c>
      <c r="J4" t="s">
        <v>261</v>
      </c>
      <c r="K4" t="s">
        <v>262</v>
      </c>
      <c r="L4" t="s">
        <v>263</v>
      </c>
      <c r="M4" t="s">
        <v>264</v>
      </c>
    </row>
    <row r="5" spans="1:13" x14ac:dyDescent="0.25">
      <c r="B5" t="s">
        <v>26</v>
      </c>
      <c r="C5" s="75">
        <v>0.27886288694769279</v>
      </c>
      <c r="D5" s="75">
        <v>0.24460266547181253</v>
      </c>
      <c r="E5" s="75">
        <v>0.18119483667269964</v>
      </c>
      <c r="F5" s="75">
        <v>1.4872979649453009</v>
      </c>
      <c r="G5" s="75">
        <v>0.76097827457242517</v>
      </c>
      <c r="H5" s="75">
        <v>0.61922478091096189</v>
      </c>
      <c r="I5" s="75">
        <v>0.12362581812855145</v>
      </c>
      <c r="J5" s="75">
        <v>0.37428045396602982</v>
      </c>
      <c r="K5" s="75">
        <v>0.21029095753517435</v>
      </c>
      <c r="L5" s="75">
        <v>0.50948745817797425</v>
      </c>
      <c r="M5" s="75">
        <v>0.36705520707809725</v>
      </c>
    </row>
    <row r="6" spans="1:13" x14ac:dyDescent="0.25">
      <c r="B6" t="s">
        <v>30</v>
      </c>
      <c r="C6" s="75">
        <v>9.7946577717001881E-2</v>
      </c>
      <c r="D6" s="75">
        <v>9.3765229111695492E-2</v>
      </c>
      <c r="E6" s="75">
        <v>-7.8583048147473189E-2</v>
      </c>
      <c r="F6" s="75">
        <v>0.23001704460541084</v>
      </c>
      <c r="G6" s="75">
        <v>1.665632606309364E-2</v>
      </c>
      <c r="H6" s="75">
        <v>0.28714176696813776</v>
      </c>
      <c r="I6" s="75">
        <v>0.1054083841070832</v>
      </c>
      <c r="J6" s="75">
        <v>-8.3392897014629153E-3</v>
      </c>
      <c r="K6" s="75">
        <v>3.8839496065857126E-2</v>
      </c>
      <c r="L6" s="75">
        <v>-0.20892767313764915</v>
      </c>
      <c r="M6" s="75">
        <v>9.5338738562247061E-2</v>
      </c>
    </row>
    <row r="29" spans="8:8" x14ac:dyDescent="0.25">
      <c r="H29" s="8" t="s">
        <v>288</v>
      </c>
    </row>
    <row r="30" spans="8:8" x14ac:dyDescent="0.25">
      <c r="H30" s="8" t="s">
        <v>289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30"/>
  <sheetViews>
    <sheetView workbookViewId="0">
      <selection activeCell="P24" sqref="P24"/>
    </sheetView>
  </sheetViews>
  <sheetFormatPr defaultRowHeight="15" x14ac:dyDescent="0.25"/>
  <sheetData>
    <row r="1" spans="1:9" x14ac:dyDescent="0.25">
      <c r="A1" t="s">
        <v>286</v>
      </c>
    </row>
    <row r="2" spans="1:9" x14ac:dyDescent="0.25">
      <c r="A2" s="8" t="s">
        <v>494</v>
      </c>
    </row>
    <row r="4" spans="1:9" x14ac:dyDescent="0.25">
      <c r="C4" t="s">
        <v>267</v>
      </c>
      <c r="D4" t="s">
        <v>269</v>
      </c>
      <c r="E4" t="s">
        <v>268</v>
      </c>
      <c r="F4" t="s">
        <v>270</v>
      </c>
      <c r="G4" t="s">
        <v>266</v>
      </c>
      <c r="H4" t="s">
        <v>271</v>
      </c>
      <c r="I4" t="s">
        <v>264</v>
      </c>
    </row>
    <row r="5" spans="1:9" x14ac:dyDescent="0.25">
      <c r="B5" t="s">
        <v>26</v>
      </c>
      <c r="C5">
        <v>0.24792875814097726</v>
      </c>
      <c r="D5">
        <v>0.28088241821652082</v>
      </c>
      <c r="E5">
        <v>0.11215860252322196</v>
      </c>
      <c r="F5">
        <v>0.83128583128583133</v>
      </c>
      <c r="G5">
        <v>0.31316725978647697</v>
      </c>
      <c r="H5">
        <v>0.1065162907268169</v>
      </c>
      <c r="I5">
        <v>0.25250885223248987</v>
      </c>
    </row>
    <row r="6" spans="1:9" x14ac:dyDescent="0.25">
      <c r="B6" t="s">
        <v>30</v>
      </c>
      <c r="C6">
        <v>5.4993432030390199E-2</v>
      </c>
      <c r="D6">
        <v>0.28499150985895993</v>
      </c>
      <c r="E6">
        <v>1.3712291199202031E-2</v>
      </c>
      <c r="F6">
        <v>0.68291592128801404</v>
      </c>
      <c r="G6">
        <v>-0.10259388308168804</v>
      </c>
      <c r="H6">
        <v>0.42393355983389958</v>
      </c>
      <c r="I6">
        <v>0.1691811236450893</v>
      </c>
    </row>
    <row r="29" spans="8:8" x14ac:dyDescent="0.25">
      <c r="H29" s="8" t="s">
        <v>288</v>
      </c>
    </row>
    <row r="30" spans="8:8" x14ac:dyDescent="0.25">
      <c r="H30" s="8" t="s">
        <v>289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1"/>
  <sheetViews>
    <sheetView workbookViewId="0">
      <selection activeCell="N31" sqref="N31"/>
    </sheetView>
  </sheetViews>
  <sheetFormatPr defaultRowHeight="15" x14ac:dyDescent="0.25"/>
  <sheetData>
    <row r="1" spans="1:5" x14ac:dyDescent="0.25">
      <c r="A1" t="s">
        <v>290</v>
      </c>
    </row>
    <row r="2" spans="1:5" x14ac:dyDescent="0.25">
      <c r="A2" t="s">
        <v>291</v>
      </c>
    </row>
    <row r="4" spans="1:5" x14ac:dyDescent="0.25">
      <c r="B4" t="s">
        <v>292</v>
      </c>
      <c r="C4" t="s">
        <v>293</v>
      </c>
      <c r="D4" t="s">
        <v>294</v>
      </c>
      <c r="E4" t="s">
        <v>295</v>
      </c>
    </row>
    <row r="5" spans="1:5" x14ac:dyDescent="0.25">
      <c r="A5" t="s">
        <v>128</v>
      </c>
      <c r="B5">
        <v>982.16099999999994</v>
      </c>
      <c r="C5">
        <v>336.10700000000003</v>
      </c>
      <c r="D5">
        <v>16.949000000000002</v>
      </c>
      <c r="E5">
        <v>43.186999999999998</v>
      </c>
    </row>
    <row r="6" spans="1:5" x14ac:dyDescent="0.25">
      <c r="A6" t="s">
        <v>129</v>
      </c>
      <c r="B6">
        <v>1045.7760000000001</v>
      </c>
      <c r="C6">
        <v>219.672</v>
      </c>
      <c r="D6">
        <v>11.811</v>
      </c>
      <c r="E6">
        <v>22.641999999999999</v>
      </c>
    </row>
    <row r="7" spans="1:5" x14ac:dyDescent="0.25">
      <c r="A7" t="s">
        <v>130</v>
      </c>
      <c r="B7">
        <v>1139.0329999999999</v>
      </c>
      <c r="C7">
        <v>147.89699999999999</v>
      </c>
      <c r="D7">
        <v>16.359000000000002</v>
      </c>
      <c r="E7">
        <v>35.637</v>
      </c>
    </row>
    <row r="8" spans="1:5" x14ac:dyDescent="0.25">
      <c r="A8" t="s">
        <v>131</v>
      </c>
      <c r="B8">
        <v>1149.6130000000001</v>
      </c>
      <c r="C8">
        <v>246.238</v>
      </c>
      <c r="D8">
        <v>24.085999999999999</v>
      </c>
      <c r="E8">
        <v>28.471</v>
      </c>
    </row>
    <row r="9" spans="1:5" x14ac:dyDescent="0.25">
      <c r="A9" t="s">
        <v>18</v>
      </c>
      <c r="B9">
        <v>866.32</v>
      </c>
      <c r="C9">
        <v>221.19200000000001</v>
      </c>
      <c r="D9">
        <v>20.102</v>
      </c>
      <c r="E9">
        <v>21.914999999999999</v>
      </c>
    </row>
    <row r="10" spans="1:5" x14ac:dyDescent="0.25">
      <c r="A10" t="s">
        <v>19</v>
      </c>
      <c r="B10">
        <v>477.65600000000001</v>
      </c>
      <c r="C10">
        <v>116.295</v>
      </c>
      <c r="D10">
        <v>10.914999999999999</v>
      </c>
      <c r="E10">
        <v>10.923</v>
      </c>
    </row>
    <row r="11" spans="1:5" x14ac:dyDescent="0.25">
      <c r="A11" t="s">
        <v>20</v>
      </c>
      <c r="B11">
        <v>620.73099999999999</v>
      </c>
      <c r="C11">
        <v>122.958</v>
      </c>
      <c r="D11">
        <v>15.757</v>
      </c>
      <c r="E11">
        <v>13.683</v>
      </c>
    </row>
    <row r="12" spans="1:5" x14ac:dyDescent="0.25">
      <c r="A12" t="s">
        <v>21</v>
      </c>
      <c r="B12">
        <v>579.00699999999995</v>
      </c>
      <c r="C12">
        <v>241.09899999999999</v>
      </c>
      <c r="D12">
        <v>20.655000000000001</v>
      </c>
      <c r="E12">
        <v>27.454000000000001</v>
      </c>
    </row>
    <row r="13" spans="1:5" x14ac:dyDescent="0.25">
      <c r="A13" t="s">
        <v>22</v>
      </c>
      <c r="B13">
        <v>819.99</v>
      </c>
      <c r="C13">
        <v>173.934</v>
      </c>
      <c r="D13">
        <v>33.896999999999998</v>
      </c>
      <c r="E13">
        <v>34.804000000000002</v>
      </c>
    </row>
    <row r="14" spans="1:5" x14ac:dyDescent="0.25">
      <c r="A14" t="s">
        <v>23</v>
      </c>
      <c r="B14">
        <v>820.67499999999995</v>
      </c>
      <c r="C14">
        <v>321.20400000000001</v>
      </c>
      <c r="D14">
        <v>29.073</v>
      </c>
      <c r="E14">
        <v>82.856999999999999</v>
      </c>
    </row>
    <row r="15" spans="1:5" x14ac:dyDescent="0.25">
      <c r="A15" t="s">
        <v>24</v>
      </c>
      <c r="B15">
        <v>1068.4970000000001</v>
      </c>
      <c r="C15">
        <v>353.56599999999997</v>
      </c>
      <c r="D15">
        <v>63</v>
      </c>
      <c r="E15">
        <v>130.46600000000001</v>
      </c>
    </row>
    <row r="16" spans="1:5" x14ac:dyDescent="0.25">
      <c r="A16" t="s">
        <v>25</v>
      </c>
      <c r="B16">
        <v>1227.2260000000001</v>
      </c>
      <c r="C16">
        <v>857.60699999999997</v>
      </c>
      <c r="D16">
        <v>87.027000000000001</v>
      </c>
      <c r="E16">
        <v>78.741</v>
      </c>
    </row>
    <row r="17" spans="1:14" x14ac:dyDescent="0.25">
      <c r="A17" t="s">
        <v>26</v>
      </c>
      <c r="B17">
        <v>1351.3320000000001</v>
      </c>
      <c r="C17">
        <v>1139.2429999999999</v>
      </c>
      <c r="D17">
        <v>64.588999999999999</v>
      </c>
      <c r="E17">
        <v>87.9</v>
      </c>
    </row>
    <row r="18" spans="1:14" x14ac:dyDescent="0.25">
      <c r="A18" t="s">
        <v>27</v>
      </c>
      <c r="B18">
        <v>2081.252</v>
      </c>
      <c r="C18">
        <v>1008.124</v>
      </c>
      <c r="D18">
        <v>143.583</v>
      </c>
      <c r="E18">
        <v>80.093999999999994</v>
      </c>
    </row>
    <row r="19" spans="1:14" x14ac:dyDescent="0.25">
      <c r="A19" t="s">
        <v>28</v>
      </c>
      <c r="B19">
        <v>2095.9369999999999</v>
      </c>
      <c r="C19">
        <v>1354.6</v>
      </c>
      <c r="D19">
        <v>83.594999999999999</v>
      </c>
      <c r="E19">
        <v>120.029</v>
      </c>
    </row>
    <row r="20" spans="1:14" x14ac:dyDescent="0.25">
      <c r="A20" t="s">
        <v>29</v>
      </c>
      <c r="B20">
        <v>2010.346</v>
      </c>
      <c r="C20">
        <v>1324.403</v>
      </c>
      <c r="D20">
        <v>98.012</v>
      </c>
      <c r="E20">
        <v>74.236999999999995</v>
      </c>
    </row>
    <row r="31" spans="1:14" x14ac:dyDescent="0.25">
      <c r="I31" s="8" t="s">
        <v>6</v>
      </c>
      <c r="N31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K38"/>
  <sheetViews>
    <sheetView workbookViewId="0">
      <selection activeCell="R22" sqref="R22"/>
    </sheetView>
  </sheetViews>
  <sheetFormatPr defaultColWidth="8.7109375" defaultRowHeight="12.75" x14ac:dyDescent="0.2"/>
  <cols>
    <col min="1" max="1" width="13.85546875" style="24" customWidth="1"/>
    <col min="2" max="16384" width="8.7109375" style="24"/>
  </cols>
  <sheetData>
    <row r="1" spans="1:10" ht="15" x14ac:dyDescent="0.25">
      <c r="A1" t="s">
        <v>290</v>
      </c>
    </row>
    <row r="2" spans="1:10" ht="15" x14ac:dyDescent="0.25">
      <c r="A2" t="s">
        <v>296</v>
      </c>
    </row>
    <row r="4" spans="1:10" x14ac:dyDescent="0.2">
      <c r="B4" s="24" t="s">
        <v>297</v>
      </c>
      <c r="C4" s="24" t="s">
        <v>298</v>
      </c>
    </row>
    <row r="5" spans="1:10" ht="15" x14ac:dyDescent="0.25">
      <c r="A5" s="12">
        <v>44301</v>
      </c>
      <c r="B5" s="24">
        <v>677.26700000000005</v>
      </c>
      <c r="C5" s="24">
        <v>317</v>
      </c>
    </row>
    <row r="6" spans="1:10" ht="15" x14ac:dyDescent="0.25">
      <c r="A6" s="12">
        <v>44331</v>
      </c>
      <c r="B6" s="24">
        <v>672.29300000000001</v>
      </c>
      <c r="C6" s="24">
        <v>262</v>
      </c>
      <c r="I6" s="25"/>
      <c r="J6" s="25"/>
    </row>
    <row r="7" spans="1:10" ht="15" x14ac:dyDescent="0.25">
      <c r="A7" s="12">
        <v>44362</v>
      </c>
      <c r="B7" s="24">
        <v>704.70600000000002</v>
      </c>
      <c r="C7" s="24">
        <v>250</v>
      </c>
      <c r="I7" s="25"/>
      <c r="J7" s="25"/>
    </row>
    <row r="8" spans="1:10" ht="15" x14ac:dyDescent="0.25">
      <c r="A8" s="12">
        <v>44392</v>
      </c>
      <c r="B8" s="24">
        <v>670.12900000000002</v>
      </c>
      <c r="C8" s="24">
        <v>361</v>
      </c>
      <c r="I8" s="25"/>
      <c r="J8" s="25"/>
    </row>
    <row r="9" spans="1:10" ht="15" x14ac:dyDescent="0.25">
      <c r="A9" s="12">
        <v>44423</v>
      </c>
      <c r="B9" s="24">
        <v>647.38</v>
      </c>
      <c r="C9" s="24">
        <v>262</v>
      </c>
      <c r="I9" s="25"/>
      <c r="J9" s="25"/>
    </row>
    <row r="10" spans="1:10" ht="15" x14ac:dyDescent="0.25">
      <c r="A10" s="12">
        <v>44454</v>
      </c>
      <c r="B10" s="24">
        <v>727.82600000000002</v>
      </c>
      <c r="C10" s="24">
        <v>245</v>
      </c>
      <c r="I10" s="25"/>
      <c r="J10" s="25"/>
    </row>
    <row r="11" spans="1:10" ht="15" x14ac:dyDescent="0.25">
      <c r="A11" s="12">
        <v>44484</v>
      </c>
      <c r="B11" s="24">
        <v>781.68299999999999</v>
      </c>
      <c r="C11" s="24">
        <v>256</v>
      </c>
      <c r="I11" s="25"/>
      <c r="J11" s="25"/>
    </row>
    <row r="12" spans="1:10" ht="15" x14ac:dyDescent="0.25">
      <c r="A12" s="12">
        <v>44515</v>
      </c>
      <c r="B12" s="24">
        <v>742.55799999999999</v>
      </c>
      <c r="C12" s="24">
        <v>325</v>
      </c>
      <c r="I12" s="25"/>
      <c r="J12" s="25"/>
    </row>
    <row r="13" spans="1:10" ht="15" x14ac:dyDescent="0.25">
      <c r="A13" s="12">
        <v>44545</v>
      </c>
      <c r="B13" s="24">
        <v>743.46500000000003</v>
      </c>
      <c r="C13" s="24">
        <v>331</v>
      </c>
      <c r="I13" s="25"/>
      <c r="J13" s="25"/>
    </row>
    <row r="14" spans="1:10" ht="15" x14ac:dyDescent="0.25">
      <c r="A14" s="12">
        <v>44576</v>
      </c>
      <c r="B14" s="24">
        <v>703.06799999999998</v>
      </c>
      <c r="C14" s="24">
        <v>382</v>
      </c>
      <c r="I14" s="25"/>
      <c r="J14" s="25"/>
    </row>
    <row r="15" spans="1:10" ht="15" x14ac:dyDescent="0.25">
      <c r="A15" s="12">
        <v>44607</v>
      </c>
      <c r="B15" s="24">
        <v>572.45699999999999</v>
      </c>
      <c r="C15" s="24">
        <v>286</v>
      </c>
    </row>
    <row r="16" spans="1:10" ht="15" x14ac:dyDescent="0.25">
      <c r="A16" s="12">
        <v>44635</v>
      </c>
      <c r="B16" s="24">
        <v>817.82600000000002</v>
      </c>
      <c r="C16" s="24">
        <v>333</v>
      </c>
      <c r="I16" s="25"/>
      <c r="J16" s="25"/>
    </row>
    <row r="17" spans="1:3" ht="15" x14ac:dyDescent="0.25">
      <c r="A17" s="12">
        <v>44666</v>
      </c>
      <c r="B17" s="26">
        <v>785.89099999999996</v>
      </c>
      <c r="C17" s="26">
        <v>336</v>
      </c>
    </row>
    <row r="18" spans="1:3" ht="15" x14ac:dyDescent="0.25">
      <c r="A18" s="12">
        <v>44696</v>
      </c>
      <c r="B18" s="26">
        <v>679.59299999999996</v>
      </c>
      <c r="C18" s="26">
        <v>305</v>
      </c>
    </row>
    <row r="19" spans="1:3" ht="15" x14ac:dyDescent="0.25">
      <c r="A19" s="12">
        <v>44727</v>
      </c>
      <c r="B19" s="26">
        <v>688.18399999999997</v>
      </c>
      <c r="C19" s="26">
        <v>297</v>
      </c>
    </row>
    <row r="20" spans="1:3" ht="15" x14ac:dyDescent="0.25">
      <c r="A20" s="12">
        <v>44757</v>
      </c>
      <c r="B20" s="26">
        <v>664.15099999999995</v>
      </c>
      <c r="C20" s="26">
        <v>336</v>
      </c>
    </row>
    <row r="21" spans="1:3" ht="15" x14ac:dyDescent="0.25">
      <c r="A21" s="12">
        <v>44788</v>
      </c>
      <c r="B21" s="26">
        <v>735.35699999999997</v>
      </c>
      <c r="C21" s="26">
        <v>326</v>
      </c>
    </row>
    <row r="22" spans="1:3" ht="15" x14ac:dyDescent="0.25">
      <c r="A22" s="12">
        <v>44819</v>
      </c>
      <c r="B22" s="26">
        <v>713.94899999999996</v>
      </c>
      <c r="C22" s="26">
        <v>282</v>
      </c>
    </row>
    <row r="23" spans="1:3" ht="15" x14ac:dyDescent="0.25">
      <c r="A23" s="12">
        <v>44849</v>
      </c>
      <c r="B23" s="26">
        <v>822.01499999999999</v>
      </c>
      <c r="C23" s="26">
        <v>262</v>
      </c>
    </row>
    <row r="24" spans="1:3" ht="15" x14ac:dyDescent="0.25">
      <c r="A24" s="12">
        <v>44880</v>
      </c>
      <c r="B24" s="26">
        <v>691.95899999999995</v>
      </c>
      <c r="C24" s="26">
        <v>302</v>
      </c>
    </row>
    <row r="25" spans="1:3" ht="15" x14ac:dyDescent="0.25">
      <c r="A25" s="12">
        <v>44910</v>
      </c>
      <c r="B25" s="26">
        <v>911.49</v>
      </c>
      <c r="C25" s="26">
        <v>405</v>
      </c>
    </row>
    <row r="26" spans="1:3" ht="15" x14ac:dyDescent="0.25">
      <c r="A26" s="12">
        <v>44941</v>
      </c>
      <c r="B26" s="26">
        <v>681.26</v>
      </c>
      <c r="C26" s="26">
        <v>369</v>
      </c>
    </row>
    <row r="27" spans="1:3" ht="15" x14ac:dyDescent="0.25">
      <c r="A27" s="12">
        <v>44972</v>
      </c>
      <c r="B27" s="26">
        <v>646.62199999999996</v>
      </c>
      <c r="C27" s="26">
        <v>325</v>
      </c>
    </row>
    <row r="28" spans="1:3" ht="15" x14ac:dyDescent="0.25">
      <c r="A28" s="12">
        <v>45000</v>
      </c>
      <c r="B28" s="26">
        <v>810.58399999999995</v>
      </c>
      <c r="C28" s="26">
        <v>374</v>
      </c>
    </row>
    <row r="36" spans="5:11" ht="14.25" x14ac:dyDescent="0.2">
      <c r="E36" s="8"/>
      <c r="K36" s="8" t="s">
        <v>299</v>
      </c>
    </row>
    <row r="38" spans="5:11" ht="14.25" x14ac:dyDescent="0.2">
      <c r="E38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G25"/>
  <sheetViews>
    <sheetView workbookViewId="0">
      <selection activeCell="O37" sqref="O37"/>
    </sheetView>
  </sheetViews>
  <sheetFormatPr defaultColWidth="8.7109375" defaultRowHeight="12.75" x14ac:dyDescent="0.2"/>
  <cols>
    <col min="1" max="16384" width="8.7109375" style="24"/>
  </cols>
  <sheetData>
    <row r="1" spans="1:5" ht="14.25" x14ac:dyDescent="0.2">
      <c r="A1" s="8" t="s">
        <v>300</v>
      </c>
    </row>
    <row r="2" spans="1:5" ht="14.25" x14ac:dyDescent="0.2">
      <c r="A2" s="8" t="s">
        <v>301</v>
      </c>
    </row>
    <row r="4" spans="1:5" x14ac:dyDescent="0.2">
      <c r="C4" s="24" t="s">
        <v>280</v>
      </c>
      <c r="D4" s="24" t="s">
        <v>302</v>
      </c>
      <c r="E4" s="24" t="s">
        <v>303</v>
      </c>
    </row>
    <row r="5" spans="1:5" x14ac:dyDescent="0.2">
      <c r="B5" s="24" t="s">
        <v>128</v>
      </c>
      <c r="C5" s="24">
        <v>107.383</v>
      </c>
      <c r="D5" s="24">
        <v>-77.058000000000007</v>
      </c>
      <c r="E5" s="24">
        <v>30.324999999999989</v>
      </c>
    </row>
    <row r="6" spans="1:5" x14ac:dyDescent="0.2">
      <c r="B6" s="24" t="s">
        <v>129</v>
      </c>
      <c r="C6" s="24">
        <v>109.482</v>
      </c>
      <c r="D6" s="24">
        <v>-120.529</v>
      </c>
      <c r="E6" s="24">
        <v>-11.046999999999997</v>
      </c>
    </row>
    <row r="7" spans="1:5" x14ac:dyDescent="0.2">
      <c r="B7" s="24" t="s">
        <v>130</v>
      </c>
      <c r="C7" s="24">
        <v>112.934</v>
      </c>
      <c r="D7" s="24">
        <v>-84.793999999999997</v>
      </c>
      <c r="E7" s="24">
        <v>28.14</v>
      </c>
    </row>
    <row r="8" spans="1:5" x14ac:dyDescent="0.2">
      <c r="B8" s="24" t="s">
        <v>131</v>
      </c>
      <c r="C8" s="24">
        <v>117.529</v>
      </c>
      <c r="D8" s="24">
        <v>-152.63800000000001</v>
      </c>
      <c r="E8" s="24">
        <v>-35.109000000000009</v>
      </c>
    </row>
    <row r="9" spans="1:5" x14ac:dyDescent="0.2">
      <c r="B9" s="24" t="s">
        <v>18</v>
      </c>
      <c r="C9" s="24">
        <v>119.429</v>
      </c>
      <c r="D9" s="24">
        <v>-142.66</v>
      </c>
      <c r="E9" s="24">
        <v>-23.230999999999995</v>
      </c>
    </row>
    <row r="10" spans="1:5" x14ac:dyDescent="0.2">
      <c r="B10" s="24" t="s">
        <v>19</v>
      </c>
      <c r="C10" s="24">
        <v>114.143</v>
      </c>
      <c r="D10" s="24">
        <v>-78.298000000000002</v>
      </c>
      <c r="E10" s="24">
        <v>35.844999999999999</v>
      </c>
    </row>
    <row r="11" spans="1:5" x14ac:dyDescent="0.2">
      <c r="B11" s="24" t="s">
        <v>20</v>
      </c>
      <c r="C11" s="24">
        <v>123.54300000000001</v>
      </c>
      <c r="D11" s="24">
        <v>-84.397999999999996</v>
      </c>
      <c r="E11" s="24">
        <v>39.14500000000001</v>
      </c>
    </row>
    <row r="12" spans="1:5" x14ac:dyDescent="0.2">
      <c r="B12" s="24" t="s">
        <v>21</v>
      </c>
      <c r="C12" s="24">
        <v>139.691</v>
      </c>
      <c r="D12" s="24">
        <v>-120.04900000000001</v>
      </c>
      <c r="E12" s="24">
        <v>19.641999999999996</v>
      </c>
    </row>
    <row r="13" spans="1:5" x14ac:dyDescent="0.2">
      <c r="B13" s="24" t="s">
        <v>22</v>
      </c>
      <c r="C13" s="24">
        <v>134.43100000000001</v>
      </c>
      <c r="D13" s="24">
        <v>-84.793999999999997</v>
      </c>
      <c r="E13" s="24">
        <v>49.637000000000015</v>
      </c>
    </row>
    <row r="14" spans="1:5" x14ac:dyDescent="0.2">
      <c r="B14" s="24" t="s">
        <v>23</v>
      </c>
      <c r="C14" s="24">
        <v>141.48099999999999</v>
      </c>
      <c r="D14" s="24">
        <v>-91.962000000000003</v>
      </c>
      <c r="E14" s="24">
        <v>49.518999999999991</v>
      </c>
    </row>
    <row r="15" spans="1:5" x14ac:dyDescent="0.2">
      <c r="B15" s="24" t="s">
        <v>24</v>
      </c>
      <c r="C15" s="24">
        <v>143.495</v>
      </c>
      <c r="D15" s="24">
        <v>-95.626000000000005</v>
      </c>
      <c r="E15" s="24">
        <v>47.869</v>
      </c>
    </row>
    <row r="16" spans="1:5" x14ac:dyDescent="0.2">
      <c r="B16" s="24" t="s">
        <v>25</v>
      </c>
      <c r="C16" s="24">
        <v>146.80699999999999</v>
      </c>
      <c r="D16" s="24">
        <v>-117.82599999999999</v>
      </c>
      <c r="E16" s="24">
        <v>28.980999999999995</v>
      </c>
    </row>
    <row r="17" spans="2:7" x14ac:dyDescent="0.2">
      <c r="B17" s="24" t="s">
        <v>26</v>
      </c>
      <c r="C17" s="24">
        <v>155.46</v>
      </c>
      <c r="D17" s="24">
        <v>-101.82599999999999</v>
      </c>
      <c r="E17" s="24">
        <v>53.634000000000015</v>
      </c>
    </row>
    <row r="18" spans="2:7" x14ac:dyDescent="0.2">
      <c r="B18" s="24" t="s">
        <v>27</v>
      </c>
      <c r="C18" s="24">
        <v>159.95599999999999</v>
      </c>
      <c r="D18" s="24">
        <v>-107.515</v>
      </c>
      <c r="E18" s="24">
        <v>52.440999999999988</v>
      </c>
    </row>
    <row r="19" spans="2:7" x14ac:dyDescent="0.2">
      <c r="B19" s="24" t="s">
        <v>28</v>
      </c>
      <c r="C19" s="24">
        <v>168.46600000000001</v>
      </c>
      <c r="D19" s="24">
        <v>-136.83500000000001</v>
      </c>
      <c r="E19" s="24">
        <v>31.631</v>
      </c>
    </row>
    <row r="20" spans="2:7" x14ac:dyDescent="0.2">
      <c r="B20" s="24" t="s">
        <v>29</v>
      </c>
      <c r="C20" s="24">
        <v>168.51300000000001</v>
      </c>
      <c r="D20" s="24">
        <v>-118.306</v>
      </c>
      <c r="E20" s="24">
        <v>50.207000000000008</v>
      </c>
    </row>
    <row r="21" spans="2:7" x14ac:dyDescent="0.2">
      <c r="B21" s="24" t="s">
        <v>30</v>
      </c>
      <c r="C21" s="24">
        <v>164.94399999999999</v>
      </c>
      <c r="D21" s="24">
        <v>-115.67</v>
      </c>
      <c r="E21" s="24">
        <v>49.273999999999987</v>
      </c>
    </row>
    <row r="25" spans="2:7" ht="14.25" x14ac:dyDescent="0.2">
      <c r="G25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U33"/>
  <sheetViews>
    <sheetView topLeftCell="A7" workbookViewId="0">
      <selection activeCell="G43" sqref="G43"/>
    </sheetView>
  </sheetViews>
  <sheetFormatPr defaultRowHeight="15" x14ac:dyDescent="0.25"/>
  <sheetData>
    <row r="3" spans="1:9" x14ac:dyDescent="0.25">
      <c r="A3" t="s">
        <v>304</v>
      </c>
    </row>
    <row r="4" spans="1:9" x14ac:dyDescent="0.25">
      <c r="A4" t="s">
        <v>305</v>
      </c>
    </row>
    <row r="7" spans="1:9" x14ac:dyDescent="0.25">
      <c r="A7" s="8" t="s">
        <v>304</v>
      </c>
    </row>
    <row r="8" spans="1:9" x14ac:dyDescent="0.25">
      <c r="A8" s="8" t="s">
        <v>306</v>
      </c>
    </row>
    <row r="10" spans="1:9" x14ac:dyDescent="0.25">
      <c r="A10" t="s">
        <v>90</v>
      </c>
      <c r="B10" t="s">
        <v>68</v>
      </c>
      <c r="C10" t="s">
        <v>91</v>
      </c>
      <c r="D10" t="s">
        <v>307</v>
      </c>
      <c r="E10" t="s">
        <v>308</v>
      </c>
      <c r="F10" t="s">
        <v>309</v>
      </c>
      <c r="G10" t="s">
        <v>310</v>
      </c>
    </row>
    <row r="11" spans="1:9" x14ac:dyDescent="0.25">
      <c r="A11" t="s">
        <v>103</v>
      </c>
      <c r="B11">
        <v>0.39669127409453853</v>
      </c>
      <c r="C11">
        <v>-1.1740937796950834</v>
      </c>
      <c r="D11">
        <v>-3.1812070506221772</v>
      </c>
      <c r="E11">
        <v>5.1413846269252401</v>
      </c>
      <c r="F11">
        <v>0.50023942911470787</v>
      </c>
      <c r="G11">
        <v>1.6830144998172258</v>
      </c>
      <c r="I11" s="73"/>
    </row>
    <row r="12" spans="1:9" x14ac:dyDescent="0.25">
      <c r="A12" t="s">
        <v>104</v>
      </c>
      <c r="B12">
        <v>-0.65670506948480878</v>
      </c>
      <c r="C12">
        <v>-0.29632119327205092</v>
      </c>
      <c r="D12">
        <v>-8.1173993013598147E-3</v>
      </c>
      <c r="E12">
        <v>0.91869339299881281</v>
      </c>
      <c r="F12">
        <v>0.87627041355494084</v>
      </c>
      <c r="G12">
        <v>0.83382014449553399</v>
      </c>
      <c r="I12" s="73"/>
    </row>
    <row r="13" spans="1:9" x14ac:dyDescent="0.25">
      <c r="A13" t="s">
        <v>105</v>
      </c>
      <c r="B13">
        <v>-0.1555864500226459</v>
      </c>
      <c r="C13">
        <v>-0.6099231601323013</v>
      </c>
      <c r="D13">
        <v>2.6883473195002319</v>
      </c>
      <c r="E13">
        <v>9.1880528498790026E-3</v>
      </c>
      <c r="F13">
        <v>-1.9379677387936751</v>
      </c>
      <c r="G13">
        <v>-5.9419765985113671E-3</v>
      </c>
      <c r="I13" s="73"/>
    </row>
    <row r="14" spans="1:9" x14ac:dyDescent="0.25">
      <c r="A14" t="s">
        <v>106</v>
      </c>
      <c r="B14">
        <v>-4.729472329912017E-2</v>
      </c>
      <c r="C14">
        <v>-0.21062305498044764</v>
      </c>
      <c r="D14">
        <v>-0.81328014249614711</v>
      </c>
      <c r="E14">
        <v>2.1781313280759891</v>
      </c>
      <c r="F14">
        <v>1.9138069022013759E-2</v>
      </c>
      <c r="G14">
        <v>1.1260714763222879</v>
      </c>
      <c r="I14" s="73"/>
    </row>
    <row r="15" spans="1:9" x14ac:dyDescent="0.25">
      <c r="A15" t="s">
        <v>107</v>
      </c>
      <c r="B15">
        <v>1.2441594593193739</v>
      </c>
      <c r="C15">
        <v>0.46039663399806374</v>
      </c>
      <c r="D15">
        <v>3.4483970820141678</v>
      </c>
      <c r="E15">
        <v>2.6791911986452224</v>
      </c>
      <c r="F15">
        <v>0.81658368223843247</v>
      </c>
      <c r="G15">
        <v>8.6487280562152602</v>
      </c>
      <c r="I15" s="73"/>
    </row>
    <row r="16" spans="1:9" x14ac:dyDescent="0.25">
      <c r="A16" t="s">
        <v>108</v>
      </c>
      <c r="B16">
        <v>1.4795347212378525</v>
      </c>
      <c r="C16">
        <v>0.32029755633286344</v>
      </c>
      <c r="D16">
        <v>10.423070913583357</v>
      </c>
      <c r="E16">
        <v>13.324588090044443</v>
      </c>
      <c r="F16">
        <v>-1.1763306832095335</v>
      </c>
      <c r="G16">
        <v>24.371160597988982</v>
      </c>
      <c r="I16" s="73"/>
    </row>
    <row r="17" spans="1:12" x14ac:dyDescent="0.25">
      <c r="A17" t="s">
        <v>109</v>
      </c>
      <c r="B17">
        <v>1.6078638962316829</v>
      </c>
      <c r="C17">
        <v>0.46996358161313845</v>
      </c>
      <c r="D17">
        <v>12.118378769441803</v>
      </c>
      <c r="E17">
        <v>-12.118760737186928</v>
      </c>
      <c r="F17">
        <v>-7.0929860582214843E-2</v>
      </c>
      <c r="G17">
        <v>2.0065156495174818</v>
      </c>
      <c r="I17" s="73"/>
    </row>
    <row r="18" spans="1:12" x14ac:dyDescent="0.25">
      <c r="A18" t="s">
        <v>110</v>
      </c>
      <c r="B18">
        <v>0.92461287621128285</v>
      </c>
      <c r="C18">
        <v>0.41160143696050944</v>
      </c>
      <c r="D18">
        <v>-0.24068254683988494</v>
      </c>
      <c r="E18">
        <v>10.474259040794974</v>
      </c>
      <c r="F18">
        <v>-2.5644335627683237</v>
      </c>
      <c r="G18">
        <v>9.0053572443585583</v>
      </c>
      <c r="I18" s="73"/>
    </row>
    <row r="19" spans="1:12" x14ac:dyDescent="0.25">
      <c r="A19" t="s">
        <v>111</v>
      </c>
      <c r="B19">
        <v>1.4022094242718248</v>
      </c>
      <c r="C19">
        <v>0.46662330878182234</v>
      </c>
      <c r="D19">
        <v>-2.7059489854721623</v>
      </c>
      <c r="E19">
        <v>9.4228179766352547</v>
      </c>
      <c r="F19">
        <v>-5.8046975930199807E-2</v>
      </c>
      <c r="G19">
        <v>8.5276547482865404</v>
      </c>
      <c r="I19" s="73"/>
    </row>
    <row r="20" spans="1:12" x14ac:dyDescent="0.25">
      <c r="A20" t="s">
        <v>112</v>
      </c>
      <c r="B20">
        <v>0.8662161695159013</v>
      </c>
      <c r="C20">
        <v>0.68357766127520014</v>
      </c>
      <c r="D20">
        <v>28.659812023377928</v>
      </c>
      <c r="E20">
        <v>-25.358814501035578</v>
      </c>
      <c r="F20">
        <v>0.59030076915975016</v>
      </c>
      <c r="G20">
        <v>5.4410921222932007</v>
      </c>
      <c r="I20" s="73"/>
    </row>
    <row r="21" spans="1:12" x14ac:dyDescent="0.25">
      <c r="A21" t="s">
        <v>113</v>
      </c>
      <c r="B21">
        <v>-3.3910798521075258</v>
      </c>
      <c r="C21">
        <v>1.1780673342391477</v>
      </c>
      <c r="D21">
        <v>-8.9803640494071839</v>
      </c>
      <c r="E21">
        <v>16.859517808238486</v>
      </c>
      <c r="F21">
        <v>0.51803405992964713</v>
      </c>
      <c r="G21">
        <v>6.1841753008925693</v>
      </c>
      <c r="I21" s="73"/>
    </row>
    <row r="22" spans="1:12" x14ac:dyDescent="0.25">
      <c r="A22" t="s">
        <v>114</v>
      </c>
      <c r="B22">
        <v>1.2345910802604891</v>
      </c>
      <c r="C22">
        <v>0.71400430365484246</v>
      </c>
      <c r="D22">
        <v>-16.522173363904326</v>
      </c>
      <c r="E22">
        <v>28.310012043261338</v>
      </c>
      <c r="F22">
        <v>-0.14815396156542704</v>
      </c>
      <c r="G22">
        <v>13.588280101706918</v>
      </c>
      <c r="I22" s="73"/>
    </row>
    <row r="23" spans="1:12" x14ac:dyDescent="0.25">
      <c r="A23" t="s">
        <v>115</v>
      </c>
      <c r="B23">
        <v>1.6827235423994189</v>
      </c>
      <c r="C23">
        <v>7.4210958074066358E-2</v>
      </c>
      <c r="D23">
        <v>6.0283299139808673</v>
      </c>
      <c r="E23">
        <v>2.1471979993172567</v>
      </c>
      <c r="F23">
        <v>2.0371336646042133</v>
      </c>
      <c r="G23">
        <v>11.969596078375822</v>
      </c>
      <c r="I23" s="73"/>
    </row>
    <row r="24" spans="1:12" x14ac:dyDescent="0.25">
      <c r="A24" t="s">
        <v>116</v>
      </c>
      <c r="B24">
        <v>1.269223345992142</v>
      </c>
      <c r="C24">
        <v>0.15358187052969169</v>
      </c>
      <c r="D24">
        <v>-0.13037738413820507</v>
      </c>
      <c r="E24">
        <v>3.7210450360199019</v>
      </c>
      <c r="F24">
        <v>0.2698537545264319</v>
      </c>
      <c r="G24">
        <v>5.2833266229299625</v>
      </c>
      <c r="I24" s="73"/>
    </row>
    <row r="25" spans="1:12" x14ac:dyDescent="0.25">
      <c r="A25" t="s">
        <v>117</v>
      </c>
      <c r="B25">
        <v>0.96332416472049454</v>
      </c>
      <c r="C25">
        <v>2.7876962108920038E-2</v>
      </c>
      <c r="D25">
        <v>0.94132982033514956</v>
      </c>
      <c r="E25">
        <v>2.9012028438984849</v>
      </c>
      <c r="F25">
        <v>0.12148500926582662</v>
      </c>
      <c r="G25">
        <v>4.9552188003288755</v>
      </c>
      <c r="I25" s="73"/>
    </row>
    <row r="26" spans="1:12" x14ac:dyDescent="0.25">
      <c r="A26" t="s">
        <v>311</v>
      </c>
      <c r="B26">
        <v>0.84073056705515281</v>
      </c>
      <c r="C26">
        <v>0.18876055265074229</v>
      </c>
      <c r="D26">
        <v>0.92919646638712472</v>
      </c>
      <c r="E26">
        <v>1.7137005104420595</v>
      </c>
      <c r="F26">
        <v>0.11701404892589462</v>
      </c>
      <c r="G26">
        <v>3.7894021454609739</v>
      </c>
      <c r="I26" s="73"/>
    </row>
    <row r="32" spans="1:12" x14ac:dyDescent="0.25">
      <c r="L32" s="8" t="s">
        <v>312</v>
      </c>
    </row>
    <row r="33" spans="12:21" x14ac:dyDescent="0.25">
      <c r="L33" s="74"/>
      <c r="U33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M26"/>
  <sheetViews>
    <sheetView zoomScale="80" zoomScaleNormal="80" workbookViewId="0">
      <selection activeCell="C12" sqref="C12"/>
    </sheetView>
  </sheetViews>
  <sheetFormatPr defaultRowHeight="15" x14ac:dyDescent="0.25"/>
  <cols>
    <col min="1" max="1" width="13.28515625" bestFit="1" customWidth="1"/>
    <col min="2" max="2" width="26.5703125" bestFit="1" customWidth="1"/>
    <col min="3" max="3" width="30.42578125" bestFit="1" customWidth="1"/>
    <col min="4" max="4" width="10.5703125" bestFit="1" customWidth="1"/>
    <col min="5" max="5" width="13.140625" customWidth="1"/>
  </cols>
  <sheetData>
    <row r="1" spans="1:5" x14ac:dyDescent="0.25">
      <c r="A1" s="8" t="s">
        <v>31</v>
      </c>
    </row>
    <row r="2" spans="1:5" x14ac:dyDescent="0.25">
      <c r="A2" s="8" t="s">
        <v>32</v>
      </c>
    </row>
    <row r="8" spans="1:5" x14ac:dyDescent="0.25">
      <c r="B8" s="1" t="s">
        <v>33</v>
      </c>
      <c r="C8" s="1" t="s">
        <v>34</v>
      </c>
      <c r="D8" s="1" t="s">
        <v>35</v>
      </c>
      <c r="E8" s="1" t="s">
        <v>36</v>
      </c>
    </row>
    <row r="9" spans="1:5" x14ac:dyDescent="0.25">
      <c r="A9" s="3" t="s">
        <v>22</v>
      </c>
      <c r="B9" s="5">
        <v>7.2170248055938968E-2</v>
      </c>
      <c r="C9" s="5">
        <v>3.0187618219927419E-2</v>
      </c>
      <c r="D9" s="5">
        <v>8.5237632704531219E-2</v>
      </c>
      <c r="E9" s="6">
        <v>-1.7120233571335172E-2</v>
      </c>
    </row>
    <row r="10" spans="1:5" x14ac:dyDescent="0.25">
      <c r="A10" s="3" t="s">
        <v>23</v>
      </c>
      <c r="B10" s="5">
        <v>6.116782683003226E-2</v>
      </c>
      <c r="C10" s="5">
        <v>4.7744599842473222E-2</v>
      </c>
      <c r="D10" s="5">
        <v>0.18928148938823042</v>
      </c>
      <c r="E10" s="6">
        <v>8.0369062715724943E-2</v>
      </c>
    </row>
    <row r="11" spans="1:5" x14ac:dyDescent="0.25">
      <c r="A11" s="3" t="s">
        <v>24</v>
      </c>
      <c r="B11" s="5">
        <v>8.8466801743982526E-2</v>
      </c>
      <c r="C11" s="5">
        <v>4.5880318669309499E-4</v>
      </c>
      <c r="D11" s="5">
        <v>0.11313078808066446</v>
      </c>
      <c r="E11" s="6">
        <v>2.4205183149988832E-2</v>
      </c>
    </row>
    <row r="12" spans="1:5" x14ac:dyDescent="0.25">
      <c r="A12" s="3" t="s">
        <v>25</v>
      </c>
      <c r="B12" s="5">
        <v>5.1345484770454627E-2</v>
      </c>
      <c r="C12" s="5">
        <v>5.0424439159040428E-2</v>
      </c>
      <c r="D12" s="5">
        <v>0.14313554253236993</v>
      </c>
      <c r="E12" s="6">
        <v>4.1365618602874882E-2</v>
      </c>
    </row>
    <row r="13" spans="1:5" x14ac:dyDescent="0.25">
      <c r="A13" s="3" t="s">
        <v>26</v>
      </c>
      <c r="B13" s="5">
        <v>5.1699772316872075E-2</v>
      </c>
      <c r="C13" s="5">
        <v>2.7238229829106786E-2</v>
      </c>
      <c r="D13" s="5">
        <v>0.1420978252335714</v>
      </c>
      <c r="E13" s="6">
        <v>6.3159823087592534E-2</v>
      </c>
    </row>
    <row r="14" spans="1:5" x14ac:dyDescent="0.25">
      <c r="A14" s="3" t="s">
        <v>27</v>
      </c>
      <c r="B14" s="5">
        <v>7.9416991625647249E-2</v>
      </c>
      <c r="C14" s="5">
        <v>4.0785015661957441E-2</v>
      </c>
      <c r="D14" s="5">
        <v>0.16707792622898432</v>
      </c>
      <c r="E14" s="6">
        <v>4.687591894137963E-2</v>
      </c>
    </row>
    <row r="15" spans="1:5" x14ac:dyDescent="0.25">
      <c r="A15" s="3" t="s">
        <v>28</v>
      </c>
      <c r="B15" s="5">
        <v>9.7015672128960326E-2</v>
      </c>
      <c r="C15" s="5">
        <v>8.958225127821488E-3</v>
      </c>
      <c r="D15" s="5">
        <v>0.14626446777183211</v>
      </c>
      <c r="E15" s="6">
        <v>4.0290570515050292E-2</v>
      </c>
    </row>
    <row r="16" spans="1:5" x14ac:dyDescent="0.25">
      <c r="A16" s="3" t="s">
        <v>29</v>
      </c>
      <c r="B16" s="5">
        <v>0.16522144980225506</v>
      </c>
      <c r="C16" s="5">
        <v>6.1092141786828402E-3</v>
      </c>
      <c r="D16" s="5">
        <v>0.17262521801075925</v>
      </c>
      <c r="E16" s="5">
        <v>1.2945540298213432E-3</v>
      </c>
    </row>
    <row r="17" spans="1:13" x14ac:dyDescent="0.25">
      <c r="A17" s="3" t="s">
        <v>30</v>
      </c>
      <c r="B17" s="5">
        <v>5.5315336371781773E-3</v>
      </c>
      <c r="C17" s="5">
        <v>1.0854546329458524E-2</v>
      </c>
      <c r="D17" s="5">
        <v>2.476816366373602E-2</v>
      </c>
      <c r="E17" s="5">
        <v>8.3820836970993177E-3</v>
      </c>
    </row>
    <row r="20" spans="1:13" x14ac:dyDescent="0.25">
      <c r="F20" s="5"/>
      <c r="G20" s="5"/>
      <c r="H20" s="5"/>
      <c r="I20" s="5"/>
      <c r="J20" s="5"/>
      <c r="K20" s="5"/>
      <c r="L20" s="5"/>
      <c r="M20" s="6"/>
    </row>
    <row r="26" spans="1:13" x14ac:dyDescent="0.25">
      <c r="H26" t="s">
        <v>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58"/>
  <sheetViews>
    <sheetView topLeftCell="A31" workbookViewId="0">
      <selection activeCell="N52" sqref="N52"/>
    </sheetView>
  </sheetViews>
  <sheetFormatPr defaultRowHeight="15" x14ac:dyDescent="0.25"/>
  <sheetData>
    <row r="1" spans="1:6" x14ac:dyDescent="0.25">
      <c r="A1" s="8" t="s">
        <v>313</v>
      </c>
    </row>
    <row r="2" spans="1:6" x14ac:dyDescent="0.25">
      <c r="A2" s="8" t="s">
        <v>314</v>
      </c>
    </row>
    <row r="5" spans="1:6" x14ac:dyDescent="0.25">
      <c r="C5" t="s">
        <v>315</v>
      </c>
      <c r="D5" t="s">
        <v>316</v>
      </c>
      <c r="E5" t="s">
        <v>317</v>
      </c>
      <c r="F5" t="s">
        <v>318</v>
      </c>
    </row>
    <row r="6" spans="1:6" x14ac:dyDescent="0.25">
      <c r="B6" s="10">
        <v>43466</v>
      </c>
      <c r="C6">
        <v>76.2</v>
      </c>
      <c r="D6">
        <v>83.31</v>
      </c>
      <c r="E6">
        <v>86.82</v>
      </c>
      <c r="F6">
        <v>75.77</v>
      </c>
    </row>
    <row r="7" spans="1:6" x14ac:dyDescent="0.25">
      <c r="B7" s="10">
        <v>43497</v>
      </c>
      <c r="C7">
        <v>80.09</v>
      </c>
      <c r="D7">
        <v>83.54</v>
      </c>
      <c r="E7">
        <v>84.84</v>
      </c>
      <c r="F7">
        <v>80.12</v>
      </c>
    </row>
    <row r="8" spans="1:6" x14ac:dyDescent="0.25">
      <c r="B8" s="10">
        <v>43525</v>
      </c>
      <c r="C8">
        <v>82.22</v>
      </c>
      <c r="D8">
        <v>82.8</v>
      </c>
      <c r="E8">
        <v>84.28</v>
      </c>
      <c r="F8">
        <v>81.099999999999994</v>
      </c>
    </row>
    <row r="9" spans="1:6" x14ac:dyDescent="0.25">
      <c r="B9" s="10">
        <v>43556</v>
      </c>
      <c r="C9">
        <v>86.43</v>
      </c>
      <c r="D9">
        <v>82.94</v>
      </c>
      <c r="E9">
        <v>84.71</v>
      </c>
      <c r="F9">
        <v>81.599999999999994</v>
      </c>
    </row>
    <row r="10" spans="1:6" x14ac:dyDescent="0.25">
      <c r="B10" s="10">
        <v>43586</v>
      </c>
      <c r="C10">
        <v>85.18</v>
      </c>
      <c r="D10">
        <v>82.01</v>
      </c>
      <c r="E10">
        <v>84.42</v>
      </c>
      <c r="F10">
        <v>78.650000000000006</v>
      </c>
    </row>
    <row r="11" spans="1:6" x14ac:dyDescent="0.25">
      <c r="B11" s="10">
        <v>43617</v>
      </c>
      <c r="C11">
        <v>76.34</v>
      </c>
      <c r="D11">
        <v>84.02</v>
      </c>
      <c r="E11">
        <v>83.78</v>
      </c>
      <c r="F11">
        <v>78.53</v>
      </c>
    </row>
    <row r="12" spans="1:6" x14ac:dyDescent="0.25">
      <c r="B12" s="10">
        <v>43647</v>
      </c>
      <c r="C12">
        <v>77.040000000000006</v>
      </c>
      <c r="D12">
        <v>83.03</v>
      </c>
      <c r="E12">
        <v>82.71</v>
      </c>
      <c r="F12">
        <v>81.03</v>
      </c>
    </row>
    <row r="13" spans="1:6" x14ac:dyDescent="0.25">
      <c r="B13" s="10">
        <v>43678</v>
      </c>
      <c r="C13">
        <v>71.59</v>
      </c>
      <c r="D13">
        <v>80.64</v>
      </c>
      <c r="E13">
        <v>81.75</v>
      </c>
      <c r="F13">
        <v>76.05</v>
      </c>
    </row>
    <row r="14" spans="1:6" x14ac:dyDescent="0.25">
      <c r="B14" s="10">
        <v>43709</v>
      </c>
      <c r="C14">
        <v>75.56</v>
      </c>
      <c r="D14">
        <v>80.680000000000007</v>
      </c>
      <c r="E14">
        <v>77.84</v>
      </c>
      <c r="F14">
        <v>77.319999999999993</v>
      </c>
    </row>
    <row r="15" spans="1:6" x14ac:dyDescent="0.25">
      <c r="B15" s="10">
        <v>43739</v>
      </c>
      <c r="C15">
        <v>72.67</v>
      </c>
      <c r="D15">
        <v>82.23</v>
      </c>
      <c r="E15">
        <v>77.73</v>
      </c>
      <c r="F15">
        <v>76.459999999999994</v>
      </c>
    </row>
    <row r="16" spans="1:6" x14ac:dyDescent="0.25">
      <c r="B16" s="10">
        <v>43770</v>
      </c>
      <c r="C16">
        <v>76.62</v>
      </c>
      <c r="D16">
        <v>85.24</v>
      </c>
      <c r="E16">
        <v>75.040000000000006</v>
      </c>
      <c r="F16">
        <v>76.22</v>
      </c>
    </row>
    <row r="17" spans="2:6" x14ac:dyDescent="0.25">
      <c r="B17" s="10">
        <v>43800</v>
      </c>
      <c r="C17">
        <v>79.08</v>
      </c>
      <c r="D17">
        <v>87.14</v>
      </c>
      <c r="E17">
        <v>72.63</v>
      </c>
      <c r="F17">
        <v>77.47</v>
      </c>
    </row>
    <row r="18" spans="2:6" x14ac:dyDescent="0.25">
      <c r="B18" s="10">
        <v>43831</v>
      </c>
      <c r="C18">
        <v>76.06</v>
      </c>
      <c r="D18">
        <v>88.16</v>
      </c>
      <c r="E18">
        <v>72.28</v>
      </c>
      <c r="F18">
        <v>77.7</v>
      </c>
    </row>
    <row r="19" spans="2:6" x14ac:dyDescent="0.25">
      <c r="B19" s="10">
        <v>43862</v>
      </c>
      <c r="C19">
        <v>66.31</v>
      </c>
      <c r="D19">
        <v>85.59</v>
      </c>
      <c r="E19">
        <v>70.94</v>
      </c>
      <c r="F19">
        <v>73.02</v>
      </c>
    </row>
    <row r="20" spans="2:6" x14ac:dyDescent="0.25">
      <c r="B20" s="10">
        <v>43891</v>
      </c>
      <c r="C20">
        <v>42.65</v>
      </c>
      <c r="D20">
        <v>82.78</v>
      </c>
      <c r="E20">
        <v>72.73</v>
      </c>
      <c r="F20">
        <v>68.709999999999994</v>
      </c>
    </row>
    <row r="21" spans="2:6" x14ac:dyDescent="0.25">
      <c r="B21" s="10">
        <v>43922</v>
      </c>
      <c r="C21">
        <v>31.63</v>
      </c>
      <c r="D21">
        <v>81.12</v>
      </c>
      <c r="E21">
        <v>72.209999999999994</v>
      </c>
      <c r="F21">
        <v>65.55</v>
      </c>
    </row>
    <row r="22" spans="2:6" x14ac:dyDescent="0.25">
      <c r="B22" s="10">
        <v>43952</v>
      </c>
      <c r="C22">
        <v>39.25</v>
      </c>
      <c r="D22">
        <v>81.150000000000006</v>
      </c>
      <c r="E22">
        <v>67.819999999999993</v>
      </c>
      <c r="F22">
        <v>68.010000000000005</v>
      </c>
    </row>
    <row r="23" spans="2:6" x14ac:dyDescent="0.25">
      <c r="B23" s="10">
        <v>43983</v>
      </c>
      <c r="C23">
        <v>48.52</v>
      </c>
      <c r="D23">
        <v>83.15</v>
      </c>
      <c r="E23">
        <v>68.239999999999995</v>
      </c>
      <c r="F23">
        <v>73.680000000000007</v>
      </c>
    </row>
    <row r="24" spans="2:6" x14ac:dyDescent="0.25">
      <c r="B24" s="10">
        <v>44013</v>
      </c>
      <c r="C24">
        <v>51.65</v>
      </c>
      <c r="D24">
        <v>84.01</v>
      </c>
      <c r="E24">
        <v>71.959999999999994</v>
      </c>
      <c r="F24">
        <v>79.09</v>
      </c>
    </row>
    <row r="25" spans="2:6" x14ac:dyDescent="0.25">
      <c r="B25" s="10">
        <v>44044</v>
      </c>
      <c r="C25">
        <v>54.3</v>
      </c>
      <c r="D25">
        <v>86.7</v>
      </c>
      <c r="E25">
        <v>78.25</v>
      </c>
      <c r="F25">
        <v>83.48</v>
      </c>
    </row>
    <row r="26" spans="2:6" x14ac:dyDescent="0.25">
      <c r="B26" s="10">
        <v>44075</v>
      </c>
      <c r="C26">
        <v>51.17</v>
      </c>
      <c r="D26">
        <v>89.27</v>
      </c>
      <c r="E26">
        <v>79.599999999999994</v>
      </c>
      <c r="F26">
        <v>85.12</v>
      </c>
    </row>
    <row r="27" spans="2:6" x14ac:dyDescent="0.25">
      <c r="B27" s="10">
        <v>44105</v>
      </c>
      <c r="C27">
        <v>51.62</v>
      </c>
      <c r="D27">
        <v>91.19</v>
      </c>
      <c r="E27">
        <v>79.78</v>
      </c>
      <c r="F27">
        <v>85.49</v>
      </c>
    </row>
    <row r="28" spans="2:6" x14ac:dyDescent="0.25">
      <c r="B28" s="10">
        <v>44136</v>
      </c>
      <c r="C28">
        <v>55.3</v>
      </c>
      <c r="D28">
        <v>94.66</v>
      </c>
      <c r="E28">
        <v>80.02</v>
      </c>
      <c r="F28">
        <v>90.28</v>
      </c>
    </row>
    <row r="29" spans="2:6" x14ac:dyDescent="0.25">
      <c r="B29" s="10">
        <v>44166</v>
      </c>
      <c r="C29">
        <v>63.75</v>
      </c>
      <c r="D29">
        <v>97.13</v>
      </c>
      <c r="E29">
        <v>81.489999999999995</v>
      </c>
      <c r="F29">
        <v>99.65</v>
      </c>
    </row>
    <row r="30" spans="2:6" x14ac:dyDescent="0.25">
      <c r="B30" s="10">
        <v>44197</v>
      </c>
      <c r="C30">
        <v>69.88</v>
      </c>
      <c r="D30">
        <v>102.23</v>
      </c>
      <c r="E30">
        <v>86.17</v>
      </c>
      <c r="F30">
        <v>102.84</v>
      </c>
    </row>
    <row r="31" spans="2:6" x14ac:dyDescent="0.25">
      <c r="B31" s="10">
        <v>44228</v>
      </c>
      <c r="C31">
        <v>80.38</v>
      </c>
      <c r="D31">
        <v>103.75</v>
      </c>
      <c r="E31">
        <v>105.41</v>
      </c>
      <c r="F31">
        <v>106.39</v>
      </c>
    </row>
    <row r="32" spans="2:6" x14ac:dyDescent="0.25">
      <c r="B32" s="10">
        <v>44256</v>
      </c>
      <c r="C32">
        <v>80.77</v>
      </c>
      <c r="D32">
        <v>102.94</v>
      </c>
      <c r="E32">
        <v>111.34</v>
      </c>
      <c r="F32">
        <v>110.22</v>
      </c>
    </row>
    <row r="33" spans="2:6" x14ac:dyDescent="0.25">
      <c r="B33" s="10">
        <v>44287</v>
      </c>
      <c r="C33">
        <v>80.8</v>
      </c>
      <c r="D33">
        <v>105.62</v>
      </c>
      <c r="E33">
        <v>110.22</v>
      </c>
      <c r="F33">
        <v>115.32</v>
      </c>
    </row>
    <row r="34" spans="2:6" x14ac:dyDescent="0.25">
      <c r="B34" s="10">
        <v>44317</v>
      </c>
      <c r="C34">
        <v>86.28</v>
      </c>
      <c r="D34">
        <v>111.24</v>
      </c>
      <c r="E34">
        <v>116.71</v>
      </c>
      <c r="F34">
        <v>125.79</v>
      </c>
    </row>
    <row r="35" spans="2:6" x14ac:dyDescent="0.25">
      <c r="B35" s="10">
        <v>44348</v>
      </c>
      <c r="C35">
        <v>93.92</v>
      </c>
      <c r="D35">
        <v>108.69</v>
      </c>
      <c r="E35">
        <v>135.52000000000001</v>
      </c>
      <c r="F35">
        <v>124.27</v>
      </c>
    </row>
    <row r="36" spans="2:6" x14ac:dyDescent="0.25">
      <c r="B36" s="10">
        <v>44378</v>
      </c>
      <c r="C36">
        <v>98.29</v>
      </c>
      <c r="D36">
        <v>108.23</v>
      </c>
      <c r="E36">
        <v>153.04</v>
      </c>
      <c r="F36">
        <v>124.52</v>
      </c>
    </row>
    <row r="37" spans="2:6" x14ac:dyDescent="0.25">
      <c r="B37" s="10">
        <v>44409</v>
      </c>
      <c r="C37">
        <v>96.32</v>
      </c>
      <c r="D37">
        <v>109.36</v>
      </c>
      <c r="E37">
        <v>159.47</v>
      </c>
      <c r="F37">
        <v>119.04</v>
      </c>
    </row>
    <row r="38" spans="2:6" x14ac:dyDescent="0.25">
      <c r="B38" s="10">
        <v>44440</v>
      </c>
      <c r="C38">
        <v>107.18</v>
      </c>
      <c r="D38">
        <v>109.15</v>
      </c>
      <c r="E38">
        <v>160.71</v>
      </c>
      <c r="F38">
        <v>116.81</v>
      </c>
    </row>
    <row r="39" spans="2:6" x14ac:dyDescent="0.25">
      <c r="B39" s="10">
        <v>44470</v>
      </c>
      <c r="C39">
        <v>123.37</v>
      </c>
      <c r="D39">
        <v>111.56</v>
      </c>
      <c r="E39">
        <v>205.53</v>
      </c>
      <c r="F39">
        <v>121.38</v>
      </c>
    </row>
    <row r="40" spans="2:6" x14ac:dyDescent="0.25">
      <c r="B40" s="10">
        <v>44501</v>
      </c>
      <c r="C40">
        <v>115.01</v>
      </c>
      <c r="D40">
        <v>113.08</v>
      </c>
      <c r="E40">
        <v>240.01</v>
      </c>
      <c r="F40">
        <v>114.02</v>
      </c>
    </row>
    <row r="41" spans="2:6" x14ac:dyDescent="0.25">
      <c r="B41" s="10">
        <v>44531</v>
      </c>
      <c r="C41">
        <v>112.37</v>
      </c>
      <c r="D41">
        <v>113.81</v>
      </c>
      <c r="E41">
        <v>243.55</v>
      </c>
      <c r="F41">
        <v>116.72</v>
      </c>
    </row>
    <row r="42" spans="2:6" x14ac:dyDescent="0.25">
      <c r="B42" s="10">
        <v>44562</v>
      </c>
      <c r="C42">
        <v>121.31</v>
      </c>
      <c r="D42">
        <v>118.61</v>
      </c>
      <c r="E42">
        <v>234.71</v>
      </c>
      <c r="F42">
        <v>125.23</v>
      </c>
    </row>
    <row r="43" spans="2:6" x14ac:dyDescent="0.25">
      <c r="B43" s="10">
        <v>44593</v>
      </c>
      <c r="C43">
        <v>133.31</v>
      </c>
      <c r="D43">
        <v>123.74</v>
      </c>
      <c r="E43">
        <v>220.68</v>
      </c>
      <c r="F43">
        <v>131.18</v>
      </c>
    </row>
    <row r="44" spans="2:6" x14ac:dyDescent="0.25">
      <c r="B44" s="10">
        <v>44621</v>
      </c>
      <c r="C44">
        <v>166.73</v>
      </c>
      <c r="D44">
        <v>132.44</v>
      </c>
      <c r="E44">
        <v>257.68</v>
      </c>
      <c r="F44">
        <v>141.28</v>
      </c>
    </row>
    <row r="45" spans="2:6" x14ac:dyDescent="0.25">
      <c r="B45" s="10">
        <v>44652</v>
      </c>
      <c r="C45">
        <v>153.19</v>
      </c>
      <c r="D45">
        <v>134.07</v>
      </c>
      <c r="E45">
        <v>293.73</v>
      </c>
      <c r="F45">
        <v>138.09</v>
      </c>
    </row>
    <row r="46" spans="2:6" x14ac:dyDescent="0.25">
      <c r="B46" s="10">
        <v>44682</v>
      </c>
      <c r="C46">
        <v>163.63</v>
      </c>
      <c r="D46">
        <v>133.44</v>
      </c>
      <c r="E46">
        <v>259.92</v>
      </c>
      <c r="F46">
        <v>122.46</v>
      </c>
    </row>
    <row r="47" spans="2:6" x14ac:dyDescent="0.25">
      <c r="B47" s="10">
        <v>44713</v>
      </c>
      <c r="C47">
        <v>173.48</v>
      </c>
      <c r="D47">
        <v>128.54</v>
      </c>
      <c r="E47">
        <v>252.97</v>
      </c>
      <c r="F47">
        <v>115.7</v>
      </c>
    </row>
    <row r="48" spans="2:6" x14ac:dyDescent="0.25">
      <c r="B48" s="10">
        <v>44743</v>
      </c>
      <c r="C48">
        <v>171.75</v>
      </c>
      <c r="D48">
        <v>119.24</v>
      </c>
      <c r="E48">
        <v>240.38</v>
      </c>
      <c r="F48">
        <v>100.15</v>
      </c>
    </row>
    <row r="49" spans="2:14" x14ac:dyDescent="0.25">
      <c r="B49" s="10">
        <v>44774</v>
      </c>
      <c r="C49">
        <v>172.77</v>
      </c>
      <c r="D49">
        <v>118.25</v>
      </c>
      <c r="E49">
        <v>229.63</v>
      </c>
      <c r="F49">
        <v>103.81</v>
      </c>
    </row>
    <row r="50" spans="2:14" x14ac:dyDescent="0.25">
      <c r="B50" s="10">
        <v>44805</v>
      </c>
      <c r="C50">
        <v>158.16999999999999</v>
      </c>
      <c r="D50">
        <v>117.12</v>
      </c>
      <c r="E50">
        <v>232.72</v>
      </c>
      <c r="F50">
        <v>97.77</v>
      </c>
    </row>
    <row r="51" spans="2:14" x14ac:dyDescent="0.25">
      <c r="B51" s="10">
        <v>44835</v>
      </c>
      <c r="C51">
        <v>146.16999999999999</v>
      </c>
      <c r="D51">
        <v>116.37</v>
      </c>
      <c r="E51">
        <v>217.9</v>
      </c>
      <c r="F51">
        <v>96.09</v>
      </c>
      <c r="I51" s="8" t="s">
        <v>319</v>
      </c>
    </row>
    <row r="52" spans="2:14" x14ac:dyDescent="0.25">
      <c r="B52" s="10">
        <v>44866</v>
      </c>
      <c r="C52">
        <v>139.44</v>
      </c>
      <c r="D52">
        <v>115.95</v>
      </c>
      <c r="E52">
        <v>201.87</v>
      </c>
      <c r="F52">
        <v>100.92</v>
      </c>
      <c r="N52" s="8"/>
    </row>
    <row r="53" spans="2:14" x14ac:dyDescent="0.25">
      <c r="B53" s="10">
        <v>44896</v>
      </c>
      <c r="C53">
        <v>130.91999999999999</v>
      </c>
      <c r="D53">
        <v>115.21</v>
      </c>
      <c r="E53">
        <v>186.64</v>
      </c>
      <c r="F53">
        <v>107.6</v>
      </c>
    </row>
    <row r="54" spans="2:14" x14ac:dyDescent="0.25">
      <c r="B54" s="10">
        <v>44927</v>
      </c>
      <c r="C54">
        <v>119.29</v>
      </c>
      <c r="D54">
        <v>115.85</v>
      </c>
      <c r="E54">
        <v>174.66</v>
      </c>
      <c r="F54">
        <v>114.01</v>
      </c>
    </row>
    <row r="55" spans="2:14" x14ac:dyDescent="0.25">
      <c r="B55" s="10">
        <v>44958</v>
      </c>
      <c r="C55">
        <v>110.53</v>
      </c>
      <c r="D55">
        <v>117.27</v>
      </c>
      <c r="E55">
        <v>163.96</v>
      </c>
      <c r="F55">
        <v>112.04</v>
      </c>
    </row>
    <row r="56" spans="2:14" x14ac:dyDescent="0.25">
      <c r="B56" s="10">
        <v>44986</v>
      </c>
      <c r="C56">
        <v>103.47</v>
      </c>
      <c r="D56">
        <v>115.15</v>
      </c>
      <c r="E56">
        <v>158.04</v>
      </c>
      <c r="F56">
        <v>108.4</v>
      </c>
    </row>
    <row r="57" spans="2:14" x14ac:dyDescent="0.25">
      <c r="B57" s="10">
        <v>45017</v>
      </c>
      <c r="C57">
        <v>109.36</v>
      </c>
      <c r="D57">
        <v>117.64</v>
      </c>
      <c r="E57">
        <v>155.97</v>
      </c>
      <c r="F57">
        <v>107.38</v>
      </c>
    </row>
    <row r="58" spans="2:14" x14ac:dyDescent="0.25">
      <c r="B58" s="10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6"/>
  <sheetViews>
    <sheetView topLeftCell="A22" workbookViewId="0">
      <selection activeCell="K12" sqref="K12"/>
    </sheetView>
  </sheetViews>
  <sheetFormatPr defaultRowHeight="15" x14ac:dyDescent="0.25"/>
  <cols>
    <col min="2" max="2" width="10.7109375" bestFit="1" customWidth="1"/>
  </cols>
  <sheetData>
    <row r="1" spans="1:9" x14ac:dyDescent="0.25">
      <c r="A1" s="8" t="s">
        <v>313</v>
      </c>
      <c r="I1" s="8"/>
    </row>
    <row r="2" spans="1:9" x14ac:dyDescent="0.25">
      <c r="A2" s="8" t="s">
        <v>320</v>
      </c>
      <c r="I2" s="8"/>
    </row>
    <row r="4" spans="1:9" x14ac:dyDescent="0.25">
      <c r="C4" t="s">
        <v>321</v>
      </c>
      <c r="D4" t="s">
        <v>322</v>
      </c>
      <c r="E4" t="s">
        <v>127</v>
      </c>
      <c r="F4" t="s">
        <v>323</v>
      </c>
    </row>
    <row r="5" spans="1:9" x14ac:dyDescent="0.25">
      <c r="B5" s="76">
        <v>43480</v>
      </c>
      <c r="C5">
        <v>52.67</v>
      </c>
      <c r="D5">
        <v>53.84</v>
      </c>
      <c r="E5">
        <v>50.7</v>
      </c>
      <c r="F5">
        <v>52.89</v>
      </c>
    </row>
    <row r="6" spans="1:9" x14ac:dyDescent="0.25">
      <c r="B6" s="76">
        <v>43511</v>
      </c>
      <c r="C6">
        <v>51.37</v>
      </c>
      <c r="D6">
        <v>54.41</v>
      </c>
      <c r="E6">
        <v>51.32</v>
      </c>
      <c r="F6">
        <v>50.07</v>
      </c>
    </row>
    <row r="7" spans="1:9" x14ac:dyDescent="0.25">
      <c r="B7" s="76">
        <v>43539</v>
      </c>
      <c r="C7">
        <v>51.34</v>
      </c>
      <c r="D7">
        <v>53.21</v>
      </c>
      <c r="E7">
        <v>56.07</v>
      </c>
      <c r="F7">
        <v>47.61</v>
      </c>
    </row>
    <row r="8" spans="1:9" x14ac:dyDescent="0.25">
      <c r="B8" s="76">
        <v>43570</v>
      </c>
      <c r="C8">
        <v>50.96</v>
      </c>
      <c r="D8">
        <v>52.79</v>
      </c>
      <c r="E8">
        <v>51.47</v>
      </c>
      <c r="F8">
        <v>45.48</v>
      </c>
    </row>
    <row r="9" spans="1:9" x14ac:dyDescent="0.25">
      <c r="B9" s="76">
        <v>43600</v>
      </c>
      <c r="C9">
        <v>50.63</v>
      </c>
      <c r="D9">
        <v>50.56</v>
      </c>
      <c r="E9">
        <v>52.41</v>
      </c>
      <c r="F9">
        <v>42.91</v>
      </c>
    </row>
    <row r="10" spans="1:9" x14ac:dyDescent="0.25">
      <c r="B10" s="76">
        <v>43630</v>
      </c>
      <c r="C10">
        <v>49.25</v>
      </c>
      <c r="D10">
        <v>50.68</v>
      </c>
      <c r="E10">
        <v>50.06</v>
      </c>
      <c r="F10">
        <v>42.85</v>
      </c>
    </row>
    <row r="11" spans="1:9" x14ac:dyDescent="0.25">
      <c r="B11" s="76">
        <v>43661</v>
      </c>
      <c r="C11">
        <v>48.64</v>
      </c>
      <c r="D11">
        <v>50.69</v>
      </c>
      <c r="E11">
        <v>51.32</v>
      </c>
      <c r="F11">
        <v>44.02</v>
      </c>
    </row>
    <row r="12" spans="1:9" x14ac:dyDescent="0.25">
      <c r="B12" s="76">
        <v>43692</v>
      </c>
      <c r="C12">
        <v>50.4</v>
      </c>
      <c r="D12">
        <v>50.64</v>
      </c>
      <c r="E12">
        <v>51.46</v>
      </c>
      <c r="F12">
        <v>44.65</v>
      </c>
    </row>
    <row r="13" spans="1:9" x14ac:dyDescent="0.25">
      <c r="B13" s="76">
        <v>43721</v>
      </c>
      <c r="C13">
        <v>49.62</v>
      </c>
      <c r="D13">
        <v>51.64</v>
      </c>
      <c r="E13">
        <v>49.77</v>
      </c>
      <c r="F13">
        <v>45.19</v>
      </c>
    </row>
    <row r="14" spans="1:9" x14ac:dyDescent="0.25">
      <c r="B14" s="76">
        <v>43753</v>
      </c>
      <c r="C14">
        <v>48.91</v>
      </c>
      <c r="D14">
        <v>50.29</v>
      </c>
      <c r="E14">
        <v>48.94</v>
      </c>
      <c r="F14">
        <v>43.32</v>
      </c>
    </row>
    <row r="15" spans="1:9" x14ac:dyDescent="0.25">
      <c r="B15" s="76">
        <v>43784</v>
      </c>
      <c r="C15">
        <v>48.66</v>
      </c>
      <c r="D15">
        <v>50.29</v>
      </c>
      <c r="E15">
        <v>52.5</v>
      </c>
      <c r="F15">
        <v>44.82</v>
      </c>
    </row>
    <row r="16" spans="1:9" x14ac:dyDescent="0.25">
      <c r="B16" s="76">
        <v>43812</v>
      </c>
      <c r="C16">
        <v>50.26</v>
      </c>
      <c r="D16">
        <v>51.63</v>
      </c>
      <c r="E16">
        <v>54.58</v>
      </c>
      <c r="F16">
        <v>43.62</v>
      </c>
    </row>
    <row r="17" spans="2:6" x14ac:dyDescent="0.25">
      <c r="B17" s="76">
        <v>43845</v>
      </c>
      <c r="C17">
        <v>51.47</v>
      </c>
      <c r="D17">
        <v>51.65</v>
      </c>
      <c r="E17">
        <v>50.81</v>
      </c>
      <c r="F17">
        <v>47.13</v>
      </c>
    </row>
    <row r="18" spans="2:6" x14ac:dyDescent="0.25">
      <c r="B18" s="76">
        <v>43875</v>
      </c>
      <c r="C18">
        <v>53.6</v>
      </c>
      <c r="D18">
        <v>52</v>
      </c>
      <c r="E18">
        <v>54.25</v>
      </c>
      <c r="F18">
        <v>53.88</v>
      </c>
    </row>
    <row r="19" spans="2:6" x14ac:dyDescent="0.25">
      <c r="B19" s="76">
        <v>43903</v>
      </c>
      <c r="C19">
        <v>66.09</v>
      </c>
      <c r="D19">
        <v>60.68</v>
      </c>
      <c r="E19">
        <v>65.84</v>
      </c>
      <c r="F19">
        <v>65.61</v>
      </c>
    </row>
    <row r="20" spans="2:6" x14ac:dyDescent="0.25">
      <c r="B20" s="76">
        <v>43936</v>
      </c>
      <c r="C20">
        <v>75.989999999999995</v>
      </c>
      <c r="D20">
        <v>65.150000000000006</v>
      </c>
      <c r="E20">
        <v>78.48</v>
      </c>
      <c r="F20">
        <v>74.150000000000006</v>
      </c>
    </row>
    <row r="21" spans="2:6" x14ac:dyDescent="0.25">
      <c r="B21" s="76">
        <v>43966</v>
      </c>
      <c r="C21">
        <v>64.259999999999991</v>
      </c>
      <c r="D21">
        <v>63.64</v>
      </c>
      <c r="E21">
        <v>70.5</v>
      </c>
      <c r="F21">
        <v>61.52</v>
      </c>
    </row>
    <row r="22" spans="2:6" x14ac:dyDescent="0.25">
      <c r="B22" s="76">
        <v>43997</v>
      </c>
      <c r="C22">
        <v>56.51</v>
      </c>
      <c r="D22">
        <v>56.84</v>
      </c>
      <c r="E22">
        <v>62.8</v>
      </c>
      <c r="F22">
        <v>53.15</v>
      </c>
    </row>
    <row r="23" spans="2:6" x14ac:dyDescent="0.25">
      <c r="B23" s="76">
        <v>44027</v>
      </c>
      <c r="C23">
        <v>54.08</v>
      </c>
      <c r="D23">
        <v>52.59</v>
      </c>
      <c r="E23">
        <v>59.72</v>
      </c>
      <c r="F23">
        <v>52.22</v>
      </c>
    </row>
    <row r="24" spans="2:6" x14ac:dyDescent="0.25">
      <c r="B24" s="76">
        <v>44057</v>
      </c>
      <c r="C24">
        <v>52.15</v>
      </c>
      <c r="D24">
        <v>54.36</v>
      </c>
      <c r="E24">
        <v>58.96</v>
      </c>
      <c r="F24">
        <v>52.42</v>
      </c>
    </row>
    <row r="25" spans="2:6" x14ac:dyDescent="0.25">
      <c r="B25" s="76">
        <v>44089</v>
      </c>
      <c r="C25">
        <v>54.97</v>
      </c>
      <c r="D25">
        <v>57.38</v>
      </c>
      <c r="E25">
        <v>59.29</v>
      </c>
      <c r="F25">
        <v>56.87</v>
      </c>
    </row>
    <row r="26" spans="2:6" x14ac:dyDescent="0.25">
      <c r="B26" s="76">
        <v>44119</v>
      </c>
      <c r="C26">
        <v>55.91</v>
      </c>
      <c r="D26">
        <v>57.75</v>
      </c>
      <c r="E26">
        <v>56.54</v>
      </c>
      <c r="F26">
        <v>57.94</v>
      </c>
    </row>
    <row r="27" spans="2:6" x14ac:dyDescent="0.25">
      <c r="B27" s="76">
        <v>44148</v>
      </c>
      <c r="C27">
        <v>59.58</v>
      </c>
      <c r="D27">
        <v>62.49</v>
      </c>
      <c r="E27">
        <v>60.92</v>
      </c>
      <c r="F27">
        <v>65.509999999999991</v>
      </c>
    </row>
    <row r="28" spans="2:6" x14ac:dyDescent="0.25">
      <c r="B28" s="76">
        <v>44180</v>
      </c>
      <c r="C28">
        <v>62.46</v>
      </c>
      <c r="D28">
        <v>67.099999999999994</v>
      </c>
      <c r="E28">
        <v>65.539999999999992</v>
      </c>
      <c r="F28">
        <v>67.89</v>
      </c>
    </row>
    <row r="29" spans="2:6" x14ac:dyDescent="0.25">
      <c r="B29" s="76">
        <v>44211</v>
      </c>
      <c r="C29">
        <v>64.97</v>
      </c>
      <c r="D29">
        <v>66</v>
      </c>
      <c r="E29">
        <v>74.14</v>
      </c>
      <c r="F29">
        <v>70.95</v>
      </c>
    </row>
    <row r="30" spans="2:6" x14ac:dyDescent="0.25">
      <c r="B30" s="76">
        <v>44242</v>
      </c>
      <c r="C30">
        <v>69.460000000000008</v>
      </c>
      <c r="D30">
        <v>72.28</v>
      </c>
      <c r="E30">
        <v>75.8</v>
      </c>
      <c r="F30">
        <v>78.02</v>
      </c>
    </row>
    <row r="31" spans="2:6" x14ac:dyDescent="0.25">
      <c r="B31" s="76">
        <v>44270</v>
      </c>
      <c r="C31">
        <v>71.319999999999993</v>
      </c>
      <c r="D31">
        <v>74.95</v>
      </c>
      <c r="E31">
        <v>74.98</v>
      </c>
      <c r="F31">
        <v>82.89</v>
      </c>
    </row>
    <row r="32" spans="2:6" x14ac:dyDescent="0.25">
      <c r="B32" s="76">
        <v>44301</v>
      </c>
      <c r="C32">
        <v>75.260000000000005</v>
      </c>
      <c r="D32">
        <v>76.7</v>
      </c>
      <c r="E32">
        <v>74.72</v>
      </c>
      <c r="F32">
        <v>83.6</v>
      </c>
    </row>
    <row r="33" spans="2:6" x14ac:dyDescent="0.25">
      <c r="B33" s="76">
        <v>44330</v>
      </c>
      <c r="C33">
        <v>76.650000000000006</v>
      </c>
      <c r="D33">
        <v>75.67</v>
      </c>
      <c r="E33">
        <v>78.88</v>
      </c>
      <c r="F33">
        <v>85.13</v>
      </c>
    </row>
    <row r="34" spans="2:6" x14ac:dyDescent="0.25">
      <c r="B34" s="76">
        <v>44362</v>
      </c>
      <c r="C34">
        <v>77.56</v>
      </c>
      <c r="D34">
        <v>80.89</v>
      </c>
      <c r="E34">
        <v>72.430000000000007</v>
      </c>
      <c r="F34">
        <v>83.4</v>
      </c>
    </row>
    <row r="35" spans="2:6" x14ac:dyDescent="0.25">
      <c r="B35" s="76">
        <v>44392</v>
      </c>
      <c r="C35">
        <v>76.260000000000005</v>
      </c>
      <c r="D35">
        <v>82.95</v>
      </c>
      <c r="E35">
        <v>73.14</v>
      </c>
      <c r="F35">
        <v>82.85</v>
      </c>
    </row>
    <row r="36" spans="2:6" x14ac:dyDescent="0.25">
      <c r="B36" s="76">
        <v>44421</v>
      </c>
      <c r="C36">
        <v>73.569999999999993</v>
      </c>
      <c r="D36">
        <v>82.87</v>
      </c>
      <c r="E36">
        <v>76.22</v>
      </c>
      <c r="F36">
        <v>79.97</v>
      </c>
    </row>
    <row r="37" spans="2:6" x14ac:dyDescent="0.25">
      <c r="B37" s="76">
        <v>44454</v>
      </c>
      <c r="C37">
        <v>76.37</v>
      </c>
      <c r="D37">
        <v>83.39</v>
      </c>
      <c r="E37">
        <v>71.58</v>
      </c>
      <c r="F37">
        <v>78.44</v>
      </c>
    </row>
    <row r="38" spans="2:6" x14ac:dyDescent="0.25">
      <c r="B38" s="76">
        <v>44484</v>
      </c>
      <c r="C38">
        <v>78.48</v>
      </c>
      <c r="D38">
        <v>82.78</v>
      </c>
      <c r="E38">
        <v>80.289999999999992</v>
      </c>
      <c r="F38">
        <v>82.22</v>
      </c>
    </row>
    <row r="39" spans="2:6" x14ac:dyDescent="0.25">
      <c r="B39" s="76">
        <v>44515</v>
      </c>
      <c r="C39">
        <v>77.23</v>
      </c>
      <c r="D39">
        <v>79.94</v>
      </c>
      <c r="E39">
        <v>72.760000000000005</v>
      </c>
      <c r="F39">
        <v>79.08</v>
      </c>
    </row>
    <row r="40" spans="2:6" x14ac:dyDescent="0.25">
      <c r="B40" s="76">
        <v>44545</v>
      </c>
      <c r="C40">
        <v>75.03</v>
      </c>
      <c r="D40">
        <v>75</v>
      </c>
      <c r="E40">
        <v>68.710000000000008</v>
      </c>
      <c r="F40">
        <v>74.41</v>
      </c>
    </row>
    <row r="41" spans="2:6" x14ac:dyDescent="0.25">
      <c r="B41" s="76">
        <v>44575</v>
      </c>
      <c r="C41">
        <v>72.95</v>
      </c>
      <c r="D41">
        <v>75.37</v>
      </c>
      <c r="E41">
        <v>71.900000000000006</v>
      </c>
      <c r="F41">
        <v>73.69</v>
      </c>
    </row>
    <row r="42" spans="2:6" x14ac:dyDescent="0.25">
      <c r="B42" s="76">
        <v>44607</v>
      </c>
      <c r="C42">
        <v>69.88</v>
      </c>
      <c r="D42">
        <v>75.22</v>
      </c>
      <c r="E42">
        <v>67.2</v>
      </c>
      <c r="F42">
        <v>68.37</v>
      </c>
    </row>
    <row r="43" spans="2:6" x14ac:dyDescent="0.25">
      <c r="B43" s="76">
        <v>44635</v>
      </c>
      <c r="C43">
        <v>72.66</v>
      </c>
      <c r="D43">
        <v>71.460000000000008</v>
      </c>
      <c r="E43">
        <v>70.61</v>
      </c>
      <c r="F43">
        <v>75.19</v>
      </c>
    </row>
    <row r="44" spans="2:6" x14ac:dyDescent="0.25">
      <c r="B44" s="76">
        <v>44666</v>
      </c>
      <c r="C44">
        <v>71.11</v>
      </c>
      <c r="D44">
        <v>74.53</v>
      </c>
      <c r="E44">
        <v>71.2</v>
      </c>
      <c r="F44">
        <v>75.69</v>
      </c>
    </row>
    <row r="45" spans="2:6" x14ac:dyDescent="0.25">
      <c r="B45" s="76">
        <v>44694</v>
      </c>
      <c r="C45">
        <v>68.58</v>
      </c>
      <c r="D45">
        <v>68.98</v>
      </c>
      <c r="E45">
        <v>69.25</v>
      </c>
      <c r="F45">
        <v>71.31</v>
      </c>
    </row>
    <row r="46" spans="2:6" x14ac:dyDescent="0.25">
      <c r="B46" s="76">
        <v>44727</v>
      </c>
      <c r="C46">
        <v>63.55</v>
      </c>
      <c r="D46">
        <v>67.05</v>
      </c>
      <c r="E46">
        <v>67.319999999999993</v>
      </c>
      <c r="F46">
        <v>67.52000000000001</v>
      </c>
    </row>
    <row r="47" spans="2:6" x14ac:dyDescent="0.25">
      <c r="B47" s="76">
        <v>44757</v>
      </c>
      <c r="C47">
        <v>60.77</v>
      </c>
      <c r="D47">
        <v>65.849999999999994</v>
      </c>
      <c r="E47">
        <v>61.17</v>
      </c>
      <c r="F47">
        <v>63.12</v>
      </c>
    </row>
    <row r="48" spans="2:6" x14ac:dyDescent="0.25">
      <c r="B48" s="76">
        <v>44788</v>
      </c>
      <c r="C48">
        <v>57.94</v>
      </c>
      <c r="D48">
        <v>59.77</v>
      </c>
      <c r="E48">
        <v>63.15</v>
      </c>
      <c r="F48">
        <v>61.23</v>
      </c>
    </row>
    <row r="49" spans="2:8" x14ac:dyDescent="0.25">
      <c r="B49" s="76">
        <v>44819</v>
      </c>
      <c r="C49">
        <v>59.47</v>
      </c>
      <c r="D49">
        <v>56.91</v>
      </c>
      <c r="E49">
        <v>57.21</v>
      </c>
      <c r="F49">
        <v>57.23</v>
      </c>
    </row>
    <row r="50" spans="2:8" x14ac:dyDescent="0.25">
      <c r="B50" s="76">
        <v>44848</v>
      </c>
      <c r="C50">
        <v>58.38</v>
      </c>
      <c r="D50">
        <v>53.2</v>
      </c>
      <c r="E50">
        <v>57.73</v>
      </c>
      <c r="F50">
        <v>55.25</v>
      </c>
      <c r="H50" s="8" t="s">
        <v>324</v>
      </c>
    </row>
    <row r="51" spans="2:8" x14ac:dyDescent="0.25">
      <c r="B51" s="76">
        <v>44880</v>
      </c>
      <c r="C51">
        <v>55.15</v>
      </c>
      <c r="D51">
        <v>48.79</v>
      </c>
      <c r="E51">
        <v>54.45</v>
      </c>
      <c r="F51">
        <v>50.46</v>
      </c>
    </row>
    <row r="52" spans="2:8" x14ac:dyDescent="0.25">
      <c r="B52" s="76">
        <v>44910</v>
      </c>
      <c r="C52">
        <v>52.68</v>
      </c>
      <c r="D52">
        <v>49.95</v>
      </c>
      <c r="E52">
        <v>52.97</v>
      </c>
      <c r="F52">
        <v>48</v>
      </c>
    </row>
    <row r="53" spans="2:8" x14ac:dyDescent="0.25">
      <c r="B53" s="76">
        <v>44939</v>
      </c>
      <c r="C53">
        <v>50.95</v>
      </c>
      <c r="D53">
        <v>48.48</v>
      </c>
      <c r="E53">
        <v>47.05</v>
      </c>
      <c r="F53">
        <v>49.53</v>
      </c>
    </row>
    <row r="54" spans="2:8" x14ac:dyDescent="0.25">
      <c r="B54" s="76">
        <v>44972</v>
      </c>
      <c r="C54">
        <v>50.41</v>
      </c>
      <c r="D54">
        <v>47.17</v>
      </c>
      <c r="E54">
        <v>50.34</v>
      </c>
      <c r="F54">
        <v>40.98</v>
      </c>
    </row>
    <row r="55" spans="2:8" x14ac:dyDescent="0.25">
      <c r="B55" s="76">
        <v>45000</v>
      </c>
      <c r="C55">
        <v>45.04</v>
      </c>
      <c r="D55">
        <v>45.22</v>
      </c>
      <c r="E55">
        <v>53.58</v>
      </c>
      <c r="F55">
        <v>31.989999999999995</v>
      </c>
    </row>
    <row r="56" spans="2:8" x14ac:dyDescent="0.25">
      <c r="B56" s="76">
        <v>45030</v>
      </c>
      <c r="C56">
        <v>39.840000000000003</v>
      </c>
      <c r="D56">
        <v>45.2</v>
      </c>
      <c r="E56">
        <v>50.5</v>
      </c>
      <c r="F56">
        <v>30.349999999999994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30"/>
  <sheetViews>
    <sheetView workbookViewId="0">
      <selection activeCell="Q30" sqref="Q30"/>
    </sheetView>
  </sheetViews>
  <sheetFormatPr defaultRowHeight="15" x14ac:dyDescent="0.25"/>
  <sheetData>
    <row r="1" spans="1:6" x14ac:dyDescent="0.25">
      <c r="A1" s="8" t="s">
        <v>325</v>
      </c>
    </row>
    <row r="2" spans="1:6" x14ac:dyDescent="0.25">
      <c r="A2" s="8" t="s">
        <v>326</v>
      </c>
    </row>
    <row r="4" spans="1:6" x14ac:dyDescent="0.25">
      <c r="A4" t="s">
        <v>54</v>
      </c>
      <c r="B4" t="s">
        <v>278</v>
      </c>
      <c r="C4" t="s">
        <v>327</v>
      </c>
      <c r="D4" t="s">
        <v>328</v>
      </c>
      <c r="E4" t="s">
        <v>329</v>
      </c>
      <c r="F4" t="s">
        <v>330</v>
      </c>
    </row>
    <row r="5" spans="1:6" x14ac:dyDescent="0.25">
      <c r="A5" s="24" t="s">
        <v>19</v>
      </c>
      <c r="B5">
        <v>34.265999999999998</v>
      </c>
      <c r="C5">
        <v>0.39</v>
      </c>
      <c r="D5">
        <v>-22.443000000000001</v>
      </c>
      <c r="E5">
        <v>-0.97399999999999998</v>
      </c>
      <c r="F5">
        <v>11.239000000000001</v>
      </c>
    </row>
    <row r="6" spans="1:6" x14ac:dyDescent="0.25">
      <c r="A6" s="24" t="s">
        <v>20</v>
      </c>
      <c r="B6">
        <v>37.465000000000003</v>
      </c>
      <c r="C6">
        <v>2.5019999999999998</v>
      </c>
      <c r="D6">
        <v>-29.253</v>
      </c>
      <c r="E6">
        <v>-0.72699999999999998</v>
      </c>
      <c r="F6">
        <v>9.9870000000000001</v>
      </c>
    </row>
    <row r="7" spans="1:6" x14ac:dyDescent="0.25">
      <c r="A7" s="24" t="s">
        <v>21</v>
      </c>
      <c r="B7">
        <v>34.343000000000004</v>
      </c>
      <c r="C7">
        <v>-14.731</v>
      </c>
      <c r="D7">
        <v>-17.818999999999999</v>
      </c>
      <c r="E7">
        <v>-1.034</v>
      </c>
      <c r="F7">
        <v>0.76</v>
      </c>
    </row>
    <row r="8" spans="1:6" x14ac:dyDescent="0.25">
      <c r="A8" s="24" t="s">
        <v>22</v>
      </c>
      <c r="B8">
        <v>42.057000000000002</v>
      </c>
      <c r="C8">
        <v>5.4909999999999997</v>
      </c>
      <c r="D8">
        <v>-29.221</v>
      </c>
      <c r="E8">
        <v>-1.2729999999999999</v>
      </c>
      <c r="F8">
        <v>17.053999999999998</v>
      </c>
    </row>
    <row r="9" spans="1:6" x14ac:dyDescent="0.25">
      <c r="A9" s="24" t="s">
        <v>23</v>
      </c>
      <c r="B9">
        <v>40.137</v>
      </c>
      <c r="C9">
        <v>5.2030000000000003</v>
      </c>
      <c r="D9">
        <v>-27.986999999999998</v>
      </c>
      <c r="E9">
        <v>-0.99399999999999999</v>
      </c>
      <c r="F9">
        <v>16.359000000000002</v>
      </c>
    </row>
    <row r="10" spans="1:6" x14ac:dyDescent="0.25">
      <c r="A10" s="24" t="s">
        <v>24</v>
      </c>
      <c r="B10">
        <v>44.823</v>
      </c>
      <c r="C10">
        <v>5.1459999999999999</v>
      </c>
      <c r="D10">
        <v>-26.622</v>
      </c>
      <c r="E10">
        <v>-0.68</v>
      </c>
      <c r="F10">
        <v>22.666</v>
      </c>
    </row>
    <row r="11" spans="1:6" x14ac:dyDescent="0.25">
      <c r="A11" s="24" t="s">
        <v>25</v>
      </c>
      <c r="B11">
        <v>40.290999999999997</v>
      </c>
      <c r="C11">
        <v>-15.263</v>
      </c>
      <c r="D11">
        <v>-19.018999999999998</v>
      </c>
      <c r="E11">
        <v>-1.43</v>
      </c>
      <c r="F11">
        <v>4.58</v>
      </c>
    </row>
    <row r="12" spans="1:6" x14ac:dyDescent="0.25">
      <c r="A12" s="24" t="s">
        <v>26</v>
      </c>
      <c r="B12">
        <v>47.783999999999999</v>
      </c>
      <c r="C12">
        <v>5.4420000000000002</v>
      </c>
      <c r="D12">
        <v>-34.985999999999997</v>
      </c>
      <c r="E12">
        <v>-1.198</v>
      </c>
      <c r="F12">
        <v>17.042999999999999</v>
      </c>
    </row>
    <row r="13" spans="1:6" x14ac:dyDescent="0.25">
      <c r="A13" s="24" t="s">
        <v>27</v>
      </c>
      <c r="B13">
        <v>49.081000000000003</v>
      </c>
      <c r="C13">
        <v>2.9740000000000002</v>
      </c>
      <c r="D13">
        <v>-35.021999999999998</v>
      </c>
      <c r="E13">
        <v>-1.1859999999999999</v>
      </c>
      <c r="F13">
        <v>15.848000000000001</v>
      </c>
    </row>
    <row r="14" spans="1:6" x14ac:dyDescent="0.25">
      <c r="A14" s="24" t="s">
        <v>28</v>
      </c>
      <c r="B14">
        <v>53.545999999999999</v>
      </c>
      <c r="C14">
        <v>-18.491</v>
      </c>
      <c r="D14">
        <v>-38.401000000000003</v>
      </c>
      <c r="E14">
        <v>-1.135</v>
      </c>
      <c r="F14">
        <v>-4.4800000000000004</v>
      </c>
    </row>
    <row r="15" spans="1:6" x14ac:dyDescent="0.25">
      <c r="A15" s="24" t="s">
        <v>29</v>
      </c>
      <c r="B15">
        <v>53.965000000000003</v>
      </c>
      <c r="C15">
        <v>-6.6929999999999996</v>
      </c>
      <c r="D15">
        <v>-30.129000000000001</v>
      </c>
      <c r="E15">
        <v>-1.3180000000000001</v>
      </c>
      <c r="F15">
        <v>15.824999999999999</v>
      </c>
    </row>
    <row r="16" spans="1:6" x14ac:dyDescent="0.25">
      <c r="A16" s="24" t="s">
        <v>30</v>
      </c>
      <c r="B16">
        <v>56.098999999999997</v>
      </c>
      <c r="C16">
        <v>-1.4810000000000001</v>
      </c>
      <c r="D16">
        <v>-39.591999999999999</v>
      </c>
      <c r="E16">
        <v>-1.19</v>
      </c>
      <c r="F16">
        <v>13.836</v>
      </c>
    </row>
    <row r="30" spans="8:17" x14ac:dyDescent="0.25">
      <c r="H30" s="8" t="s">
        <v>6</v>
      </c>
      <c r="Q30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O50"/>
  <sheetViews>
    <sheetView workbookViewId="0">
      <selection activeCell="K31" sqref="K31"/>
    </sheetView>
  </sheetViews>
  <sheetFormatPr defaultColWidth="8.7109375" defaultRowHeight="12.75" x14ac:dyDescent="0.2"/>
  <cols>
    <col min="1" max="16384" width="8.7109375" style="24"/>
  </cols>
  <sheetData>
    <row r="1" spans="1:4" ht="14.25" x14ac:dyDescent="0.2">
      <c r="A1" s="8" t="s">
        <v>331</v>
      </c>
    </row>
    <row r="2" spans="1:4" ht="14.25" x14ac:dyDescent="0.2">
      <c r="A2" s="8" t="s">
        <v>332</v>
      </c>
    </row>
    <row r="5" spans="1:4" x14ac:dyDescent="0.2">
      <c r="A5" s="24" t="s">
        <v>333</v>
      </c>
      <c r="B5" s="24" t="s">
        <v>334</v>
      </c>
      <c r="C5" s="24" t="s">
        <v>335</v>
      </c>
      <c r="D5" s="24" t="s">
        <v>336</v>
      </c>
    </row>
    <row r="6" spans="1:4" x14ac:dyDescent="0.2">
      <c r="A6" s="24">
        <v>1981</v>
      </c>
    </row>
    <row r="7" spans="1:4" x14ac:dyDescent="0.2">
      <c r="A7" s="24">
        <v>1982</v>
      </c>
    </row>
    <row r="8" spans="1:4" x14ac:dyDescent="0.2">
      <c r="A8" s="24">
        <v>1983</v>
      </c>
    </row>
    <row r="9" spans="1:4" x14ac:dyDescent="0.2">
      <c r="A9" s="24">
        <v>1984</v>
      </c>
    </row>
    <row r="10" spans="1:4" x14ac:dyDescent="0.2">
      <c r="A10" s="24">
        <v>1985</v>
      </c>
    </row>
    <row r="11" spans="1:4" x14ac:dyDescent="0.2">
      <c r="A11" s="24">
        <v>1986</v>
      </c>
    </row>
    <row r="12" spans="1:4" x14ac:dyDescent="0.2">
      <c r="A12" s="24">
        <v>1987</v>
      </c>
    </row>
    <row r="13" spans="1:4" x14ac:dyDescent="0.2">
      <c r="A13" s="24">
        <v>1988</v>
      </c>
    </row>
    <row r="14" spans="1:4" x14ac:dyDescent="0.2">
      <c r="A14" s="24">
        <v>1989</v>
      </c>
    </row>
    <row r="15" spans="1:4" x14ac:dyDescent="0.2">
      <c r="A15" s="24">
        <v>1990</v>
      </c>
    </row>
    <row r="16" spans="1:4" x14ac:dyDescent="0.2">
      <c r="A16" s="24">
        <v>1991</v>
      </c>
    </row>
    <row r="17" spans="1:15" x14ac:dyDescent="0.2">
      <c r="A17" s="24">
        <v>1992</v>
      </c>
    </row>
    <row r="18" spans="1:15" x14ac:dyDescent="0.2">
      <c r="A18" s="24">
        <v>1993</v>
      </c>
    </row>
    <row r="19" spans="1:15" x14ac:dyDescent="0.2">
      <c r="A19" s="24">
        <v>1994</v>
      </c>
    </row>
    <row r="20" spans="1:15" x14ac:dyDescent="0.2">
      <c r="A20" s="24">
        <v>1995</v>
      </c>
      <c r="B20" s="24">
        <v>275.78105291053271</v>
      </c>
      <c r="C20" s="24">
        <v>2.6987959362849617E-2</v>
      </c>
      <c r="D20" s="24">
        <v>1359</v>
      </c>
    </row>
    <row r="21" spans="1:15" x14ac:dyDescent="0.2">
      <c r="A21" s="24">
        <v>1996</v>
      </c>
      <c r="B21" s="24">
        <v>-80.881242001052215</v>
      </c>
      <c r="C21" s="24">
        <v>2.8889192997133065E-2</v>
      </c>
      <c r="D21" s="24">
        <v>1606</v>
      </c>
    </row>
    <row r="22" spans="1:15" x14ac:dyDescent="0.2">
      <c r="A22" s="24">
        <v>1997</v>
      </c>
      <c r="B22" s="24">
        <v>440.90404182518023</v>
      </c>
      <c r="C22" s="24">
        <v>2.5822959354329312E-2</v>
      </c>
      <c r="D22" s="24">
        <v>1629</v>
      </c>
    </row>
    <row r="23" spans="1:15" x14ac:dyDescent="0.2">
      <c r="A23" s="24">
        <v>1998</v>
      </c>
      <c r="B23" s="24">
        <v>989.66418031996363</v>
      </c>
      <c r="C23" s="24">
        <v>8.6776001660784727E-3</v>
      </c>
      <c r="D23" s="24">
        <v>630</v>
      </c>
    </row>
    <row r="24" spans="1:15" x14ac:dyDescent="0.2">
      <c r="A24" s="24">
        <v>1999</v>
      </c>
      <c r="B24" s="24">
        <v>-1092.8174302923401</v>
      </c>
      <c r="C24" s="24">
        <v>2.799905843874277E-3</v>
      </c>
      <c r="D24" s="24">
        <v>225</v>
      </c>
    </row>
    <row r="25" spans="1:15" x14ac:dyDescent="0.2">
      <c r="A25" s="24">
        <v>2000</v>
      </c>
      <c r="B25" s="24">
        <v>187.51643273217996</v>
      </c>
      <c r="C25" s="24">
        <v>6.7817836409369264E-3</v>
      </c>
      <c r="D25" s="24">
        <v>-379</v>
      </c>
    </row>
    <row r="26" spans="1:15" x14ac:dyDescent="0.2">
      <c r="A26" s="24">
        <v>2001</v>
      </c>
      <c r="B26" s="24">
        <v>-132.82791486777523</v>
      </c>
      <c r="C26" s="24">
        <v>2.1808988005056597E-3</v>
      </c>
      <c r="D26" s="24">
        <v>-757</v>
      </c>
      <c r="O26" s="24" t="s">
        <v>6</v>
      </c>
    </row>
    <row r="27" spans="1:15" x14ac:dyDescent="0.2">
      <c r="A27" s="24">
        <v>2002</v>
      </c>
      <c r="B27" s="24">
        <v>-266.40370323643629</v>
      </c>
      <c r="C27" s="24">
        <v>3.0755594947928207E-3</v>
      </c>
      <c r="D27" s="24">
        <v>336</v>
      </c>
    </row>
    <row r="28" spans="1:15" x14ac:dyDescent="0.2">
      <c r="A28" s="24">
        <v>2003</v>
      </c>
      <c r="B28" s="24">
        <v>967.54110203346772</v>
      </c>
      <c r="C28" s="24">
        <v>1.3035923546288439E-2</v>
      </c>
      <c r="D28" s="24">
        <v>714</v>
      </c>
    </row>
    <row r="29" spans="1:15" x14ac:dyDescent="0.2">
      <c r="A29" s="24">
        <v>2004</v>
      </c>
      <c r="B29" s="24">
        <v>-928.14020751506018</v>
      </c>
      <c r="C29" s="24">
        <v>3.6284908193901723E-3</v>
      </c>
      <c r="D29" s="24">
        <v>-154</v>
      </c>
    </row>
    <row r="30" spans="1:15" x14ac:dyDescent="0.2">
      <c r="A30" s="24">
        <v>2005</v>
      </c>
      <c r="B30" s="24">
        <v>-4774.7204794504123</v>
      </c>
      <c r="C30" s="24">
        <v>-3.5168174501859356E-2</v>
      </c>
      <c r="D30" s="24">
        <v>-6026</v>
      </c>
    </row>
    <row r="31" spans="1:15" x14ac:dyDescent="0.2">
      <c r="A31" s="24">
        <v>2006</v>
      </c>
      <c r="B31" s="24">
        <v>-5484.1518572274672</v>
      </c>
      <c r="C31" s="24">
        <v>-5.1058814583887772E-2</v>
      </c>
      <c r="D31" s="24">
        <v>-9905</v>
      </c>
    </row>
    <row r="32" spans="1:15" x14ac:dyDescent="0.2">
      <c r="A32" s="24">
        <v>2007</v>
      </c>
      <c r="B32" s="24">
        <v>-8804.667640728414</v>
      </c>
      <c r="C32" s="24">
        <v>-6.3671204391034172E-2</v>
      </c>
      <c r="D32" s="24">
        <v>-12826</v>
      </c>
    </row>
    <row r="33" spans="1:4" x14ac:dyDescent="0.2">
      <c r="A33" s="24">
        <v>2008</v>
      </c>
      <c r="B33" s="24">
        <v>-13105.36134303041</v>
      </c>
      <c r="C33" s="24">
        <v>-7.4728295614371568E-2</v>
      </c>
      <c r="D33" s="24">
        <v>-11715</v>
      </c>
    </row>
    <row r="34" spans="1:4" x14ac:dyDescent="0.2">
      <c r="A34" s="24">
        <v>2009</v>
      </c>
      <c r="B34" s="24">
        <v>-8871.7124394359344</v>
      </c>
      <c r="C34" s="24">
        <v>-4.2819901683301055E-2</v>
      </c>
      <c r="D34" s="24">
        <v>-7904</v>
      </c>
    </row>
    <row r="35" spans="1:4" x14ac:dyDescent="0.2">
      <c r="A35" s="24">
        <v>2010</v>
      </c>
      <c r="B35" s="24">
        <v>-4051.3796612423148</v>
      </c>
      <c r="C35" s="24">
        <v>-3.478025169409487E-2</v>
      </c>
      <c r="D35" s="24">
        <v>-2011</v>
      </c>
    </row>
    <row r="36" spans="1:4" x14ac:dyDescent="0.2">
      <c r="A36" s="24">
        <v>2011</v>
      </c>
      <c r="B36" s="24">
        <v>-3419.1701347244111</v>
      </c>
      <c r="C36" s="24">
        <v>-2.2007131940906775E-2</v>
      </c>
      <c r="D36" s="24">
        <v>-2811</v>
      </c>
    </row>
    <row r="37" spans="1:4" x14ac:dyDescent="0.2">
      <c r="A37" s="24">
        <v>2012</v>
      </c>
      <c r="B37" s="24">
        <v>-5423.6621912493547</v>
      </c>
      <c r="C37" s="24">
        <v>-4.1888684553842287E-2</v>
      </c>
      <c r="D37" s="24">
        <v>-5934</v>
      </c>
    </row>
    <row r="38" spans="1:4" x14ac:dyDescent="0.2">
      <c r="A38" s="24">
        <v>2013</v>
      </c>
      <c r="B38" s="24">
        <v>761.11290562861268</v>
      </c>
      <c r="C38" s="24">
        <v>-7.8219804962205951E-3</v>
      </c>
      <c r="D38" s="24">
        <v>2787</v>
      </c>
    </row>
    <row r="39" spans="1:4" x14ac:dyDescent="0.2">
      <c r="A39" s="24">
        <v>2014</v>
      </c>
      <c r="B39" s="24">
        <v>5249.0242738849638</v>
      </c>
      <c r="C39" s="24">
        <v>4.6490379447490056E-3</v>
      </c>
      <c r="D39" s="24">
        <v>2093</v>
      </c>
    </row>
    <row r="40" spans="1:4" x14ac:dyDescent="0.2">
      <c r="A40" s="24">
        <v>2015</v>
      </c>
      <c r="B40" s="24">
        <v>9704.9588139336192</v>
      </c>
      <c r="C40" s="24">
        <v>3.29281399399622E-2</v>
      </c>
      <c r="D40" s="24">
        <v>11556</v>
      </c>
    </row>
    <row r="41" spans="1:4" x14ac:dyDescent="0.2">
      <c r="A41" s="24">
        <v>2016</v>
      </c>
      <c r="B41" s="24">
        <v>10422.028510891363</v>
      </c>
      <c r="C41" s="24">
        <v>3.8639068714256687E-2</v>
      </c>
      <c r="D41" s="24">
        <v>-11373</v>
      </c>
    </row>
    <row r="42" spans="1:4" x14ac:dyDescent="0.2">
      <c r="A42" s="24">
        <v>2017</v>
      </c>
      <c r="B42" s="24">
        <v>12235.380481028224</v>
      </c>
      <c r="C42" s="24">
        <v>7.1234538885761298E-2</v>
      </c>
      <c r="D42" s="24">
        <v>1457</v>
      </c>
    </row>
    <row r="43" spans="1:4" x14ac:dyDescent="0.2">
      <c r="A43" s="24">
        <v>2018</v>
      </c>
      <c r="B43" s="24">
        <v>11355.73100333603</v>
      </c>
      <c r="C43" s="24">
        <v>6.8648021652274779E-2</v>
      </c>
      <c r="D43" s="24">
        <v>16007</v>
      </c>
    </row>
    <row r="44" spans="1:4" x14ac:dyDescent="0.2">
      <c r="A44" s="24">
        <v>2019</v>
      </c>
      <c r="B44" s="24">
        <v>17913.308742388992</v>
      </c>
      <c r="C44" s="24">
        <v>9.6020613468984897E-2</v>
      </c>
      <c r="D44" s="24">
        <v>-70772</v>
      </c>
    </row>
    <row r="45" spans="1:4" x14ac:dyDescent="0.2">
      <c r="A45" s="24">
        <v>2020</v>
      </c>
      <c r="B45" s="24">
        <v>16747.278296626373</v>
      </c>
      <c r="C45" s="24">
        <v>0.11986239724794497</v>
      </c>
      <c r="D45" s="24">
        <v>-25510</v>
      </c>
    </row>
    <row r="46" spans="1:4" x14ac:dyDescent="0.2">
      <c r="A46" s="24">
        <v>2021</v>
      </c>
      <c r="B46" s="24">
        <v>28387.470445248862</v>
      </c>
      <c r="C46" s="24">
        <v>0.11104032427024231</v>
      </c>
      <c r="D46" s="24">
        <v>60659</v>
      </c>
    </row>
    <row r="47" spans="1:4" x14ac:dyDescent="0.2">
      <c r="A47" s="24">
        <v>2022</v>
      </c>
      <c r="B47" s="24">
        <v>31710.348153205861</v>
      </c>
      <c r="C47" s="24">
        <v>0.1169750981583742</v>
      </c>
      <c r="D47" s="24">
        <v>32991</v>
      </c>
    </row>
    <row r="48" spans="1:4" x14ac:dyDescent="0.2">
      <c r="A48" s="24">
        <v>2023</v>
      </c>
      <c r="B48" s="24">
        <v>33683.451904723282</v>
      </c>
      <c r="C48" s="24">
        <v>0.1151728270193557</v>
      </c>
    </row>
    <row r="49" spans="1:3" x14ac:dyDescent="0.2">
      <c r="A49" s="24">
        <v>2024</v>
      </c>
      <c r="B49" s="24">
        <v>35492.724802062417</v>
      </c>
      <c r="C49" s="24">
        <v>0.11371936753887872</v>
      </c>
    </row>
    <row r="50" spans="1:3" x14ac:dyDescent="0.2">
      <c r="A50" s="24">
        <v>2025</v>
      </c>
      <c r="B50" s="24">
        <v>37089.852297214209</v>
      </c>
      <c r="C50" s="24">
        <v>0.11274828521917921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74"/>
  <sheetViews>
    <sheetView workbookViewId="0">
      <selection activeCell="G74" sqref="G74"/>
    </sheetView>
  </sheetViews>
  <sheetFormatPr defaultRowHeight="15" x14ac:dyDescent="0.25"/>
  <sheetData>
    <row r="1" spans="1:10" x14ac:dyDescent="0.25">
      <c r="A1" s="8" t="s">
        <v>337</v>
      </c>
      <c r="J1" s="8"/>
    </row>
    <row r="2" spans="1:10" x14ac:dyDescent="0.25">
      <c r="A2" s="8" t="s">
        <v>338</v>
      </c>
      <c r="J2" s="8"/>
    </row>
    <row r="4" spans="1:10" x14ac:dyDescent="0.25">
      <c r="B4" t="s">
        <v>339</v>
      </c>
      <c r="C4" t="s">
        <v>340</v>
      </c>
      <c r="D4" t="s">
        <v>340</v>
      </c>
    </row>
    <row r="5" spans="1:10" x14ac:dyDescent="0.25">
      <c r="A5" s="10">
        <v>43101</v>
      </c>
      <c r="B5">
        <v>0.56236019999999998</v>
      </c>
      <c r="C5">
        <v>101.75</v>
      </c>
      <c r="D5">
        <v>1.3951170901843613</v>
      </c>
    </row>
    <row r="6" spans="1:10" x14ac:dyDescent="0.25">
      <c r="A6" s="10">
        <v>43132</v>
      </c>
      <c r="B6">
        <v>0.74704629999999905</v>
      </c>
      <c r="C6">
        <v>101.94</v>
      </c>
      <c r="D6">
        <v>1.1811414392059572</v>
      </c>
    </row>
    <row r="7" spans="1:10" x14ac:dyDescent="0.25">
      <c r="A7" s="10">
        <v>43160</v>
      </c>
      <c r="B7">
        <v>0.49778260000000002</v>
      </c>
      <c r="C7">
        <v>102.88</v>
      </c>
      <c r="D7">
        <v>1.4295573301784437</v>
      </c>
    </row>
    <row r="8" spans="1:10" x14ac:dyDescent="0.25">
      <c r="A8" s="10">
        <v>43191</v>
      </c>
      <c r="B8">
        <v>0.47636139999999899</v>
      </c>
      <c r="C8">
        <v>103.32</v>
      </c>
      <c r="D8">
        <v>1.3239187996469504</v>
      </c>
    </row>
    <row r="9" spans="1:10" x14ac:dyDescent="0.25">
      <c r="A9" s="10">
        <v>43221</v>
      </c>
      <c r="B9">
        <v>0.62170959999999997</v>
      </c>
      <c r="C9">
        <v>103.9</v>
      </c>
      <c r="D9">
        <v>1.9627085377821318</v>
      </c>
    </row>
    <row r="10" spans="1:10" x14ac:dyDescent="0.25">
      <c r="A10" s="10">
        <v>43252</v>
      </c>
      <c r="B10">
        <v>0.47911729999999902</v>
      </c>
      <c r="C10">
        <v>104.03</v>
      </c>
      <c r="D10">
        <v>2.0202020202020332</v>
      </c>
    </row>
    <row r="11" spans="1:10" x14ac:dyDescent="0.25">
      <c r="A11" s="10">
        <v>43282</v>
      </c>
      <c r="B11">
        <v>0.56335729999999895</v>
      </c>
      <c r="C11">
        <v>103.86</v>
      </c>
      <c r="D11">
        <v>2.2143489813994721</v>
      </c>
    </row>
    <row r="12" spans="1:10" x14ac:dyDescent="0.25">
      <c r="A12" s="10">
        <v>43313</v>
      </c>
      <c r="B12">
        <v>0.52438209999999896</v>
      </c>
      <c r="C12">
        <v>103.97</v>
      </c>
      <c r="D12">
        <v>2.1215990570670806</v>
      </c>
    </row>
    <row r="13" spans="1:10" x14ac:dyDescent="0.25">
      <c r="A13" s="10">
        <v>43344</v>
      </c>
      <c r="B13">
        <v>0.79818020000000001</v>
      </c>
      <c r="C13">
        <v>104.35</v>
      </c>
      <c r="D13">
        <v>2.1336987373984373</v>
      </c>
    </row>
    <row r="14" spans="1:10" x14ac:dyDescent="0.25">
      <c r="A14" s="10">
        <v>43374</v>
      </c>
      <c r="B14">
        <v>0.85423139999999997</v>
      </c>
      <c r="C14">
        <v>104.62</v>
      </c>
      <c r="D14">
        <v>2.2778375207742618</v>
      </c>
    </row>
    <row r="15" spans="1:10" x14ac:dyDescent="0.25">
      <c r="A15" s="10">
        <v>43405</v>
      </c>
      <c r="B15">
        <v>0.83247910000000003</v>
      </c>
      <c r="C15">
        <v>104.11</v>
      </c>
      <c r="D15">
        <v>1.8987961241068829</v>
      </c>
    </row>
    <row r="16" spans="1:10" x14ac:dyDescent="0.25">
      <c r="A16" s="10">
        <v>43435</v>
      </c>
      <c r="B16">
        <v>1.0473785</v>
      </c>
      <c r="C16">
        <v>104.08</v>
      </c>
      <c r="D16">
        <v>1.5513708654502967</v>
      </c>
    </row>
    <row r="17" spans="1:4" x14ac:dyDescent="0.25">
      <c r="A17" s="10">
        <v>43466</v>
      </c>
      <c r="B17">
        <v>1.2216777000000001</v>
      </c>
      <c r="C17">
        <v>103.22</v>
      </c>
      <c r="D17">
        <v>1.444717444717436</v>
      </c>
    </row>
    <row r="18" spans="1:4" x14ac:dyDescent="0.25">
      <c r="A18" s="10">
        <v>43497</v>
      </c>
      <c r="B18">
        <v>1.2257940000000001</v>
      </c>
      <c r="C18">
        <v>103.57</v>
      </c>
      <c r="D18">
        <v>1.5989797920345161</v>
      </c>
    </row>
    <row r="19" spans="1:4" x14ac:dyDescent="0.25">
      <c r="A19" s="10">
        <v>43525</v>
      </c>
      <c r="B19">
        <v>1.5534427</v>
      </c>
      <c r="C19">
        <v>104.5</v>
      </c>
      <c r="D19">
        <v>1.5746500777604977</v>
      </c>
    </row>
    <row r="20" spans="1:4" x14ac:dyDescent="0.25">
      <c r="A20" s="10">
        <v>43556</v>
      </c>
      <c r="B20">
        <v>1.9749768000000001</v>
      </c>
      <c r="C20">
        <v>105.26</v>
      </c>
      <c r="D20">
        <v>1.8776616337591978</v>
      </c>
    </row>
    <row r="21" spans="1:4" x14ac:dyDescent="0.25">
      <c r="A21" s="10">
        <v>43586</v>
      </c>
      <c r="B21">
        <v>1.824492</v>
      </c>
      <c r="C21">
        <v>105.44</v>
      </c>
      <c r="D21">
        <v>1.4821944177093371</v>
      </c>
    </row>
    <row r="22" spans="1:4" x14ac:dyDescent="0.25">
      <c r="A22" s="10">
        <v>43617</v>
      </c>
      <c r="B22">
        <v>1.6524285999999999</v>
      </c>
      <c r="C22">
        <v>105.57</v>
      </c>
      <c r="D22">
        <v>1.4803422089781693</v>
      </c>
    </row>
    <row r="23" spans="1:4" x14ac:dyDescent="0.25">
      <c r="A23" s="10">
        <v>43647</v>
      </c>
      <c r="B23">
        <v>1.0831678</v>
      </c>
      <c r="C23">
        <v>105.22</v>
      </c>
      <c r="D23">
        <v>1.3094550356248735</v>
      </c>
    </row>
    <row r="24" spans="1:4" x14ac:dyDescent="0.25">
      <c r="A24" s="10">
        <v>43678</v>
      </c>
      <c r="B24">
        <v>1.1103086</v>
      </c>
      <c r="C24">
        <v>105.31</v>
      </c>
      <c r="D24">
        <v>1.288833317303073</v>
      </c>
    </row>
    <row r="25" spans="1:4" x14ac:dyDescent="0.25">
      <c r="A25" s="10">
        <v>43709</v>
      </c>
      <c r="B25">
        <v>1.0325974</v>
      </c>
      <c r="C25">
        <v>105.49</v>
      </c>
      <c r="D25">
        <v>1.0924772400574989</v>
      </c>
    </row>
    <row r="26" spans="1:4" x14ac:dyDescent="0.25">
      <c r="A26" s="10">
        <v>43739</v>
      </c>
      <c r="B26">
        <v>1.0433425000000001</v>
      </c>
      <c r="C26">
        <v>105.67</v>
      </c>
      <c r="D26">
        <v>1.0036321926973679</v>
      </c>
    </row>
    <row r="27" spans="1:4" x14ac:dyDescent="0.25">
      <c r="A27" s="10">
        <v>43770</v>
      </c>
      <c r="B27">
        <v>1.2569237</v>
      </c>
      <c r="C27">
        <v>105.42</v>
      </c>
      <c r="D27">
        <v>1.2582845067716786</v>
      </c>
    </row>
    <row r="28" spans="1:4" x14ac:dyDescent="0.25">
      <c r="A28" s="10">
        <v>43800</v>
      </c>
      <c r="B28">
        <v>1.4770311</v>
      </c>
      <c r="C28">
        <v>105.76</v>
      </c>
      <c r="D28">
        <v>1.6141429669485063</v>
      </c>
    </row>
    <row r="29" spans="1:4" x14ac:dyDescent="0.25">
      <c r="A29" s="10">
        <v>43831</v>
      </c>
      <c r="B29">
        <v>1.5556215099999999</v>
      </c>
      <c r="C29">
        <v>105</v>
      </c>
      <c r="D29">
        <v>1.7244720015500814</v>
      </c>
    </row>
    <row r="30" spans="1:4" x14ac:dyDescent="0.25">
      <c r="A30" s="10">
        <v>43862</v>
      </c>
      <c r="B30">
        <v>1.2714046999999999</v>
      </c>
      <c r="C30">
        <v>105.22</v>
      </c>
      <c r="D30">
        <v>1.5931254224196278</v>
      </c>
    </row>
    <row r="31" spans="1:4" x14ac:dyDescent="0.25">
      <c r="A31" s="10">
        <v>43891</v>
      </c>
      <c r="B31">
        <v>0.87473889999999999</v>
      </c>
      <c r="C31">
        <v>105.7</v>
      </c>
      <c r="D31">
        <v>1.1483253588516762</v>
      </c>
    </row>
    <row r="32" spans="1:4" x14ac:dyDescent="0.25">
      <c r="A32" s="10">
        <v>43922</v>
      </c>
      <c r="B32">
        <v>0.21677763</v>
      </c>
      <c r="C32">
        <v>105.93</v>
      </c>
      <c r="D32">
        <v>0.63651909557287389</v>
      </c>
    </row>
    <row r="33" spans="1:4" x14ac:dyDescent="0.25">
      <c r="A33" s="10">
        <v>43952</v>
      </c>
      <c r="B33">
        <v>-3.6508339999999702E-2</v>
      </c>
      <c r="C33">
        <v>105.94</v>
      </c>
      <c r="D33">
        <v>0.47420333839149897</v>
      </c>
    </row>
    <row r="34" spans="1:4" x14ac:dyDescent="0.25">
      <c r="A34" s="10">
        <v>43983</v>
      </c>
      <c r="B34">
        <v>-7.2928339999999703E-2</v>
      </c>
      <c r="C34">
        <v>106.31</v>
      </c>
      <c r="D34">
        <v>0.70095671118690639</v>
      </c>
    </row>
    <row r="35" spans="1:4" x14ac:dyDescent="0.25">
      <c r="A35" s="10">
        <v>44013</v>
      </c>
      <c r="B35">
        <v>0.59990235999999997</v>
      </c>
      <c r="C35">
        <v>106.06</v>
      </c>
      <c r="D35">
        <v>0.79832731419882119</v>
      </c>
    </row>
    <row r="36" spans="1:4" x14ac:dyDescent="0.25">
      <c r="A36" s="10">
        <v>44044</v>
      </c>
      <c r="B36">
        <v>-6.8505580000000302E-2</v>
      </c>
      <c r="C36">
        <v>105.69</v>
      </c>
      <c r="D36">
        <v>0.36083942645521727</v>
      </c>
    </row>
    <row r="37" spans="1:4" x14ac:dyDescent="0.25">
      <c r="A37" s="10">
        <v>44075</v>
      </c>
      <c r="B37">
        <v>-0.33558217999999901</v>
      </c>
      <c r="C37">
        <v>105.73</v>
      </c>
      <c r="D37">
        <v>0.2275097165608253</v>
      </c>
    </row>
    <row r="38" spans="1:4" x14ac:dyDescent="0.25">
      <c r="A38" s="10">
        <v>44105</v>
      </c>
      <c r="B38">
        <v>-0.41642597999999897</v>
      </c>
      <c r="C38">
        <v>105.92</v>
      </c>
      <c r="D38">
        <v>0.23658559666888124</v>
      </c>
    </row>
    <row r="39" spans="1:4" x14ac:dyDescent="0.25">
      <c r="A39" s="10">
        <v>44136</v>
      </c>
      <c r="B39">
        <v>8.1021539999999906E-2</v>
      </c>
      <c r="C39">
        <v>105.63</v>
      </c>
      <c r="D39">
        <v>0.19920318725099584</v>
      </c>
    </row>
    <row r="40" spans="1:4" x14ac:dyDescent="0.25">
      <c r="A40" s="10">
        <v>44166</v>
      </c>
      <c r="B40">
        <v>0.11327073999999999</v>
      </c>
      <c r="C40">
        <v>105.97</v>
      </c>
      <c r="D40">
        <v>0.1985627836611048</v>
      </c>
    </row>
    <row r="41" spans="1:4" x14ac:dyDescent="0.25">
      <c r="A41" s="10">
        <v>44197</v>
      </c>
      <c r="B41">
        <v>5.9409139999999999E-2</v>
      </c>
      <c r="C41">
        <v>106.27</v>
      </c>
      <c r="D41">
        <v>1.2095238095238159</v>
      </c>
    </row>
    <row r="42" spans="1:4" x14ac:dyDescent="0.25">
      <c r="A42" s="10">
        <v>44228</v>
      </c>
      <c r="B42">
        <v>-6.9727390000000306E-2</v>
      </c>
      <c r="C42">
        <v>106.55</v>
      </c>
      <c r="D42">
        <v>1.2640182474814576</v>
      </c>
    </row>
    <row r="43" spans="1:4" x14ac:dyDescent="0.25">
      <c r="A43" s="10">
        <v>44256</v>
      </c>
      <c r="B43">
        <v>0.71843200999999901</v>
      </c>
      <c r="C43">
        <v>107.46</v>
      </c>
      <c r="D43">
        <v>1.665089877010395</v>
      </c>
    </row>
    <row r="44" spans="1:4" x14ac:dyDescent="0.25">
      <c r="A44" s="10">
        <v>44287</v>
      </c>
      <c r="B44">
        <v>1.32158551</v>
      </c>
      <c r="C44">
        <v>108.08</v>
      </c>
      <c r="D44">
        <v>2.029642216558103</v>
      </c>
    </row>
    <row r="45" spans="1:4" x14ac:dyDescent="0.25">
      <c r="A45" s="10">
        <v>44317</v>
      </c>
      <c r="B45">
        <v>1.43668383</v>
      </c>
      <c r="C45">
        <v>108.38</v>
      </c>
      <c r="D45">
        <v>2.3031904851802842</v>
      </c>
    </row>
    <row r="46" spans="1:4" x14ac:dyDescent="0.25">
      <c r="A46" s="10">
        <v>44348</v>
      </c>
      <c r="B46">
        <v>1.5509493299999999</v>
      </c>
      <c r="C46">
        <v>108.65</v>
      </c>
      <c r="D46">
        <v>2.201109961433545</v>
      </c>
    </row>
    <row r="47" spans="1:4" x14ac:dyDescent="0.25">
      <c r="A47" s="10">
        <v>44378</v>
      </c>
      <c r="B47">
        <v>1.49624713</v>
      </c>
      <c r="C47">
        <v>108.68</v>
      </c>
      <c r="D47">
        <v>2.4702998302847501</v>
      </c>
    </row>
    <row r="48" spans="1:4" x14ac:dyDescent="0.25">
      <c r="A48" s="10">
        <v>44409</v>
      </c>
      <c r="B48">
        <v>1.80470185999999</v>
      </c>
      <c r="C48">
        <v>109.04</v>
      </c>
      <c r="D48">
        <v>3.1696470810862021</v>
      </c>
    </row>
    <row r="49" spans="1:4" x14ac:dyDescent="0.25">
      <c r="A49" s="10">
        <v>44440</v>
      </c>
      <c r="B49">
        <v>2.4701268600000001</v>
      </c>
      <c r="C49">
        <v>109.57</v>
      </c>
      <c r="D49">
        <v>3.631892556511862</v>
      </c>
    </row>
    <row r="50" spans="1:4" x14ac:dyDescent="0.25">
      <c r="A50" s="10">
        <v>44470</v>
      </c>
      <c r="B50">
        <v>2.9748794599999999</v>
      </c>
      <c r="C50">
        <v>110.54</v>
      </c>
      <c r="D50">
        <v>4.3617824773414027</v>
      </c>
    </row>
    <row r="51" spans="1:4" x14ac:dyDescent="0.25">
      <c r="A51" s="10">
        <v>44501</v>
      </c>
      <c r="B51">
        <v>2.7803220400000002</v>
      </c>
      <c r="C51">
        <v>111.07</v>
      </c>
      <c r="D51">
        <v>5.1500520685411333</v>
      </c>
    </row>
    <row r="52" spans="1:4" x14ac:dyDescent="0.25">
      <c r="A52" s="10">
        <v>44531</v>
      </c>
      <c r="B52">
        <v>3.1795696399999902</v>
      </c>
      <c r="C52">
        <v>111.59</v>
      </c>
      <c r="D52">
        <v>5.3033877512503658</v>
      </c>
    </row>
    <row r="53" spans="1:4" x14ac:dyDescent="0.25">
      <c r="A53" s="10">
        <v>44562</v>
      </c>
      <c r="B53">
        <v>3.7048223400000002</v>
      </c>
      <c r="C53">
        <v>112.2</v>
      </c>
      <c r="D53">
        <v>5.5801260939117414</v>
      </c>
    </row>
    <row r="54" spans="1:4" x14ac:dyDescent="0.25">
      <c r="A54" s="10">
        <v>44593</v>
      </c>
      <c r="B54">
        <v>4.0622154999999998</v>
      </c>
      <c r="C54">
        <v>113.18</v>
      </c>
      <c r="D54">
        <v>6.2224307836696413</v>
      </c>
    </row>
    <row r="55" spans="1:4" x14ac:dyDescent="0.25">
      <c r="A55" s="10">
        <v>44621</v>
      </c>
      <c r="B55">
        <v>4.2491341299999998</v>
      </c>
      <c r="C55">
        <v>115.87</v>
      </c>
      <c r="D55">
        <v>7.8261678764191434</v>
      </c>
    </row>
    <row r="56" spans="1:4" x14ac:dyDescent="0.25">
      <c r="A56" s="10">
        <v>44652</v>
      </c>
      <c r="B56">
        <v>4.6987376999999997</v>
      </c>
      <c r="C56">
        <v>116.83</v>
      </c>
      <c r="D56">
        <v>8.0958549222797984</v>
      </c>
    </row>
    <row r="57" spans="1:4" x14ac:dyDescent="0.25">
      <c r="A57" s="10">
        <v>44682</v>
      </c>
      <c r="B57">
        <v>5.5009964999999896</v>
      </c>
      <c r="C57">
        <v>117.95</v>
      </c>
      <c r="D57">
        <v>8.8300424432552269</v>
      </c>
    </row>
    <row r="58" spans="1:4" x14ac:dyDescent="0.25">
      <c r="A58" s="10">
        <v>44713</v>
      </c>
      <c r="B58">
        <v>6.2620120000000004</v>
      </c>
      <c r="C58">
        <v>119.03</v>
      </c>
      <c r="D58">
        <v>9.5536125172572373</v>
      </c>
    </row>
    <row r="59" spans="1:4" x14ac:dyDescent="0.25">
      <c r="A59" s="10">
        <v>44743</v>
      </c>
      <c r="B59">
        <v>6.5534336999999896</v>
      </c>
      <c r="C59">
        <v>119.31</v>
      </c>
      <c r="D59">
        <v>9.7810084652189886</v>
      </c>
    </row>
    <row r="60" spans="1:4" x14ac:dyDescent="0.25">
      <c r="A60" s="10">
        <v>44774</v>
      </c>
      <c r="B60">
        <v>6.8089231999999997</v>
      </c>
      <c r="C60">
        <v>120.1</v>
      </c>
      <c r="D60">
        <v>10.143066764490083</v>
      </c>
    </row>
    <row r="61" spans="1:4" x14ac:dyDescent="0.25">
      <c r="A61" s="10">
        <v>44805</v>
      </c>
      <c r="B61">
        <v>6.6780713999999897</v>
      </c>
      <c r="C61">
        <v>121.56</v>
      </c>
      <c r="D61">
        <v>10.942776307383406</v>
      </c>
    </row>
    <row r="62" spans="1:4" x14ac:dyDescent="0.25">
      <c r="A62" s="10">
        <v>44835</v>
      </c>
      <c r="B62">
        <v>6.7635056699999998</v>
      </c>
      <c r="C62">
        <v>123.26</v>
      </c>
      <c r="D62">
        <v>11.507146734213848</v>
      </c>
    </row>
    <row r="63" spans="1:4" x14ac:dyDescent="0.25">
      <c r="A63" s="10">
        <v>44866</v>
      </c>
      <c r="B63">
        <v>6.5217062400000003</v>
      </c>
      <c r="C63">
        <v>123.4</v>
      </c>
      <c r="D63">
        <v>11.101107409741617</v>
      </c>
    </row>
    <row r="64" spans="1:4" x14ac:dyDescent="0.25">
      <c r="A64" s="10">
        <v>44896</v>
      </c>
      <c r="B64">
        <v>6.0554783399999996</v>
      </c>
      <c r="C64">
        <v>123.18</v>
      </c>
      <c r="D64">
        <v>10.386235325746028</v>
      </c>
    </row>
    <row r="65" spans="1:7" x14ac:dyDescent="0.25">
      <c r="A65" s="10">
        <v>44927</v>
      </c>
      <c r="B65">
        <v>6.1942410499999898</v>
      </c>
      <c r="C65">
        <v>123.39</v>
      </c>
      <c r="D65">
        <v>9.9732620320855503</v>
      </c>
    </row>
    <row r="66" spans="1:7" x14ac:dyDescent="0.25">
      <c r="A66" s="10">
        <v>44958</v>
      </c>
      <c r="B66">
        <v>6.8148363199999897</v>
      </c>
      <c r="C66">
        <v>124.43</v>
      </c>
      <c r="D66">
        <v>9.9399187135536415</v>
      </c>
    </row>
    <row r="67" spans="1:7" x14ac:dyDescent="0.25">
      <c r="A67" s="10">
        <v>44986</v>
      </c>
      <c r="B67">
        <v>6.7074016199999997</v>
      </c>
      <c r="C67">
        <v>125.52</v>
      </c>
      <c r="D67">
        <v>8.3282989557262432</v>
      </c>
    </row>
    <row r="68" spans="1:7" x14ac:dyDescent="0.25">
      <c r="A68" s="10">
        <v>45017</v>
      </c>
      <c r="B68">
        <v>6.0684391199999999</v>
      </c>
      <c r="C68">
        <v>126.31</v>
      </c>
      <c r="D68">
        <v>8.1143541898484948</v>
      </c>
    </row>
    <row r="74" spans="1:7" x14ac:dyDescent="0.25">
      <c r="G74" s="8" t="s">
        <v>341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70"/>
  <sheetViews>
    <sheetView workbookViewId="0">
      <selection activeCell="E5" sqref="E5"/>
    </sheetView>
  </sheetViews>
  <sheetFormatPr defaultRowHeight="15" x14ac:dyDescent="0.25"/>
  <sheetData>
    <row r="1" spans="1:5" x14ac:dyDescent="0.25">
      <c r="A1" s="8" t="s">
        <v>337</v>
      </c>
    </row>
    <row r="2" spans="1:5" x14ac:dyDescent="0.25">
      <c r="A2" s="8" t="s">
        <v>342</v>
      </c>
    </row>
    <row r="5" spans="1:5" x14ac:dyDescent="0.25">
      <c r="B5" t="s">
        <v>343</v>
      </c>
      <c r="C5" t="s">
        <v>344</v>
      </c>
      <c r="D5" t="s">
        <v>345</v>
      </c>
      <c r="E5" t="s">
        <v>346</v>
      </c>
    </row>
    <row r="6" spans="1:5" x14ac:dyDescent="0.25">
      <c r="A6" s="10">
        <v>43101</v>
      </c>
      <c r="B6">
        <v>38.226999999999997</v>
      </c>
      <c r="C6">
        <v>21.103999999999999</v>
      </c>
      <c r="D6">
        <v>29.993000000000002</v>
      </c>
      <c r="E6">
        <v>10.674000000000007</v>
      </c>
    </row>
    <row r="7" spans="1:5" x14ac:dyDescent="0.25">
      <c r="A7" s="10">
        <v>43132</v>
      </c>
      <c r="B7">
        <v>37.214999999999996</v>
      </c>
      <c r="C7">
        <v>20.950000000000003</v>
      </c>
      <c r="D7">
        <v>27.199999999999996</v>
      </c>
      <c r="E7">
        <v>14.63300000000001</v>
      </c>
    </row>
    <row r="8" spans="1:5" x14ac:dyDescent="0.25">
      <c r="A8" s="10">
        <v>43160</v>
      </c>
      <c r="B8">
        <v>42.244999999999997</v>
      </c>
      <c r="C8">
        <v>18.149000000000008</v>
      </c>
      <c r="D8">
        <v>26.98599999999999</v>
      </c>
      <c r="E8">
        <v>12.618000000000009</v>
      </c>
    </row>
    <row r="9" spans="1:5" x14ac:dyDescent="0.25">
      <c r="A9" s="10">
        <v>43191</v>
      </c>
      <c r="B9">
        <v>41.426000000000002</v>
      </c>
      <c r="C9">
        <v>21.019000000000005</v>
      </c>
      <c r="D9">
        <v>24.98899999999999</v>
      </c>
      <c r="E9">
        <v>12.564000000000007</v>
      </c>
    </row>
    <row r="10" spans="1:5" x14ac:dyDescent="0.25">
      <c r="A10" s="10">
        <v>43221</v>
      </c>
      <c r="B10">
        <v>40.358999999999995</v>
      </c>
      <c r="C10">
        <v>16.504000000000005</v>
      </c>
      <c r="D10">
        <v>31.034999999999997</v>
      </c>
      <c r="E10">
        <v>12.100000000000009</v>
      </c>
    </row>
    <row r="11" spans="1:5" x14ac:dyDescent="0.25">
      <c r="A11" s="10">
        <v>43252</v>
      </c>
      <c r="B11">
        <v>40.713999999999999</v>
      </c>
      <c r="C11">
        <v>33.174999999999997</v>
      </c>
      <c r="D11">
        <v>9.5160000000000053</v>
      </c>
      <c r="E11">
        <v>16.593000000000004</v>
      </c>
    </row>
    <row r="12" spans="1:5" x14ac:dyDescent="0.25">
      <c r="A12" s="10">
        <v>43282</v>
      </c>
      <c r="B12">
        <v>40.448999999999998</v>
      </c>
      <c r="C12">
        <v>36.956000000000003</v>
      </c>
      <c r="D12">
        <v>5.8670000000000044</v>
      </c>
      <c r="E12">
        <v>16.725999999999999</v>
      </c>
    </row>
    <row r="13" spans="1:5" x14ac:dyDescent="0.25">
      <c r="A13" s="10">
        <v>43313</v>
      </c>
      <c r="B13">
        <v>44.131</v>
      </c>
      <c r="C13">
        <v>18.022999999999996</v>
      </c>
      <c r="D13">
        <v>20.200000000000003</v>
      </c>
      <c r="E13">
        <v>17.644000000000005</v>
      </c>
    </row>
    <row r="14" spans="1:5" x14ac:dyDescent="0.25">
      <c r="A14" s="10">
        <v>43344</v>
      </c>
      <c r="B14">
        <v>43.237000000000002</v>
      </c>
      <c r="C14">
        <v>18.067999999999991</v>
      </c>
      <c r="D14">
        <v>21.049000000000007</v>
      </c>
      <c r="E14">
        <v>17.644000000000005</v>
      </c>
    </row>
    <row r="15" spans="1:5" x14ac:dyDescent="0.25">
      <c r="A15" s="10">
        <v>43374</v>
      </c>
      <c r="B15">
        <v>39.293999999999997</v>
      </c>
      <c r="C15">
        <v>21.928000000000004</v>
      </c>
      <c r="D15">
        <v>21.156999999999989</v>
      </c>
      <c r="E15">
        <v>17.619000000000014</v>
      </c>
    </row>
    <row r="16" spans="1:5" x14ac:dyDescent="0.25">
      <c r="A16" s="10">
        <v>43405</v>
      </c>
      <c r="B16">
        <v>38.894999999999996</v>
      </c>
      <c r="C16">
        <v>21.894000000000005</v>
      </c>
      <c r="D16">
        <v>24.039000000000001</v>
      </c>
      <c r="E16">
        <v>15.170000000000002</v>
      </c>
    </row>
    <row r="17" spans="1:5" x14ac:dyDescent="0.25">
      <c r="A17" s="10">
        <v>43435</v>
      </c>
      <c r="B17">
        <v>31.677999999999997</v>
      </c>
      <c r="C17">
        <v>27.763999999999996</v>
      </c>
      <c r="D17">
        <v>25.38600000000001</v>
      </c>
      <c r="E17">
        <v>15.170000000000002</v>
      </c>
    </row>
    <row r="18" spans="1:5" x14ac:dyDescent="0.25">
      <c r="A18" s="10">
        <v>43466</v>
      </c>
      <c r="B18">
        <v>35.147000000000006</v>
      </c>
      <c r="C18">
        <v>25.55899999999999</v>
      </c>
      <c r="D18">
        <v>28.277000000000008</v>
      </c>
      <c r="E18">
        <v>11.018999999999991</v>
      </c>
    </row>
    <row r="19" spans="1:5" x14ac:dyDescent="0.25">
      <c r="A19" s="10">
        <v>43497</v>
      </c>
      <c r="B19">
        <v>37.86</v>
      </c>
      <c r="C19">
        <v>23.251000000000005</v>
      </c>
      <c r="D19">
        <v>27.143999999999991</v>
      </c>
      <c r="E19">
        <v>11.747</v>
      </c>
    </row>
    <row r="20" spans="1:5" x14ac:dyDescent="0.25">
      <c r="A20" s="10">
        <v>43525</v>
      </c>
      <c r="B20">
        <v>33.605000000000004</v>
      </c>
      <c r="C20">
        <v>22.439</v>
      </c>
      <c r="D20">
        <v>31.844999999999992</v>
      </c>
      <c r="E20">
        <v>12.113</v>
      </c>
    </row>
    <row r="21" spans="1:5" x14ac:dyDescent="0.25">
      <c r="A21" s="10">
        <v>43556</v>
      </c>
      <c r="B21">
        <v>31.702999999999996</v>
      </c>
      <c r="C21">
        <v>18.821000000000005</v>
      </c>
      <c r="D21">
        <v>33.835000000000008</v>
      </c>
      <c r="E21">
        <v>15.642999999999994</v>
      </c>
    </row>
    <row r="22" spans="1:5" x14ac:dyDescent="0.25">
      <c r="A22" s="10">
        <v>43586</v>
      </c>
      <c r="B22">
        <v>29.369999999999997</v>
      </c>
      <c r="C22">
        <v>22.488000000000007</v>
      </c>
      <c r="D22">
        <v>33.609999999999985</v>
      </c>
      <c r="E22">
        <v>14.534000000000013</v>
      </c>
    </row>
    <row r="23" spans="1:5" x14ac:dyDescent="0.25">
      <c r="A23" s="10">
        <v>43617</v>
      </c>
      <c r="B23">
        <v>29.125</v>
      </c>
      <c r="C23">
        <v>27.685000000000002</v>
      </c>
      <c r="D23">
        <v>27.302999999999997</v>
      </c>
      <c r="E23">
        <v>15.888999999999996</v>
      </c>
    </row>
    <row r="24" spans="1:5" x14ac:dyDescent="0.25">
      <c r="A24" s="10">
        <v>43647</v>
      </c>
      <c r="B24">
        <v>34.916000000000004</v>
      </c>
      <c r="C24">
        <v>24.370999999999995</v>
      </c>
      <c r="D24">
        <v>28.408999999999999</v>
      </c>
      <c r="E24">
        <v>12.30599999999999</v>
      </c>
    </row>
    <row r="25" spans="1:5" x14ac:dyDescent="0.25">
      <c r="A25" s="10">
        <v>43678</v>
      </c>
      <c r="B25">
        <v>35.700000000000003</v>
      </c>
      <c r="C25">
        <v>23.863</v>
      </c>
      <c r="D25">
        <v>27.673999999999992</v>
      </c>
      <c r="E25">
        <v>12.765000000000001</v>
      </c>
    </row>
    <row r="26" spans="1:5" x14ac:dyDescent="0.25">
      <c r="A26" s="10">
        <v>43709</v>
      </c>
      <c r="B26">
        <v>35.482999999999997</v>
      </c>
      <c r="C26">
        <v>20.353000000000002</v>
      </c>
      <c r="D26">
        <v>30.684000000000012</v>
      </c>
      <c r="E26">
        <v>13.481999999999992</v>
      </c>
    </row>
    <row r="27" spans="1:5" x14ac:dyDescent="0.25">
      <c r="A27" s="10">
        <v>43739</v>
      </c>
      <c r="B27">
        <v>36.011000000000003</v>
      </c>
      <c r="C27">
        <v>16.850999999999999</v>
      </c>
      <c r="D27">
        <v>34.675999999999995</v>
      </c>
      <c r="E27">
        <v>12.463999999999999</v>
      </c>
    </row>
    <row r="28" spans="1:5" x14ac:dyDescent="0.25">
      <c r="A28" s="10">
        <v>43770</v>
      </c>
      <c r="B28">
        <v>34.68</v>
      </c>
      <c r="C28">
        <v>17.015000000000008</v>
      </c>
      <c r="D28">
        <v>41.519999999999996</v>
      </c>
      <c r="E28">
        <v>6.786999999999999</v>
      </c>
    </row>
    <row r="29" spans="1:5" x14ac:dyDescent="0.25">
      <c r="A29" s="10">
        <v>43800</v>
      </c>
      <c r="B29">
        <v>28.261000000000003</v>
      </c>
      <c r="C29">
        <v>18</v>
      </c>
      <c r="D29">
        <v>46.954000000000008</v>
      </c>
      <c r="E29">
        <v>6.7869999999999777</v>
      </c>
    </row>
    <row r="30" spans="1:5" x14ac:dyDescent="0.25">
      <c r="A30" s="10">
        <v>43831</v>
      </c>
      <c r="B30">
        <v>27.535000000000004</v>
      </c>
      <c r="C30">
        <v>27.726999999999997</v>
      </c>
      <c r="D30">
        <v>35.275999999999996</v>
      </c>
      <c r="E30">
        <v>9.465999999999994</v>
      </c>
    </row>
    <row r="31" spans="1:5" x14ac:dyDescent="0.25">
      <c r="A31" s="10">
        <v>43862</v>
      </c>
      <c r="B31">
        <v>29.130000000000003</v>
      </c>
      <c r="C31">
        <v>36.736999999999988</v>
      </c>
      <c r="D31">
        <v>24.338999999999999</v>
      </c>
      <c r="E31">
        <v>9.7980000000000018</v>
      </c>
    </row>
    <row r="32" spans="1:5" x14ac:dyDescent="0.25">
      <c r="A32" s="10">
        <v>43891</v>
      </c>
      <c r="B32">
        <v>33.763999999999996</v>
      </c>
      <c r="C32">
        <v>40.096000000000004</v>
      </c>
      <c r="D32">
        <v>20.206000000000003</v>
      </c>
      <c r="E32">
        <v>5.9379999999999882</v>
      </c>
    </row>
    <row r="33" spans="1:5" x14ac:dyDescent="0.25">
      <c r="A33" s="10">
        <v>43922</v>
      </c>
      <c r="B33">
        <v>39.161000000000001</v>
      </c>
      <c r="C33">
        <v>44.453999999999994</v>
      </c>
      <c r="D33">
        <v>10.239999999999995</v>
      </c>
      <c r="E33">
        <v>6.1490000000000009</v>
      </c>
    </row>
    <row r="34" spans="1:5" x14ac:dyDescent="0.25">
      <c r="A34" s="10">
        <v>43952</v>
      </c>
      <c r="B34">
        <v>39.356000000000002</v>
      </c>
      <c r="C34">
        <v>44.943999999999996</v>
      </c>
      <c r="D34">
        <v>9.5549999999999926</v>
      </c>
      <c r="E34">
        <v>6.1490000000000009</v>
      </c>
    </row>
    <row r="35" spans="1:5" x14ac:dyDescent="0.25">
      <c r="A35" s="10">
        <v>43983</v>
      </c>
      <c r="B35">
        <v>49.027999999999999</v>
      </c>
      <c r="C35">
        <v>36.461000000000006</v>
      </c>
      <c r="D35">
        <v>10.956000000000003</v>
      </c>
      <c r="E35">
        <v>3.5589999999999833</v>
      </c>
    </row>
    <row r="36" spans="1:5" x14ac:dyDescent="0.25">
      <c r="A36" s="10">
        <v>44013</v>
      </c>
      <c r="B36">
        <v>38.260000000000005</v>
      </c>
      <c r="C36">
        <v>20.170999999999992</v>
      </c>
      <c r="D36">
        <v>30.531999999999996</v>
      </c>
      <c r="E36">
        <v>11.040999999999997</v>
      </c>
    </row>
    <row r="37" spans="1:5" x14ac:dyDescent="0.25">
      <c r="A37" s="10">
        <v>44044</v>
      </c>
      <c r="B37">
        <v>46.180999999999997</v>
      </c>
      <c r="C37">
        <v>35.231000000000009</v>
      </c>
      <c r="D37">
        <v>8.4559999999999889</v>
      </c>
      <c r="E37">
        <v>10.135999999999996</v>
      </c>
    </row>
    <row r="38" spans="1:5" x14ac:dyDescent="0.25">
      <c r="A38" s="10">
        <v>44075</v>
      </c>
      <c r="B38">
        <v>47.222999999999999</v>
      </c>
      <c r="C38">
        <v>12.919999999999995</v>
      </c>
      <c r="D38">
        <v>33.020000000000003</v>
      </c>
      <c r="E38">
        <v>6.840999999999994</v>
      </c>
    </row>
    <row r="39" spans="1:5" x14ac:dyDescent="0.25">
      <c r="A39" s="10">
        <v>44105</v>
      </c>
      <c r="B39">
        <v>47.085999999999999</v>
      </c>
      <c r="C39">
        <v>34.289000000000001</v>
      </c>
      <c r="D39">
        <v>12.030000000000001</v>
      </c>
      <c r="E39">
        <v>6.5989999999999895</v>
      </c>
    </row>
    <row r="40" spans="1:5" x14ac:dyDescent="0.25">
      <c r="A40" s="10">
        <v>44136</v>
      </c>
      <c r="B40">
        <v>44.206000000000003</v>
      </c>
      <c r="C40">
        <v>12.959999999999994</v>
      </c>
      <c r="D40">
        <v>35.794000000000011</v>
      </c>
      <c r="E40">
        <v>7.0439999999999827</v>
      </c>
    </row>
    <row r="41" spans="1:5" x14ac:dyDescent="0.25">
      <c r="A41" s="10">
        <v>44166</v>
      </c>
      <c r="B41">
        <v>46.466000000000001</v>
      </c>
      <c r="C41">
        <v>11.153000000000006</v>
      </c>
      <c r="D41">
        <v>35.785999999999994</v>
      </c>
      <c r="E41">
        <v>6.5989999999999895</v>
      </c>
    </row>
    <row r="42" spans="1:5" x14ac:dyDescent="0.25">
      <c r="A42" s="10">
        <v>44197</v>
      </c>
      <c r="B42">
        <v>54.496000000000002</v>
      </c>
      <c r="C42">
        <v>8.8849999999999909</v>
      </c>
      <c r="D42">
        <v>29.770000000000003</v>
      </c>
      <c r="E42">
        <v>6.8500000000000085</v>
      </c>
    </row>
    <row r="43" spans="1:5" x14ac:dyDescent="0.25">
      <c r="A43" s="10">
        <v>44228</v>
      </c>
      <c r="B43">
        <v>52.741</v>
      </c>
      <c r="C43">
        <v>11.242000000000004</v>
      </c>
      <c r="D43">
        <v>29.152000000000001</v>
      </c>
      <c r="E43">
        <v>6.8659999999999997</v>
      </c>
    </row>
    <row r="44" spans="1:5" x14ac:dyDescent="0.25">
      <c r="A44" s="10">
        <v>44256</v>
      </c>
      <c r="B44">
        <v>44.005000000000003</v>
      </c>
      <c r="C44">
        <v>18.768000000000001</v>
      </c>
      <c r="D44">
        <v>29.642999999999994</v>
      </c>
      <c r="E44">
        <v>7.585000000000008</v>
      </c>
    </row>
    <row r="45" spans="1:5" x14ac:dyDescent="0.25">
      <c r="A45" s="10">
        <v>44287</v>
      </c>
      <c r="B45">
        <v>37.46</v>
      </c>
      <c r="C45">
        <v>23.200000000000003</v>
      </c>
      <c r="D45">
        <v>25.881999999999998</v>
      </c>
      <c r="E45">
        <v>13.459000000000003</v>
      </c>
    </row>
    <row r="46" spans="1:5" x14ac:dyDescent="0.25">
      <c r="A46" s="10">
        <v>44317</v>
      </c>
      <c r="B46">
        <v>39.329000000000001</v>
      </c>
      <c r="C46">
        <v>11.974999999999994</v>
      </c>
      <c r="D46">
        <v>35.434000000000005</v>
      </c>
      <c r="E46">
        <v>13.263000000000005</v>
      </c>
    </row>
    <row r="47" spans="1:5" x14ac:dyDescent="0.25">
      <c r="A47" s="10">
        <v>44348</v>
      </c>
      <c r="B47">
        <v>27.895</v>
      </c>
      <c r="C47">
        <v>20.882000000000001</v>
      </c>
      <c r="D47">
        <v>32.335999999999999</v>
      </c>
      <c r="E47">
        <v>18.888000000000005</v>
      </c>
    </row>
    <row r="48" spans="1:5" x14ac:dyDescent="0.25">
      <c r="A48" s="10">
        <v>44378</v>
      </c>
      <c r="B48">
        <v>26.941000000000003</v>
      </c>
      <c r="C48">
        <v>24.393999999999998</v>
      </c>
      <c r="D48">
        <v>31.639999999999993</v>
      </c>
      <c r="E48">
        <v>17.02600000000001</v>
      </c>
    </row>
    <row r="49" spans="1:14" x14ac:dyDescent="0.25">
      <c r="A49" s="10">
        <v>44409</v>
      </c>
      <c r="B49">
        <v>24.297000000000001</v>
      </c>
      <c r="C49">
        <v>24.650000000000002</v>
      </c>
      <c r="D49">
        <v>33.738</v>
      </c>
      <c r="E49">
        <v>17.316000000000003</v>
      </c>
    </row>
    <row r="50" spans="1:14" x14ac:dyDescent="0.25">
      <c r="A50" s="10">
        <v>44440</v>
      </c>
      <c r="B50">
        <v>19.353000000000002</v>
      </c>
      <c r="C50">
        <v>22.713999999999999</v>
      </c>
      <c r="D50">
        <v>29.407999999999994</v>
      </c>
      <c r="E50">
        <v>28.526000000000003</v>
      </c>
    </row>
    <row r="51" spans="1:14" x14ac:dyDescent="0.25">
      <c r="A51" s="10">
        <v>44470</v>
      </c>
      <c r="B51">
        <v>16.838000000000001</v>
      </c>
      <c r="C51">
        <v>22.314999999999998</v>
      </c>
      <c r="D51">
        <v>28.263999999999999</v>
      </c>
      <c r="E51">
        <v>32.584000000000017</v>
      </c>
    </row>
    <row r="52" spans="1:14" x14ac:dyDescent="0.25">
      <c r="A52" s="10">
        <v>44501</v>
      </c>
      <c r="B52">
        <v>14.38</v>
      </c>
      <c r="C52">
        <v>38.234999999999992</v>
      </c>
      <c r="D52">
        <v>18.369000000000014</v>
      </c>
      <c r="E52">
        <v>29.01700000000001</v>
      </c>
    </row>
    <row r="53" spans="1:14" x14ac:dyDescent="0.25">
      <c r="A53" s="10">
        <v>44531</v>
      </c>
      <c r="B53">
        <v>10.757999999999999</v>
      </c>
      <c r="C53">
        <v>34.067000000000007</v>
      </c>
      <c r="D53">
        <v>24.272000000000009</v>
      </c>
      <c r="E53">
        <v>30.903999999999996</v>
      </c>
    </row>
    <row r="54" spans="1:14" x14ac:dyDescent="0.25">
      <c r="A54" s="10">
        <v>44562</v>
      </c>
      <c r="B54">
        <v>14.334999999999999</v>
      </c>
      <c r="C54">
        <v>25.393999999999998</v>
      </c>
      <c r="D54">
        <v>25.03</v>
      </c>
      <c r="E54">
        <v>35.241</v>
      </c>
    </row>
    <row r="55" spans="1:14" x14ac:dyDescent="0.25">
      <c r="A55" s="10">
        <v>44593</v>
      </c>
      <c r="B55">
        <v>9.3490000000000002</v>
      </c>
      <c r="C55">
        <v>35.296999999999997</v>
      </c>
      <c r="D55">
        <v>19.429999999999993</v>
      </c>
      <c r="E55">
        <v>35.924000000000007</v>
      </c>
    </row>
    <row r="56" spans="1:14" x14ac:dyDescent="0.25">
      <c r="A56" s="10">
        <v>44621</v>
      </c>
      <c r="B56">
        <v>16.437000000000001</v>
      </c>
      <c r="C56">
        <v>14.845999999999997</v>
      </c>
      <c r="D56">
        <v>33.049000000000021</v>
      </c>
      <c r="E56">
        <v>35.667999999999992</v>
      </c>
    </row>
    <row r="57" spans="1:14" x14ac:dyDescent="0.25">
      <c r="A57" s="10">
        <v>44652</v>
      </c>
      <c r="B57">
        <v>13.644</v>
      </c>
      <c r="C57">
        <v>15.987999999999998</v>
      </c>
      <c r="D57">
        <v>32.62700000000001</v>
      </c>
      <c r="E57">
        <v>37.740999999999978</v>
      </c>
    </row>
    <row r="58" spans="1:14" x14ac:dyDescent="0.25">
      <c r="A58" s="10">
        <v>44682</v>
      </c>
      <c r="B58">
        <v>13.108000000000001</v>
      </c>
      <c r="C58">
        <v>9.7729999999999997</v>
      </c>
      <c r="D58">
        <v>35.053000000000004</v>
      </c>
      <c r="E58">
        <v>42.065999999999988</v>
      </c>
    </row>
    <row r="59" spans="1:14" x14ac:dyDescent="0.25">
      <c r="A59" s="10">
        <v>44713</v>
      </c>
      <c r="B59">
        <v>11.001000000000001</v>
      </c>
      <c r="C59">
        <v>11.094999999999999</v>
      </c>
      <c r="D59">
        <v>18.667000000000002</v>
      </c>
      <c r="E59">
        <v>59.237000000000002</v>
      </c>
    </row>
    <row r="60" spans="1:14" x14ac:dyDescent="0.25">
      <c r="A60" s="10">
        <v>44743</v>
      </c>
      <c r="B60">
        <v>6.181</v>
      </c>
      <c r="C60">
        <v>9.6460000000000008</v>
      </c>
      <c r="D60">
        <v>24.570000000000007</v>
      </c>
      <c r="E60">
        <v>59.602999999999994</v>
      </c>
    </row>
    <row r="61" spans="1:14" x14ac:dyDescent="0.25">
      <c r="A61" s="10">
        <v>44774</v>
      </c>
      <c r="B61">
        <v>6.5379999999999994</v>
      </c>
      <c r="C61">
        <v>12.498999999999999</v>
      </c>
      <c r="D61">
        <v>21.806000000000008</v>
      </c>
      <c r="E61">
        <v>59.156999999999996</v>
      </c>
      <c r="H61" s="8" t="s">
        <v>347</v>
      </c>
    </row>
    <row r="62" spans="1:14" x14ac:dyDescent="0.25">
      <c r="A62" s="10">
        <v>44805</v>
      </c>
      <c r="B62">
        <v>6.2130000000000001</v>
      </c>
      <c r="C62">
        <v>11.04</v>
      </c>
      <c r="D62">
        <v>21.176000000000002</v>
      </c>
      <c r="E62">
        <v>61.571000000000005</v>
      </c>
      <c r="N62" s="8"/>
    </row>
    <row r="63" spans="1:14" x14ac:dyDescent="0.25">
      <c r="A63" s="10">
        <v>44835</v>
      </c>
      <c r="B63">
        <v>7.0739999999999998</v>
      </c>
      <c r="C63">
        <v>14.313999999999998</v>
      </c>
      <c r="D63">
        <v>13.230000000000008</v>
      </c>
      <c r="E63">
        <v>65.381999999999991</v>
      </c>
    </row>
    <row r="64" spans="1:14" x14ac:dyDescent="0.25">
      <c r="A64" s="10">
        <v>44866</v>
      </c>
      <c r="B64">
        <v>10.226000000000001</v>
      </c>
      <c r="C64">
        <v>15.22</v>
      </c>
      <c r="D64">
        <v>11.901</v>
      </c>
      <c r="E64">
        <v>62.653000000000006</v>
      </c>
    </row>
    <row r="65" spans="1:5" x14ac:dyDescent="0.25">
      <c r="A65" s="10">
        <v>44896</v>
      </c>
      <c r="B65">
        <v>11.28</v>
      </c>
      <c r="C65">
        <v>15.151000000000002</v>
      </c>
      <c r="D65">
        <v>13.552999999999994</v>
      </c>
      <c r="E65">
        <v>60.015999999999991</v>
      </c>
    </row>
    <row r="66" spans="1:5" x14ac:dyDescent="0.25">
      <c r="A66" s="10">
        <v>44927</v>
      </c>
      <c r="B66">
        <v>20.036000000000001</v>
      </c>
      <c r="C66">
        <v>6.1750000000000007</v>
      </c>
      <c r="D66">
        <v>9.8550000000000004</v>
      </c>
      <c r="E66">
        <v>63.930999999999997</v>
      </c>
    </row>
    <row r="67" spans="1:5" x14ac:dyDescent="0.25">
      <c r="A67" s="10">
        <v>44958</v>
      </c>
      <c r="B67">
        <v>16.391999999999999</v>
      </c>
      <c r="C67">
        <v>8.0510000000000019</v>
      </c>
      <c r="D67">
        <v>9.424000000000003</v>
      </c>
      <c r="E67">
        <v>66.13</v>
      </c>
    </row>
    <row r="68" spans="1:5" x14ac:dyDescent="0.25">
      <c r="A68" s="10">
        <v>44986</v>
      </c>
      <c r="B68">
        <v>16.422999999999998</v>
      </c>
      <c r="C68">
        <v>6.5839999999999996</v>
      </c>
      <c r="D68">
        <v>8.6990000000000016</v>
      </c>
      <c r="E68">
        <v>68.290999999999997</v>
      </c>
    </row>
    <row r="69" spans="1:5" x14ac:dyDescent="0.25">
      <c r="A69" s="10">
        <v>45017</v>
      </c>
      <c r="B69">
        <v>18.044</v>
      </c>
      <c r="C69">
        <v>6.4319999999999986</v>
      </c>
      <c r="D69">
        <v>11.525999999999996</v>
      </c>
      <c r="E69">
        <v>63.995000000000026</v>
      </c>
    </row>
    <row r="70" spans="1:5" x14ac:dyDescent="0.25">
      <c r="A70" s="10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J28"/>
  <sheetViews>
    <sheetView workbookViewId="0">
      <selection activeCell="C28" sqref="C28"/>
    </sheetView>
  </sheetViews>
  <sheetFormatPr defaultRowHeight="15" x14ac:dyDescent="0.25"/>
  <cols>
    <col min="4" max="6" width="13.140625" customWidth="1"/>
    <col min="7" max="7" width="12.42578125" customWidth="1"/>
    <col min="8" max="8" width="13.140625" customWidth="1"/>
    <col min="10" max="10" width="11.5703125" bestFit="1" customWidth="1"/>
  </cols>
  <sheetData>
    <row r="1" spans="1:10" s="24" customFormat="1" ht="14.25" x14ac:dyDescent="0.2">
      <c r="A1" s="8" t="s">
        <v>348</v>
      </c>
    </row>
    <row r="2" spans="1:10" s="24" customFormat="1" ht="14.25" x14ac:dyDescent="0.2">
      <c r="A2" s="8" t="s">
        <v>349</v>
      </c>
    </row>
    <row r="3" spans="1:10" x14ac:dyDescent="0.25">
      <c r="D3" s="22">
        <v>2019</v>
      </c>
      <c r="E3" s="22">
        <v>2020</v>
      </c>
      <c r="F3" s="22">
        <v>2021</v>
      </c>
      <c r="G3" s="30">
        <v>2022</v>
      </c>
      <c r="H3" s="30" t="s">
        <v>96</v>
      </c>
      <c r="I3" s="30" t="s">
        <v>97</v>
      </c>
      <c r="J3" s="30" t="s">
        <v>98</v>
      </c>
    </row>
    <row r="4" spans="1:10" x14ac:dyDescent="0.25">
      <c r="C4" s="22" t="s">
        <v>350</v>
      </c>
      <c r="D4" s="11">
        <v>9.300405538162633E-2</v>
      </c>
      <c r="E4" s="11">
        <v>-2.6623426799396353E-2</v>
      </c>
      <c r="F4" s="11">
        <v>0.11415699916547943</v>
      </c>
      <c r="G4" s="11">
        <v>1.5704505902192272</v>
      </c>
      <c r="H4" s="11">
        <v>1.7071148919937338</v>
      </c>
      <c r="I4" s="11">
        <v>0.52122149685212171</v>
      </c>
      <c r="J4" s="11">
        <v>0.13886169626684924</v>
      </c>
    </row>
    <row r="5" spans="1:10" x14ac:dyDescent="0.25">
      <c r="C5" s="22" t="s">
        <v>351</v>
      </c>
      <c r="D5" s="11">
        <v>-0.59074020129296301</v>
      </c>
      <c r="E5" s="11">
        <v>-0.5449116216697405</v>
      </c>
      <c r="F5" s="11">
        <v>-3.1291804391973591E-3</v>
      </c>
      <c r="G5" s="11">
        <v>0.94195369634340709</v>
      </c>
      <c r="H5" s="11">
        <v>0.90470125714319705</v>
      </c>
      <c r="I5" s="11">
        <v>0.41727570409850773</v>
      </c>
      <c r="J5" s="11">
        <v>0.36299724478647638</v>
      </c>
    </row>
    <row r="6" spans="1:10" x14ac:dyDescent="0.25">
      <c r="C6" s="22" t="s">
        <v>352</v>
      </c>
      <c r="D6" s="11">
        <v>0.10060787443408942</v>
      </c>
      <c r="E6" s="11">
        <v>-0.39887210822426389</v>
      </c>
      <c r="F6" s="11">
        <v>1.0077592649813121</v>
      </c>
      <c r="G6" s="11">
        <v>3.2924990380346326</v>
      </c>
      <c r="H6" s="11">
        <v>0.29893981758577548</v>
      </c>
      <c r="I6" s="11">
        <v>0.31432820441841486</v>
      </c>
      <c r="J6" s="11">
        <v>0.32764402392853303</v>
      </c>
    </row>
    <row r="7" spans="1:10" x14ac:dyDescent="0.25">
      <c r="C7" s="22" t="s">
        <v>49</v>
      </c>
      <c r="D7" s="11">
        <v>1.317148924032143</v>
      </c>
      <c r="E7" s="11">
        <v>0.47440610733526961</v>
      </c>
      <c r="F7" s="11">
        <v>1.3138521162056727</v>
      </c>
      <c r="G7" s="11">
        <v>2.2706702997275086</v>
      </c>
      <c r="H7" s="11">
        <v>2.6744691417860462</v>
      </c>
      <c r="I7" s="11">
        <v>2.0487713719892744</v>
      </c>
      <c r="J7" s="11">
        <v>1.5884223572198453</v>
      </c>
    </row>
    <row r="8" spans="1:10" x14ac:dyDescent="0.25">
      <c r="C8" s="22" t="s">
        <v>353</v>
      </c>
      <c r="D8" s="11">
        <v>0.87742141143629282</v>
      </c>
      <c r="E8" s="11">
        <v>-0.45520639215241021</v>
      </c>
      <c r="F8" s="11">
        <v>2.4296956921146204</v>
      </c>
      <c r="G8" s="11">
        <v>8.0652943068510794</v>
      </c>
      <c r="H8" s="11">
        <v>5.376605919363632</v>
      </c>
      <c r="I8" s="11">
        <v>3.3659506565251385</v>
      </c>
      <c r="J8" s="11">
        <v>2.4800346432172771</v>
      </c>
    </row>
    <row r="28" spans="3:10" x14ac:dyDescent="0.25">
      <c r="C28" s="8"/>
      <c r="J28" s="8" t="s">
        <v>6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52"/>
  <sheetViews>
    <sheetView zoomScale="80" zoomScaleNormal="80" workbookViewId="0">
      <selection activeCell="X23" sqref="X23"/>
    </sheetView>
  </sheetViews>
  <sheetFormatPr defaultRowHeight="15" x14ac:dyDescent="0.25"/>
  <sheetData>
    <row r="1" spans="1:9" x14ac:dyDescent="0.25">
      <c r="A1" t="s">
        <v>354</v>
      </c>
    </row>
    <row r="2" spans="1:9" x14ac:dyDescent="0.25">
      <c r="A2" t="s">
        <v>355</v>
      </c>
    </row>
    <row r="4" spans="1:9" x14ac:dyDescent="0.25">
      <c r="D4" t="s">
        <v>356</v>
      </c>
      <c r="E4" t="s">
        <v>357</v>
      </c>
      <c r="F4" t="s">
        <v>358</v>
      </c>
      <c r="G4" t="s">
        <v>9</v>
      </c>
      <c r="H4" t="s">
        <v>357</v>
      </c>
      <c r="I4" t="s">
        <v>359</v>
      </c>
    </row>
    <row r="5" spans="1:9" x14ac:dyDescent="0.25">
      <c r="C5" s="31">
        <v>44562</v>
      </c>
      <c r="D5">
        <v>88.006190476190397</v>
      </c>
      <c r="E5">
        <v>1.1314476190476099</v>
      </c>
      <c r="F5">
        <v>77.781939697985436</v>
      </c>
      <c r="G5">
        <v>88.006190480000001</v>
      </c>
      <c r="H5">
        <v>1.131447619</v>
      </c>
      <c r="I5">
        <v>77.781939704625429</v>
      </c>
    </row>
    <row r="6" spans="1:9" x14ac:dyDescent="0.25">
      <c r="C6" s="31">
        <v>44593</v>
      </c>
      <c r="D6">
        <v>99.763999999999996</v>
      </c>
      <c r="E6">
        <v>1.13419</v>
      </c>
      <c r="F6">
        <v>87.960570980170871</v>
      </c>
      <c r="G6">
        <v>99.763999999999996</v>
      </c>
      <c r="H6">
        <v>1.13419</v>
      </c>
      <c r="I6">
        <v>87.960570980170871</v>
      </c>
    </row>
    <row r="7" spans="1:9" x14ac:dyDescent="0.25">
      <c r="C7" s="31">
        <v>44621</v>
      </c>
      <c r="D7">
        <v>122.660869565217</v>
      </c>
      <c r="E7">
        <v>1.1018956521739101</v>
      </c>
      <c r="F7">
        <v>111.31804479237356</v>
      </c>
      <c r="G7">
        <v>122.6608696</v>
      </c>
      <c r="H7">
        <v>1.1018956520000001</v>
      </c>
      <c r="I7">
        <v>111.31804484150918</v>
      </c>
    </row>
    <row r="8" spans="1:9" x14ac:dyDescent="0.25">
      <c r="C8" s="31">
        <v>44652</v>
      </c>
      <c r="D8">
        <v>104.677619047619</v>
      </c>
      <c r="E8">
        <v>1.0818736842105201</v>
      </c>
      <c r="F8">
        <v>96.755860296209917</v>
      </c>
      <c r="G8">
        <v>104.67761900000001</v>
      </c>
      <c r="H8">
        <v>1.0818736840000001</v>
      </c>
      <c r="I8">
        <v>96.755860271022172</v>
      </c>
    </row>
    <row r="9" spans="1:9" x14ac:dyDescent="0.25">
      <c r="C9" s="31">
        <v>44682</v>
      </c>
      <c r="D9">
        <v>113.994545454545</v>
      </c>
      <c r="E9">
        <v>1.05785</v>
      </c>
      <c r="F9">
        <v>107.76059503194688</v>
      </c>
      <c r="G9">
        <v>113.9945455</v>
      </c>
      <c r="H9">
        <v>1.05785</v>
      </c>
      <c r="I9">
        <v>107.76059507491611</v>
      </c>
    </row>
    <row r="10" spans="1:9" x14ac:dyDescent="0.25">
      <c r="C10" s="31">
        <v>44713</v>
      </c>
      <c r="D10">
        <v>127.311818181818</v>
      </c>
      <c r="E10">
        <v>1.0565818181818101</v>
      </c>
      <c r="F10">
        <v>120.49404598017696</v>
      </c>
      <c r="G10">
        <v>127.3118182</v>
      </c>
      <c r="H10">
        <v>1.056581818</v>
      </c>
      <c r="I10">
        <v>120.49404601811916</v>
      </c>
    </row>
    <row r="11" spans="1:9" x14ac:dyDescent="0.25">
      <c r="C11" s="31">
        <v>44743</v>
      </c>
      <c r="D11">
        <v>117.110952380952</v>
      </c>
      <c r="E11">
        <v>1.0178904761904699</v>
      </c>
      <c r="F11">
        <v>115.05260646435003</v>
      </c>
      <c r="G11">
        <v>117.1109524</v>
      </c>
      <c r="H11">
        <v>1.017890476</v>
      </c>
      <c r="I11">
        <v>115.05260650459215</v>
      </c>
    </row>
    <row r="12" spans="1:9" x14ac:dyDescent="0.25">
      <c r="C12" s="31">
        <v>44774</v>
      </c>
      <c r="D12">
        <v>104.851304347826</v>
      </c>
      <c r="E12">
        <v>1.01284347826086</v>
      </c>
      <c r="F12">
        <v>103.52172531916263</v>
      </c>
      <c r="G12">
        <v>104.8513043</v>
      </c>
      <c r="H12">
        <v>1.012843478</v>
      </c>
      <c r="I12">
        <v>103.52172529860532</v>
      </c>
    </row>
    <row r="13" spans="1:9" x14ac:dyDescent="0.25">
      <c r="C13" s="31">
        <v>44805</v>
      </c>
      <c r="D13">
        <v>94.454999999999899</v>
      </c>
      <c r="E13">
        <v>0.99037727272727205</v>
      </c>
      <c r="F13">
        <v>95.372745923270713</v>
      </c>
      <c r="G13">
        <v>94.454999999999998</v>
      </c>
      <c r="H13">
        <v>0.990377273</v>
      </c>
      <c r="I13">
        <v>95.372745897007263</v>
      </c>
    </row>
    <row r="14" spans="1:9" x14ac:dyDescent="0.25">
      <c r="C14" s="31">
        <v>44835</v>
      </c>
      <c r="D14">
        <v>95.057619047618999</v>
      </c>
      <c r="E14">
        <v>0.98256666666666603</v>
      </c>
      <c r="F14">
        <v>96.744192808921255</v>
      </c>
      <c r="G14">
        <v>95.05761905</v>
      </c>
      <c r="H14">
        <v>0.98256666699999995</v>
      </c>
      <c r="I14">
        <v>96.744192778524209</v>
      </c>
    </row>
    <row r="15" spans="1:9" x14ac:dyDescent="0.25">
      <c r="C15" s="31">
        <v>44866</v>
      </c>
      <c r="D15">
        <v>92.892272727272697</v>
      </c>
      <c r="E15">
        <v>1.0201272727272701</v>
      </c>
      <c r="F15">
        <v>91.059493467838436</v>
      </c>
      <c r="G15">
        <v>92.892272730000002</v>
      </c>
      <c r="H15">
        <v>1.0201272729999999</v>
      </c>
      <c r="I15">
        <v>91.059493446167281</v>
      </c>
    </row>
    <row r="16" spans="1:9" x14ac:dyDescent="0.25">
      <c r="C16" s="31">
        <v>44896</v>
      </c>
      <c r="D16">
        <v>83.254090909090806</v>
      </c>
      <c r="E16">
        <v>1.0588809523809499</v>
      </c>
      <c r="F16">
        <v>78.624599603845525</v>
      </c>
      <c r="G16">
        <v>83.254090910000002</v>
      </c>
      <c r="H16">
        <v>1.058880952</v>
      </c>
      <c r="I16">
        <v>78.624599632990666</v>
      </c>
    </row>
    <row r="17" spans="3:9" x14ac:dyDescent="0.25">
      <c r="C17" s="31">
        <v>44927</v>
      </c>
      <c r="D17">
        <v>84.207272727272695</v>
      </c>
      <c r="E17">
        <v>1.0769</v>
      </c>
      <c r="F17">
        <v>78.194143121248672</v>
      </c>
      <c r="G17">
        <v>84.20727273</v>
      </c>
      <c r="H17">
        <v>1.0769</v>
      </c>
      <c r="I17">
        <v>78.194143123781231</v>
      </c>
    </row>
    <row r="18" spans="3:9" x14ac:dyDescent="0.25">
      <c r="C18" s="31">
        <v>44958</v>
      </c>
      <c r="D18">
        <v>83.377267373963093</v>
      </c>
      <c r="E18">
        <v>1.0780190000000001</v>
      </c>
      <c r="F18">
        <v>77.343040682922179</v>
      </c>
      <c r="G18">
        <v>82.766499999999994</v>
      </c>
      <c r="H18">
        <v>1.07151</v>
      </c>
      <c r="I18">
        <v>77.242862875754767</v>
      </c>
    </row>
    <row r="19" spans="3:9" x14ac:dyDescent="0.25">
      <c r="C19" s="31">
        <v>44986</v>
      </c>
      <c r="D19">
        <v>83.655633686981503</v>
      </c>
      <c r="E19">
        <v>1.07742</v>
      </c>
      <c r="F19">
        <v>77.644403934381671</v>
      </c>
      <c r="G19">
        <v>78.665217389999995</v>
      </c>
      <c r="H19">
        <v>1.0705826089999999</v>
      </c>
      <c r="I19">
        <v>73.478885915659404</v>
      </c>
    </row>
    <row r="20" spans="3:9" x14ac:dyDescent="0.25">
      <c r="C20" s="31">
        <v>45017</v>
      </c>
      <c r="D20">
        <v>83.933999999999997</v>
      </c>
      <c r="E20">
        <v>1.07742</v>
      </c>
      <c r="F20">
        <v>77.902767722893572</v>
      </c>
      <c r="G20">
        <v>85.982631580000003</v>
      </c>
      <c r="H20">
        <v>1.096772222</v>
      </c>
      <c r="I20">
        <v>78.396069717382034</v>
      </c>
    </row>
    <row r="21" spans="3:9" x14ac:dyDescent="0.25">
      <c r="C21" s="31">
        <v>45047</v>
      </c>
      <c r="D21">
        <v>83.635999999999996</v>
      </c>
      <c r="E21">
        <v>1.07742</v>
      </c>
      <c r="F21">
        <v>77.626181062167021</v>
      </c>
      <c r="G21">
        <v>77.381326150000007</v>
      </c>
      <c r="H21">
        <v>1.0900909089999999</v>
      </c>
      <c r="I21">
        <v>70.986121901508312</v>
      </c>
    </row>
    <row r="22" spans="3:9" x14ac:dyDescent="0.25">
      <c r="C22" s="31">
        <v>45078</v>
      </c>
      <c r="D22">
        <v>83.132000000000005</v>
      </c>
      <c r="E22">
        <v>1.07742</v>
      </c>
      <c r="F22">
        <v>77.158396911139576</v>
      </c>
      <c r="G22">
        <v>76.603663080000004</v>
      </c>
      <c r="H22">
        <v>1.0858000000000001</v>
      </c>
      <c r="I22">
        <v>70.550435697181797</v>
      </c>
    </row>
    <row r="23" spans="3:9" x14ac:dyDescent="0.25">
      <c r="C23" s="31">
        <v>45108</v>
      </c>
      <c r="D23">
        <v>82.676000000000002</v>
      </c>
      <c r="E23">
        <v>1.07742</v>
      </c>
      <c r="F23">
        <v>76.735163631638542</v>
      </c>
      <c r="G23">
        <v>75.825999999999993</v>
      </c>
      <c r="H23">
        <v>1.0858000000000001</v>
      </c>
      <c r="I23">
        <v>69.834223613925204</v>
      </c>
    </row>
    <row r="24" spans="3:9" x14ac:dyDescent="0.25">
      <c r="C24" s="31">
        <v>45139</v>
      </c>
      <c r="D24">
        <v>82.228999999999999</v>
      </c>
      <c r="E24">
        <v>1.07742</v>
      </c>
      <c r="F24">
        <v>76.320283640548709</v>
      </c>
      <c r="G24">
        <v>75.676000000000002</v>
      </c>
      <c r="H24">
        <v>1.0858000000000001</v>
      </c>
      <c r="I24">
        <v>69.696076625529557</v>
      </c>
    </row>
    <row r="25" spans="3:9" x14ac:dyDescent="0.25">
      <c r="C25" s="31">
        <v>45170</v>
      </c>
      <c r="D25">
        <v>81.772999999999996</v>
      </c>
      <c r="E25">
        <v>1.07742</v>
      </c>
      <c r="F25">
        <v>75.897050361047675</v>
      </c>
      <c r="G25">
        <v>75.384</v>
      </c>
      <c r="H25">
        <v>1.0858000000000001</v>
      </c>
      <c r="I25">
        <v>69.427150488119352</v>
      </c>
    </row>
    <row r="26" spans="3:9" x14ac:dyDescent="0.25">
      <c r="C26" s="31">
        <v>45200</v>
      </c>
      <c r="D26">
        <v>81.320999999999998</v>
      </c>
      <c r="E26">
        <v>1.07742</v>
      </c>
      <c r="F26">
        <v>75.47752965417385</v>
      </c>
      <c r="G26">
        <v>75.049000000000007</v>
      </c>
      <c r="H26">
        <v>1.0858000000000001</v>
      </c>
      <c r="I26">
        <v>69.118622214035739</v>
      </c>
    </row>
    <row r="27" spans="3:9" x14ac:dyDescent="0.25">
      <c r="C27" s="31">
        <v>45231</v>
      </c>
      <c r="D27">
        <v>80.866</v>
      </c>
      <c r="E27">
        <v>1.07742</v>
      </c>
      <c r="F27">
        <v>75.055224517829629</v>
      </c>
      <c r="G27">
        <v>74.692999999999998</v>
      </c>
      <c r="H27">
        <v>1.0858000000000001</v>
      </c>
      <c r="I27">
        <v>68.790753361576705</v>
      </c>
    </row>
    <row r="28" spans="3:9" x14ac:dyDescent="0.25">
      <c r="C28" s="31">
        <v>45261</v>
      </c>
      <c r="D28">
        <v>80.421000000000006</v>
      </c>
      <c r="E28">
        <v>1.07742</v>
      </c>
      <c r="F28">
        <v>74.642200813053407</v>
      </c>
      <c r="G28">
        <v>74.361999999999995</v>
      </c>
      <c r="H28">
        <v>1.0858000000000001</v>
      </c>
      <c r="I28">
        <v>68.485909007183636</v>
      </c>
    </row>
    <row r="29" spans="3:9" x14ac:dyDescent="0.25">
      <c r="C29" s="31">
        <v>45292</v>
      </c>
      <c r="D29">
        <v>79.792999999999907</v>
      </c>
      <c r="E29">
        <v>1.07742</v>
      </c>
      <c r="F29">
        <v>74.059326910582598</v>
      </c>
      <c r="G29">
        <v>74.031999999999996</v>
      </c>
      <c r="H29">
        <v>1.0858000000000001</v>
      </c>
      <c r="I29">
        <v>68.181985632713193</v>
      </c>
    </row>
    <row r="30" spans="3:9" x14ac:dyDescent="0.25">
      <c r="C30" s="31">
        <v>45323</v>
      </c>
      <c r="D30">
        <v>79.521000000000001</v>
      </c>
      <c r="E30">
        <v>1.07742</v>
      </c>
      <c r="F30">
        <v>73.806871971932949</v>
      </c>
      <c r="G30">
        <v>73.688000000000002</v>
      </c>
      <c r="H30">
        <v>1.0858000000000001</v>
      </c>
      <c r="I30">
        <v>67.865168539325836</v>
      </c>
    </row>
    <row r="31" spans="3:9" x14ac:dyDescent="0.25">
      <c r="C31" s="31">
        <v>45352</v>
      </c>
      <c r="D31">
        <v>79.159000000000006</v>
      </c>
      <c r="E31">
        <v>1.07742</v>
      </c>
      <c r="F31">
        <v>73.470884149171169</v>
      </c>
      <c r="G31">
        <v>73.456000000000003</v>
      </c>
      <c r="H31">
        <v>1.0858000000000001</v>
      </c>
      <c r="I31">
        <v>67.651501197273902</v>
      </c>
    </row>
    <row r="32" spans="3:9" x14ac:dyDescent="0.25">
      <c r="C32" s="31">
        <v>45383</v>
      </c>
      <c r="D32">
        <v>78.857999999999905</v>
      </c>
      <c r="E32">
        <v>1.07742</v>
      </c>
      <c r="F32">
        <v>73.191513058974124</v>
      </c>
      <c r="G32">
        <v>73.156000000000006</v>
      </c>
      <c r="H32">
        <v>1.0858000000000001</v>
      </c>
      <c r="I32">
        <v>67.375207220482594</v>
      </c>
    </row>
    <row r="33" spans="3:16" x14ac:dyDescent="0.25">
      <c r="C33" s="31">
        <v>45413</v>
      </c>
      <c r="D33">
        <v>78.269000000000005</v>
      </c>
      <c r="E33">
        <v>1.07742</v>
      </c>
      <c r="F33">
        <v>72.644836739618725</v>
      </c>
      <c r="G33">
        <v>72.911000000000001</v>
      </c>
      <c r="H33">
        <v>1.0858000000000001</v>
      </c>
      <c r="I33">
        <v>67.149567139436357</v>
      </c>
    </row>
    <row r="34" spans="3:16" x14ac:dyDescent="0.25">
      <c r="C34" s="31">
        <v>45444</v>
      </c>
      <c r="D34">
        <v>77.971000000000004</v>
      </c>
      <c r="E34">
        <v>1.07742</v>
      </c>
      <c r="F34">
        <v>72.368250078892174</v>
      </c>
      <c r="G34">
        <v>72.763000000000005</v>
      </c>
      <c r="H34">
        <v>1.0858000000000001</v>
      </c>
      <c r="I34">
        <v>67.013262110885975</v>
      </c>
    </row>
    <row r="35" spans="3:16" x14ac:dyDescent="0.25">
      <c r="C35" s="31">
        <v>45474</v>
      </c>
      <c r="D35">
        <v>77.629000000000005</v>
      </c>
      <c r="E35">
        <v>1.07742</v>
      </c>
      <c r="F35">
        <v>72.050825119266392</v>
      </c>
      <c r="G35">
        <v>72.376999999999995</v>
      </c>
      <c r="H35">
        <v>1.0858000000000001</v>
      </c>
      <c r="I35">
        <v>66.657763860747821</v>
      </c>
    </row>
    <row r="36" spans="3:16" x14ac:dyDescent="0.25">
      <c r="C36" s="31">
        <v>45505</v>
      </c>
      <c r="D36">
        <v>77.266000000000005</v>
      </c>
      <c r="E36">
        <v>1.07742</v>
      </c>
      <c r="F36">
        <v>71.713909153347814</v>
      </c>
      <c r="G36">
        <v>72.192999999999998</v>
      </c>
      <c r="H36">
        <v>1.0858000000000001</v>
      </c>
      <c r="I36">
        <v>66.488303554982494</v>
      </c>
    </row>
    <row r="37" spans="3:16" x14ac:dyDescent="0.25">
      <c r="C37" s="31">
        <v>45536</v>
      </c>
      <c r="D37">
        <v>76.760000000000005</v>
      </c>
      <c r="E37">
        <v>1.07742</v>
      </c>
      <c r="F37">
        <v>71.244268716006758</v>
      </c>
      <c r="G37">
        <v>72.028999999999996</v>
      </c>
      <c r="H37">
        <v>1.0858000000000001</v>
      </c>
      <c r="I37">
        <v>66.337262847669905</v>
      </c>
    </row>
    <row r="38" spans="3:16" x14ac:dyDescent="0.25">
      <c r="C38" s="31">
        <v>45566</v>
      </c>
      <c r="D38">
        <v>76.599999999999994</v>
      </c>
      <c r="E38">
        <v>1.07742</v>
      </c>
      <c r="F38">
        <v>71.095765810918664</v>
      </c>
      <c r="G38">
        <v>71.811000000000007</v>
      </c>
      <c r="H38">
        <v>1.0858000000000001</v>
      </c>
      <c r="I38">
        <v>66.136489224534913</v>
      </c>
    </row>
    <row r="39" spans="3:16" x14ac:dyDescent="0.25">
      <c r="C39" s="31">
        <v>45597</v>
      </c>
      <c r="D39">
        <v>76.292000000000002</v>
      </c>
      <c r="E39">
        <v>1.07742</v>
      </c>
      <c r="F39">
        <v>70.809897718624114</v>
      </c>
      <c r="G39">
        <v>71.524000000000001</v>
      </c>
      <c r="H39">
        <v>1.0858000000000001</v>
      </c>
      <c r="I39">
        <v>65.872167986737878</v>
      </c>
      <c r="P39" t="s">
        <v>360</v>
      </c>
    </row>
    <row r="40" spans="3:16" x14ac:dyDescent="0.25">
      <c r="C40" s="31">
        <v>45627</v>
      </c>
      <c r="D40">
        <v>75.908000000000001</v>
      </c>
      <c r="E40">
        <v>1.07742</v>
      </c>
      <c r="F40">
        <v>70.453490746412726</v>
      </c>
      <c r="G40">
        <v>71.546999999999997</v>
      </c>
      <c r="H40">
        <v>1.0858000000000001</v>
      </c>
      <c r="I40">
        <v>65.893350524958549</v>
      </c>
    </row>
    <row r="41" spans="3:16" x14ac:dyDescent="0.25">
      <c r="C41" s="31">
        <v>45658</v>
      </c>
      <c r="D41">
        <v>75.537000000000006</v>
      </c>
      <c r="E41">
        <v>1.07742</v>
      </c>
      <c r="F41">
        <v>70.109149635239746</v>
      </c>
      <c r="G41">
        <v>71.192999999999998</v>
      </c>
      <c r="H41">
        <v>1.0858000000000001</v>
      </c>
      <c r="I41">
        <v>65.567323632344809</v>
      </c>
    </row>
    <row r="42" spans="3:16" x14ac:dyDescent="0.25">
      <c r="C42" s="31">
        <v>45689</v>
      </c>
      <c r="D42">
        <v>75.188999999999993</v>
      </c>
      <c r="E42">
        <v>1.07742</v>
      </c>
      <c r="F42">
        <v>69.786155816673158</v>
      </c>
      <c r="G42">
        <v>71.070999999999998</v>
      </c>
      <c r="H42">
        <v>1.0858000000000001</v>
      </c>
      <c r="I42">
        <v>65.454964081783004</v>
      </c>
    </row>
    <row r="43" spans="3:16" x14ac:dyDescent="0.25">
      <c r="C43" s="31">
        <v>45717</v>
      </c>
      <c r="D43">
        <v>74.850999999999999</v>
      </c>
      <c r="E43">
        <v>1.07742</v>
      </c>
      <c r="F43">
        <v>69.472443429674584</v>
      </c>
      <c r="G43">
        <v>70.900999999999996</v>
      </c>
      <c r="H43">
        <v>1.0858000000000001</v>
      </c>
      <c r="I43">
        <v>65.298397494934605</v>
      </c>
    </row>
    <row r="44" spans="3:16" x14ac:dyDescent="0.25">
      <c r="C44" s="31">
        <v>45748</v>
      </c>
      <c r="D44">
        <v>74.584999999999994</v>
      </c>
      <c r="E44">
        <v>1.07742</v>
      </c>
      <c r="F44">
        <v>69.225557349965655</v>
      </c>
      <c r="G44">
        <v>70.796999999999997</v>
      </c>
      <c r="H44">
        <v>1.0858000000000001</v>
      </c>
      <c r="I44">
        <v>65.202615582980286</v>
      </c>
    </row>
    <row r="45" spans="3:16" x14ac:dyDescent="0.25">
      <c r="C45" s="31">
        <v>45778</v>
      </c>
      <c r="D45">
        <v>74.314999999999998</v>
      </c>
      <c r="E45">
        <v>1.07742</v>
      </c>
      <c r="F45">
        <v>68.974958697629518</v>
      </c>
      <c r="G45">
        <v>70.599999999999994</v>
      </c>
      <c r="H45">
        <v>1.0858000000000001</v>
      </c>
      <c r="I45">
        <v>65.021182538220657</v>
      </c>
    </row>
    <row r="46" spans="3:16" x14ac:dyDescent="0.25">
      <c r="C46" s="31">
        <v>45809</v>
      </c>
      <c r="D46">
        <v>74.114000000000004</v>
      </c>
      <c r="E46">
        <v>1.07742</v>
      </c>
      <c r="F46">
        <v>68.788401923112616</v>
      </c>
      <c r="G46">
        <v>70.465999999999994</v>
      </c>
      <c r="H46">
        <v>1.0858000000000001</v>
      </c>
      <c r="I46">
        <v>64.897771228587203</v>
      </c>
    </row>
    <row r="47" spans="3:16" x14ac:dyDescent="0.25">
      <c r="C47" s="31">
        <v>45839</v>
      </c>
      <c r="D47">
        <v>73.761999999999901</v>
      </c>
      <c r="E47">
        <v>1.07742</v>
      </c>
      <c r="F47">
        <v>68.46169553191875</v>
      </c>
      <c r="G47">
        <v>70.218999999999994</v>
      </c>
      <c r="H47">
        <v>1.0858000000000001</v>
      </c>
      <c r="I47">
        <v>64.670289187695701</v>
      </c>
    </row>
    <row r="48" spans="3:16" x14ac:dyDescent="0.25">
      <c r="C48" s="31">
        <v>45870</v>
      </c>
      <c r="D48">
        <v>73.435999999999893</v>
      </c>
      <c r="E48">
        <v>1.07742</v>
      </c>
      <c r="F48">
        <v>68.159120862801771</v>
      </c>
      <c r="G48">
        <v>70.114999999999995</v>
      </c>
      <c r="H48">
        <v>1.0858000000000001</v>
      </c>
      <c r="I48">
        <v>64.574507275741382</v>
      </c>
    </row>
    <row r="49" spans="3:9" x14ac:dyDescent="0.25">
      <c r="C49" s="31">
        <v>45901</v>
      </c>
      <c r="D49">
        <v>73.161000000000001</v>
      </c>
      <c r="E49">
        <v>1.07742</v>
      </c>
      <c r="F49">
        <v>67.903881494681741</v>
      </c>
      <c r="G49">
        <v>69.831999999999994</v>
      </c>
      <c r="H49">
        <v>1.0858000000000001</v>
      </c>
      <c r="I49">
        <v>64.313869957634907</v>
      </c>
    </row>
    <row r="50" spans="3:9" x14ac:dyDescent="0.25">
      <c r="C50" s="31">
        <v>45931</v>
      </c>
      <c r="D50">
        <v>72.911000000000001</v>
      </c>
      <c r="E50">
        <v>1.07742</v>
      </c>
      <c r="F50">
        <v>67.671845705481616</v>
      </c>
      <c r="G50">
        <v>69.799000000000007</v>
      </c>
      <c r="H50">
        <v>1.0858000000000001</v>
      </c>
      <c r="I50">
        <v>64.283477620187881</v>
      </c>
    </row>
    <row r="51" spans="3:9" x14ac:dyDescent="0.25">
      <c r="C51" s="31">
        <v>45962</v>
      </c>
      <c r="D51">
        <v>72.7229999999999</v>
      </c>
      <c r="E51">
        <v>1.07742</v>
      </c>
      <c r="F51">
        <v>67.497354792003023</v>
      </c>
      <c r="G51">
        <v>69.84</v>
      </c>
      <c r="H51">
        <v>1.0858000000000001</v>
      </c>
      <c r="I51">
        <v>64.321237797016025</v>
      </c>
    </row>
    <row r="52" spans="3:9" x14ac:dyDescent="0.25">
      <c r="C52" s="31">
        <v>45992</v>
      </c>
      <c r="D52">
        <v>72.466999999999999</v>
      </c>
      <c r="E52">
        <v>1.07742</v>
      </c>
      <c r="F52">
        <v>67.259750143862192</v>
      </c>
      <c r="G52">
        <v>69.637</v>
      </c>
      <c r="H52">
        <v>1.0858000000000001</v>
      </c>
      <c r="I52">
        <v>64.134278872720571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1"/>
  <sheetViews>
    <sheetView workbookViewId="0">
      <selection activeCell="N28" sqref="N28"/>
    </sheetView>
  </sheetViews>
  <sheetFormatPr defaultRowHeight="15" x14ac:dyDescent="0.25"/>
  <sheetData>
    <row r="1" spans="1:4" x14ac:dyDescent="0.25">
      <c r="A1" t="s">
        <v>361</v>
      </c>
    </row>
    <row r="2" spans="1:4" x14ac:dyDescent="0.25">
      <c r="A2" t="s">
        <v>362</v>
      </c>
    </row>
    <row r="3" spans="1:4" x14ac:dyDescent="0.25">
      <c r="C3" t="s">
        <v>356</v>
      </c>
      <c r="D3" t="s">
        <v>9</v>
      </c>
    </row>
    <row r="4" spans="1:4" x14ac:dyDescent="0.25">
      <c r="B4" s="31">
        <v>44562</v>
      </c>
      <c r="C4">
        <v>85.078000000000003</v>
      </c>
      <c r="D4">
        <v>85.078000000000003</v>
      </c>
    </row>
    <row r="5" spans="1:4" x14ac:dyDescent="0.25">
      <c r="B5" s="31">
        <v>44593</v>
      </c>
      <c r="C5">
        <v>80.030999999999906</v>
      </c>
      <c r="D5">
        <v>80.031000000000006</v>
      </c>
    </row>
    <row r="6" spans="1:4" x14ac:dyDescent="0.25">
      <c r="B6" s="31">
        <v>44621</v>
      </c>
      <c r="C6">
        <v>129.28086956521699</v>
      </c>
      <c r="D6">
        <v>129.28086959999999</v>
      </c>
    </row>
    <row r="7" spans="1:4" x14ac:dyDescent="0.25">
      <c r="B7" s="31">
        <v>44652</v>
      </c>
      <c r="C7">
        <v>101.24299999999999</v>
      </c>
      <c r="D7">
        <v>101.24299999999999</v>
      </c>
    </row>
    <row r="8" spans="1:4" x14ac:dyDescent="0.25">
      <c r="B8" s="31">
        <v>44682</v>
      </c>
      <c r="C8">
        <v>88.452500000000001</v>
      </c>
      <c r="D8">
        <v>88.452500000000001</v>
      </c>
    </row>
    <row r="9" spans="1:4" x14ac:dyDescent="0.25">
      <c r="B9" s="31">
        <v>44713</v>
      </c>
      <c r="C9">
        <v>107.968095238095</v>
      </c>
      <c r="D9">
        <v>107.96809519999999</v>
      </c>
    </row>
    <row r="10" spans="1:4" x14ac:dyDescent="0.25">
      <c r="B10" s="31">
        <v>44743</v>
      </c>
      <c r="C10">
        <v>171.82380952380899</v>
      </c>
      <c r="D10">
        <v>171.82380950000001</v>
      </c>
    </row>
    <row r="11" spans="1:4" x14ac:dyDescent="0.25">
      <c r="B11" s="31">
        <v>44774</v>
      </c>
      <c r="C11">
        <v>235.55347826086901</v>
      </c>
      <c r="D11">
        <v>235.55347829999999</v>
      </c>
    </row>
    <row r="12" spans="1:4" x14ac:dyDescent="0.25">
      <c r="B12" s="31">
        <v>44805</v>
      </c>
      <c r="C12">
        <v>191.255454545454</v>
      </c>
      <c r="D12">
        <v>191.25545450000001</v>
      </c>
    </row>
    <row r="13" spans="1:4" x14ac:dyDescent="0.25">
      <c r="B13" s="31">
        <v>44835</v>
      </c>
      <c r="C13">
        <v>72.657619047618994</v>
      </c>
      <c r="D13">
        <v>72.657619049999994</v>
      </c>
    </row>
    <row r="14" spans="1:4" x14ac:dyDescent="0.25">
      <c r="B14" s="31">
        <v>44866</v>
      </c>
      <c r="C14">
        <v>96.736363636363606</v>
      </c>
      <c r="D14">
        <v>96.736363639999993</v>
      </c>
    </row>
    <row r="15" spans="1:4" x14ac:dyDescent="0.25">
      <c r="B15" s="31">
        <v>44896</v>
      </c>
      <c r="C15">
        <v>117.0585</v>
      </c>
      <c r="D15">
        <v>117.0585</v>
      </c>
    </row>
    <row r="16" spans="1:4" x14ac:dyDescent="0.25">
      <c r="B16" s="31">
        <v>44927</v>
      </c>
      <c r="C16">
        <v>62.439</v>
      </c>
      <c r="D16">
        <v>62.439</v>
      </c>
    </row>
    <row r="17" spans="2:4" x14ac:dyDescent="0.25">
      <c r="B17" s="31">
        <v>44958</v>
      </c>
      <c r="C17">
        <v>55.525430812978897</v>
      </c>
      <c r="D17">
        <v>53.284500000000001</v>
      </c>
    </row>
    <row r="18" spans="2:4" x14ac:dyDescent="0.25">
      <c r="B18" s="31">
        <v>44986</v>
      </c>
      <c r="C18">
        <v>54.761799999999901</v>
      </c>
      <c r="D18">
        <v>44.29272727</v>
      </c>
    </row>
    <row r="19" spans="2:4" x14ac:dyDescent="0.25">
      <c r="B19" s="31">
        <v>45017</v>
      </c>
      <c r="C19">
        <v>55.531500000000001</v>
      </c>
      <c r="D19">
        <v>42.46611111</v>
      </c>
    </row>
    <row r="20" spans="2:4" x14ac:dyDescent="0.25">
      <c r="B20" s="31">
        <v>45047</v>
      </c>
      <c r="C20">
        <v>55.890900000000002</v>
      </c>
      <c r="D20">
        <v>33.18806403</v>
      </c>
    </row>
    <row r="21" spans="2:4" x14ac:dyDescent="0.25">
      <c r="B21" s="31">
        <v>45078</v>
      </c>
      <c r="C21">
        <v>56.282699999999998</v>
      </c>
      <c r="D21">
        <v>31.763999999999999</v>
      </c>
    </row>
    <row r="22" spans="2:4" x14ac:dyDescent="0.25">
      <c r="B22" s="31">
        <v>45108</v>
      </c>
      <c r="C22">
        <v>56.5780999999999</v>
      </c>
      <c r="D22">
        <v>32.220599999999997</v>
      </c>
    </row>
    <row r="23" spans="2:4" x14ac:dyDescent="0.25">
      <c r="B23" s="31">
        <v>45139</v>
      </c>
      <c r="C23">
        <v>57.032200000000003</v>
      </c>
      <c r="D23">
        <v>33.2438</v>
      </c>
    </row>
    <row r="24" spans="2:4" x14ac:dyDescent="0.25">
      <c r="B24" s="31">
        <v>45170</v>
      </c>
      <c r="C24">
        <v>57.716899999999903</v>
      </c>
      <c r="D24">
        <v>35.382899999999999</v>
      </c>
    </row>
    <row r="25" spans="2:4" x14ac:dyDescent="0.25">
      <c r="B25" s="31">
        <v>45200</v>
      </c>
      <c r="C25">
        <v>60.154899999999998</v>
      </c>
      <c r="D25">
        <v>39.540900000000001</v>
      </c>
    </row>
    <row r="26" spans="2:4" x14ac:dyDescent="0.25">
      <c r="B26" s="31">
        <v>45231</v>
      </c>
      <c r="C26">
        <v>63.964100000000002</v>
      </c>
      <c r="D26">
        <v>48.513300000000001</v>
      </c>
    </row>
    <row r="27" spans="2:4" x14ac:dyDescent="0.25">
      <c r="B27" s="31">
        <v>45261</v>
      </c>
      <c r="C27">
        <v>65.6541</v>
      </c>
      <c r="D27">
        <v>52.791499999999999</v>
      </c>
    </row>
    <row r="28" spans="2:4" x14ac:dyDescent="0.25">
      <c r="B28" s="31">
        <v>45292</v>
      </c>
      <c r="C28">
        <v>66.060400000000001</v>
      </c>
      <c r="D28">
        <v>53.716700000000003</v>
      </c>
    </row>
    <row r="29" spans="2:4" x14ac:dyDescent="0.25">
      <c r="B29" s="31">
        <v>45323</v>
      </c>
      <c r="C29">
        <v>65.937600000000003</v>
      </c>
      <c r="D29">
        <v>53.738999999999997</v>
      </c>
    </row>
    <row r="30" spans="2:4" x14ac:dyDescent="0.25">
      <c r="B30" s="31">
        <v>45352</v>
      </c>
      <c r="C30">
        <v>64.049700000000001</v>
      </c>
      <c r="D30">
        <v>52.852699999999999</v>
      </c>
    </row>
    <row r="31" spans="2:4" x14ac:dyDescent="0.25">
      <c r="B31" s="31">
        <v>45383</v>
      </c>
      <c r="C31">
        <v>59.981099999999898</v>
      </c>
      <c r="D31">
        <v>50.368099999999998</v>
      </c>
    </row>
    <row r="32" spans="2:4" x14ac:dyDescent="0.25">
      <c r="B32" s="31">
        <v>45413</v>
      </c>
      <c r="C32">
        <v>59.193799999999896</v>
      </c>
      <c r="D32">
        <v>49.934199999999997</v>
      </c>
    </row>
    <row r="33" spans="2:9" x14ac:dyDescent="0.25">
      <c r="B33" s="31">
        <v>45444</v>
      </c>
      <c r="C33">
        <v>59.101799999999997</v>
      </c>
      <c r="D33">
        <v>49.853999999999999</v>
      </c>
    </row>
    <row r="34" spans="2:9" x14ac:dyDescent="0.25">
      <c r="B34" s="31">
        <v>45474</v>
      </c>
      <c r="C34">
        <v>58.625499999999903</v>
      </c>
      <c r="D34">
        <v>50.2258</v>
      </c>
    </row>
    <row r="35" spans="2:9" x14ac:dyDescent="0.25">
      <c r="B35" s="31">
        <v>45505</v>
      </c>
      <c r="C35">
        <v>59.091299999999997</v>
      </c>
      <c r="D35">
        <v>50.2316</v>
      </c>
    </row>
    <row r="36" spans="2:9" x14ac:dyDescent="0.25">
      <c r="B36" s="31">
        <v>45536</v>
      </c>
      <c r="C36">
        <v>59.654399999999903</v>
      </c>
      <c r="D36">
        <v>50.491300000000003</v>
      </c>
    </row>
    <row r="37" spans="2:9" x14ac:dyDescent="0.25">
      <c r="B37" s="31">
        <v>45566</v>
      </c>
      <c r="C37">
        <v>59.399500000000003</v>
      </c>
      <c r="D37">
        <v>51.4236</v>
      </c>
    </row>
    <row r="38" spans="2:9" x14ac:dyDescent="0.25">
      <c r="B38" s="31">
        <v>45597</v>
      </c>
      <c r="C38">
        <v>62.071399999999997</v>
      </c>
      <c r="D38">
        <v>54.3</v>
      </c>
    </row>
    <row r="39" spans="2:9" x14ac:dyDescent="0.25">
      <c r="B39" s="31">
        <v>45627</v>
      </c>
      <c r="C39">
        <v>63.7029</v>
      </c>
      <c r="D39">
        <v>55.0807</v>
      </c>
    </row>
    <row r="40" spans="2:9" x14ac:dyDescent="0.25">
      <c r="B40" s="31">
        <v>45658</v>
      </c>
      <c r="C40">
        <v>62.576999999999998</v>
      </c>
      <c r="D40">
        <v>55.422800000000002</v>
      </c>
    </row>
    <row r="41" spans="2:9" x14ac:dyDescent="0.25">
      <c r="B41" s="31">
        <v>45689</v>
      </c>
      <c r="C41">
        <v>60.596299999999999</v>
      </c>
      <c r="D41">
        <v>54.217300000000002</v>
      </c>
    </row>
    <row r="42" spans="2:9" x14ac:dyDescent="0.25">
      <c r="B42" s="31">
        <v>45717</v>
      </c>
      <c r="C42">
        <v>58.033899999999903</v>
      </c>
      <c r="D42">
        <v>51.3386</v>
      </c>
    </row>
    <row r="43" spans="2:9" x14ac:dyDescent="0.25">
      <c r="B43" s="31">
        <v>45748</v>
      </c>
      <c r="C43">
        <v>51.369599999999899</v>
      </c>
      <c r="D43">
        <v>44.9636</v>
      </c>
    </row>
    <row r="44" spans="2:9" x14ac:dyDescent="0.25">
      <c r="B44" s="31">
        <v>45778</v>
      </c>
      <c r="C44">
        <v>47.4331999999999</v>
      </c>
      <c r="D44">
        <v>43.941000000000003</v>
      </c>
      <c r="I44" t="s">
        <v>360</v>
      </c>
    </row>
    <row r="45" spans="2:9" x14ac:dyDescent="0.25">
      <c r="B45" s="31">
        <v>45809</v>
      </c>
      <c r="C45">
        <v>44.311899999999902</v>
      </c>
      <c r="D45">
        <v>42.377400000000002</v>
      </c>
    </row>
    <row r="46" spans="2:9" x14ac:dyDescent="0.25">
      <c r="B46" s="31">
        <v>45839</v>
      </c>
      <c r="C46">
        <v>45.725200000000001</v>
      </c>
      <c r="D46">
        <v>42.381500000000003</v>
      </c>
    </row>
    <row r="47" spans="2:9" x14ac:dyDescent="0.25">
      <c r="B47" s="31">
        <v>45870</v>
      </c>
      <c r="C47">
        <v>46.949100000000001</v>
      </c>
      <c r="D47">
        <v>43.406700000000001</v>
      </c>
    </row>
    <row r="48" spans="2:9" x14ac:dyDescent="0.25">
      <c r="B48" s="31">
        <v>45901</v>
      </c>
      <c r="C48">
        <v>47.095100000000002</v>
      </c>
      <c r="D48">
        <v>43.630600000000001</v>
      </c>
    </row>
    <row r="49" spans="2:4" x14ac:dyDescent="0.25">
      <c r="B49" s="31">
        <v>45931</v>
      </c>
      <c r="C49">
        <v>47.8294</v>
      </c>
      <c r="D49">
        <v>44.206699999999998</v>
      </c>
    </row>
    <row r="50" spans="2:4" x14ac:dyDescent="0.25">
      <c r="B50" s="31">
        <v>45962</v>
      </c>
      <c r="C50">
        <v>48.979499999999902</v>
      </c>
      <c r="D50">
        <v>45.283499999999997</v>
      </c>
    </row>
    <row r="51" spans="2:4" x14ac:dyDescent="0.25">
      <c r="B51" s="31">
        <v>45992</v>
      </c>
      <c r="C51">
        <v>49.071100000000001</v>
      </c>
      <c r="D51">
        <v>46.429499999999997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autoPageBreaks="0"/>
  </sheetPr>
  <dimension ref="A1:L52"/>
  <sheetViews>
    <sheetView topLeftCell="A7" workbookViewId="0">
      <selection activeCell="F40" sqref="F40"/>
    </sheetView>
  </sheetViews>
  <sheetFormatPr defaultRowHeight="15" x14ac:dyDescent="0.25"/>
  <sheetData>
    <row r="1" spans="1:3" x14ac:dyDescent="0.25">
      <c r="A1" s="8" t="s">
        <v>363</v>
      </c>
    </row>
    <row r="2" spans="1:3" x14ac:dyDescent="0.25">
      <c r="A2" s="8" t="s">
        <v>364</v>
      </c>
    </row>
    <row r="4" spans="1:3" x14ac:dyDescent="0.25">
      <c r="B4" t="s">
        <v>356</v>
      </c>
      <c r="C4" t="s">
        <v>9</v>
      </c>
    </row>
    <row r="5" spans="1:3" x14ac:dyDescent="0.25">
      <c r="A5" s="31">
        <v>44562</v>
      </c>
      <c r="B5" s="11">
        <v>232.581450206949</v>
      </c>
      <c r="C5" s="11">
        <v>232.58145020000001</v>
      </c>
    </row>
    <row r="6" spans="1:3" x14ac:dyDescent="0.25">
      <c r="A6" s="31">
        <v>44593</v>
      </c>
      <c r="B6" s="11">
        <v>248.55164393759901</v>
      </c>
      <c r="C6" s="11">
        <v>248.55164389999999</v>
      </c>
    </row>
    <row r="7" spans="1:3" x14ac:dyDescent="0.25">
      <c r="A7" s="31">
        <v>44621</v>
      </c>
      <c r="B7" s="11">
        <v>270.10625451840599</v>
      </c>
      <c r="C7" s="11">
        <v>270.10625449999998</v>
      </c>
    </row>
    <row r="8" spans="1:3" x14ac:dyDescent="0.25">
      <c r="A8" s="31">
        <v>44652</v>
      </c>
      <c r="B8" s="11">
        <v>271.18535181724502</v>
      </c>
      <c r="C8" s="11">
        <v>271.18535179999998</v>
      </c>
    </row>
    <row r="9" spans="1:3" x14ac:dyDescent="0.25">
      <c r="A9" s="31">
        <v>44682</v>
      </c>
      <c r="B9" s="11">
        <v>268.90456211027799</v>
      </c>
      <c r="C9" s="11">
        <v>268.90456210000002</v>
      </c>
    </row>
    <row r="10" spans="1:3" x14ac:dyDescent="0.25">
      <c r="A10" s="31">
        <v>44713</v>
      </c>
      <c r="B10" s="11">
        <v>261.58997698202501</v>
      </c>
      <c r="C10" s="11">
        <v>261.58997699999998</v>
      </c>
    </row>
    <row r="11" spans="1:3" x14ac:dyDescent="0.25">
      <c r="A11" s="31">
        <v>44743</v>
      </c>
      <c r="B11" s="11">
        <v>237.77083649328799</v>
      </c>
      <c r="C11" s="11">
        <v>237.7708365</v>
      </c>
    </row>
    <row r="12" spans="1:3" x14ac:dyDescent="0.25">
      <c r="A12" s="31">
        <v>44774</v>
      </c>
      <c r="B12" s="11">
        <v>235.54650387401799</v>
      </c>
      <c r="C12" s="11">
        <v>235.5465039</v>
      </c>
    </row>
    <row r="13" spans="1:3" x14ac:dyDescent="0.25">
      <c r="A13" s="31">
        <v>44805</v>
      </c>
      <c r="B13" s="11">
        <v>232.35885352995601</v>
      </c>
      <c r="C13" s="11">
        <v>232.35885350000001</v>
      </c>
    </row>
    <row r="14" spans="1:3" x14ac:dyDescent="0.25">
      <c r="A14" s="31">
        <v>44835</v>
      </c>
      <c r="B14" s="11">
        <v>224.65480522012399</v>
      </c>
      <c r="C14" s="11">
        <v>224.6548052</v>
      </c>
    </row>
    <row r="15" spans="1:3" x14ac:dyDescent="0.25">
      <c r="A15" s="31">
        <v>44866</v>
      </c>
      <c r="B15" s="11">
        <v>222.268128185585</v>
      </c>
      <c r="C15" s="11">
        <v>222.26812820000001</v>
      </c>
    </row>
    <row r="16" spans="1:3" x14ac:dyDescent="0.25">
      <c r="A16" s="31">
        <v>44896</v>
      </c>
      <c r="B16" s="11">
        <v>221.22610356665001</v>
      </c>
      <c r="C16" s="11">
        <v>221.22610359999999</v>
      </c>
    </row>
    <row r="17" spans="1:3" x14ac:dyDescent="0.25">
      <c r="A17" s="31">
        <v>44927</v>
      </c>
      <c r="B17" s="11">
        <v>224.63698452545901</v>
      </c>
      <c r="C17" s="11">
        <v>224.63698450000001</v>
      </c>
    </row>
    <row r="18" spans="1:3" x14ac:dyDescent="0.25">
      <c r="A18" s="31">
        <v>44958</v>
      </c>
      <c r="B18" s="11">
        <v>234.65668183012599</v>
      </c>
      <c r="C18" s="11">
        <v>224.63698450000001</v>
      </c>
    </row>
    <row r="19" spans="1:3" x14ac:dyDescent="0.25">
      <c r="A19" s="31">
        <v>44986</v>
      </c>
      <c r="B19" s="11">
        <v>235.30044587706701</v>
      </c>
      <c r="C19" s="11">
        <v>224.63698450000001</v>
      </c>
    </row>
    <row r="20" spans="1:3" x14ac:dyDescent="0.25">
      <c r="A20" s="31">
        <v>45017</v>
      </c>
      <c r="B20" s="11">
        <v>233.54397471046099</v>
      </c>
      <c r="C20" s="11">
        <v>224.63698450000001</v>
      </c>
    </row>
    <row r="21" spans="1:3" x14ac:dyDescent="0.25">
      <c r="A21" s="31">
        <v>45047</v>
      </c>
      <c r="B21" s="11">
        <v>231.727024523827</v>
      </c>
      <c r="C21" s="11">
        <v>219.51614069999999</v>
      </c>
    </row>
    <row r="22" spans="1:3" x14ac:dyDescent="0.25">
      <c r="A22" s="31">
        <v>45078</v>
      </c>
      <c r="B22" s="11">
        <v>231.10171283971201</v>
      </c>
      <c r="C22" s="11">
        <v>213.4181523</v>
      </c>
    </row>
    <row r="23" spans="1:3" x14ac:dyDescent="0.25">
      <c r="A23" s="31">
        <v>45108</v>
      </c>
      <c r="B23" s="11">
        <v>230.472796212513</v>
      </c>
      <c r="C23" s="11">
        <v>206.6071125</v>
      </c>
    </row>
    <row r="24" spans="1:3" x14ac:dyDescent="0.25">
      <c r="A24" s="31">
        <v>45139</v>
      </c>
      <c r="B24" s="11">
        <v>227.05697248801701</v>
      </c>
      <c r="C24" s="11">
        <v>202.19544250000001</v>
      </c>
    </row>
    <row r="25" spans="1:3" x14ac:dyDescent="0.25">
      <c r="A25" s="31">
        <v>45170</v>
      </c>
      <c r="B25" s="11">
        <v>222.53190235284799</v>
      </c>
      <c r="C25" s="11">
        <v>197.54152060000001</v>
      </c>
    </row>
    <row r="26" spans="1:3" x14ac:dyDescent="0.25">
      <c r="A26" s="31">
        <v>45200</v>
      </c>
      <c r="B26" s="11">
        <v>221.55509966205199</v>
      </c>
      <c r="C26" s="11">
        <v>197.35769869999999</v>
      </c>
    </row>
    <row r="27" spans="1:3" x14ac:dyDescent="0.25">
      <c r="A27" s="31">
        <v>45231</v>
      </c>
      <c r="B27" s="11">
        <v>220.58523110850001</v>
      </c>
      <c r="C27" s="11">
        <v>197.1735448</v>
      </c>
    </row>
    <row r="28" spans="1:3" x14ac:dyDescent="0.25">
      <c r="A28" s="31">
        <v>45261</v>
      </c>
      <c r="B28" s="11">
        <v>219.61530808415301</v>
      </c>
      <c r="C28" s="11">
        <v>196.9873556</v>
      </c>
    </row>
    <row r="29" spans="1:3" x14ac:dyDescent="0.25">
      <c r="A29" s="31">
        <v>45292</v>
      </c>
      <c r="B29" s="11">
        <v>217.75259801141701</v>
      </c>
      <c r="C29" s="11">
        <v>196.8575562</v>
      </c>
    </row>
    <row r="30" spans="1:3" x14ac:dyDescent="0.25">
      <c r="A30" s="31">
        <v>45323</v>
      </c>
      <c r="B30" s="11">
        <v>215.887446888884</v>
      </c>
      <c r="C30" s="11">
        <v>196.72673689999999</v>
      </c>
    </row>
    <row r="31" spans="1:3" x14ac:dyDescent="0.25">
      <c r="A31" s="31">
        <v>45352</v>
      </c>
      <c r="B31" s="11">
        <v>214.01953792577501</v>
      </c>
      <c r="C31" s="11">
        <v>196.59489149999999</v>
      </c>
    </row>
    <row r="32" spans="1:3" x14ac:dyDescent="0.25">
      <c r="A32" s="31">
        <v>45383</v>
      </c>
      <c r="B32" s="11">
        <v>213.22927788300399</v>
      </c>
      <c r="C32" s="11">
        <v>195.9748324</v>
      </c>
    </row>
    <row r="33" spans="1:12" x14ac:dyDescent="0.25">
      <c r="A33" s="31">
        <v>45413</v>
      </c>
      <c r="B33" s="11">
        <v>212.43852023345801</v>
      </c>
      <c r="C33" s="11">
        <v>195.3498031</v>
      </c>
    </row>
    <row r="34" spans="1:12" x14ac:dyDescent="0.25">
      <c r="A34" s="31">
        <v>45444</v>
      </c>
      <c r="B34" s="11">
        <v>211.69222790981701</v>
      </c>
      <c r="C34" s="11">
        <v>194.86910040000001</v>
      </c>
    </row>
    <row r="35" spans="1:12" x14ac:dyDescent="0.25">
      <c r="A35" s="31">
        <v>45474</v>
      </c>
      <c r="B35" s="11">
        <v>210.94621344384501</v>
      </c>
      <c r="C35" s="11">
        <v>194.38627579999999</v>
      </c>
    </row>
    <row r="36" spans="1:12" x14ac:dyDescent="0.25">
      <c r="A36" s="31">
        <v>45505</v>
      </c>
      <c r="B36" s="11">
        <v>210.248566637767</v>
      </c>
      <c r="C36" s="11">
        <v>193.94754789999999</v>
      </c>
    </row>
    <row r="37" spans="1:12" x14ac:dyDescent="0.25">
      <c r="A37" s="31">
        <v>45536</v>
      </c>
      <c r="B37" s="11">
        <v>209.55220586255999</v>
      </c>
      <c r="C37" s="11">
        <v>193.50775630000001</v>
      </c>
    </row>
    <row r="38" spans="1:12" x14ac:dyDescent="0.25">
      <c r="A38" s="31">
        <v>45566</v>
      </c>
      <c r="B38" s="11">
        <v>208.83923014098701</v>
      </c>
      <c r="C38" s="11">
        <v>193.38379739999999</v>
      </c>
    </row>
    <row r="39" spans="1:12" x14ac:dyDescent="0.25">
      <c r="A39" s="31">
        <v>45597</v>
      </c>
      <c r="B39" s="11">
        <v>208.15751876671499</v>
      </c>
      <c r="C39" s="11">
        <v>193.29262560000001</v>
      </c>
    </row>
    <row r="40" spans="1:12" x14ac:dyDescent="0.25">
      <c r="A40" s="31">
        <v>45627</v>
      </c>
      <c r="B40" s="11">
        <v>207.477565195593</v>
      </c>
      <c r="C40" s="11">
        <v>193.2008731</v>
      </c>
      <c r="L40" t="s">
        <v>365</v>
      </c>
    </row>
    <row r="41" spans="1:12" x14ac:dyDescent="0.25">
      <c r="A41" s="31">
        <v>45658</v>
      </c>
      <c r="B41">
        <v>206.79983265907401</v>
      </c>
      <c r="C41">
        <v>193.13127059999999</v>
      </c>
    </row>
    <row r="42" spans="1:12" x14ac:dyDescent="0.25">
      <c r="A42" s="31">
        <v>45689</v>
      </c>
      <c r="B42">
        <v>206.12431390243</v>
      </c>
      <c r="C42">
        <v>193.0613458</v>
      </c>
    </row>
    <row r="43" spans="1:12" x14ac:dyDescent="0.25">
      <c r="A43" s="31">
        <v>45717</v>
      </c>
      <c r="B43">
        <v>205.451001694631</v>
      </c>
      <c r="C43">
        <v>192.99109709999999</v>
      </c>
    </row>
    <row r="44" spans="1:12" x14ac:dyDescent="0.25">
      <c r="A44" s="31">
        <v>45748</v>
      </c>
      <c r="B44">
        <v>204.70866163703599</v>
      </c>
      <c r="C44">
        <v>192.82928000000001</v>
      </c>
    </row>
    <row r="45" spans="1:12" x14ac:dyDescent="0.25">
      <c r="A45" s="31">
        <v>45778</v>
      </c>
      <c r="B45">
        <v>203.96774695181901</v>
      </c>
      <c r="C45">
        <v>192.66458370000001</v>
      </c>
    </row>
    <row r="46" spans="1:12" x14ac:dyDescent="0.25">
      <c r="A46" s="31">
        <v>45809</v>
      </c>
      <c r="B46">
        <v>203.25341808225801</v>
      </c>
      <c r="C46">
        <v>192.53471690000001</v>
      </c>
    </row>
    <row r="47" spans="1:12" x14ac:dyDescent="0.25">
      <c r="A47" s="31">
        <v>45839</v>
      </c>
      <c r="B47">
        <v>202.54101399984501</v>
      </c>
      <c r="C47">
        <v>192.40346120000001</v>
      </c>
    </row>
    <row r="48" spans="1:12" x14ac:dyDescent="0.25">
      <c r="A48" s="31">
        <v>45870</v>
      </c>
      <c r="B48">
        <v>201.87188678927799</v>
      </c>
      <c r="C48">
        <v>192.32658839999999</v>
      </c>
    </row>
    <row r="49" spans="1:3" x14ac:dyDescent="0.25">
      <c r="A49" s="31">
        <v>45901</v>
      </c>
      <c r="B49">
        <v>201.20495453664199</v>
      </c>
      <c r="C49">
        <v>192.24961920000001</v>
      </c>
    </row>
    <row r="50" spans="1:3" x14ac:dyDescent="0.25">
      <c r="A50" s="31">
        <v>45931</v>
      </c>
      <c r="B50">
        <v>200.54021003260701</v>
      </c>
      <c r="C50">
        <v>192.1725524</v>
      </c>
    </row>
    <row r="51" spans="1:3" x14ac:dyDescent="0.25">
      <c r="A51" s="31">
        <v>45962</v>
      </c>
      <c r="B51">
        <v>199.87766172327599</v>
      </c>
      <c r="C51">
        <v>192.11236880000001</v>
      </c>
    </row>
    <row r="52" spans="1:3" x14ac:dyDescent="0.25">
      <c r="A52" s="31">
        <v>45992</v>
      </c>
      <c r="B52">
        <v>199.217302352822</v>
      </c>
      <c r="C52">
        <v>192.0521961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E24"/>
  <sheetViews>
    <sheetView workbookViewId="0">
      <selection activeCell="E32" sqref="E32"/>
    </sheetView>
  </sheetViews>
  <sheetFormatPr defaultRowHeight="15" x14ac:dyDescent="0.25"/>
  <cols>
    <col min="1" max="1" width="11.42578125" customWidth="1"/>
  </cols>
  <sheetData>
    <row r="1" spans="1:3" x14ac:dyDescent="0.25">
      <c r="A1" s="8" t="s">
        <v>31</v>
      </c>
    </row>
    <row r="2" spans="1:3" x14ac:dyDescent="0.25">
      <c r="A2" s="8" t="s">
        <v>38</v>
      </c>
    </row>
    <row r="3" spans="1:3" x14ac:dyDescent="0.25">
      <c r="A3" s="8"/>
    </row>
    <row r="7" spans="1:3" x14ac:dyDescent="0.25">
      <c r="B7" t="s">
        <v>39</v>
      </c>
      <c r="C7" t="s">
        <v>40</v>
      </c>
    </row>
    <row r="8" spans="1:3" x14ac:dyDescent="0.25">
      <c r="A8" t="s">
        <v>22</v>
      </c>
      <c r="B8" s="7">
        <v>0.25555068653228163</v>
      </c>
      <c r="C8" s="7">
        <v>-6.7354280604712047E-2</v>
      </c>
    </row>
    <row r="9" spans="1:3" x14ac:dyDescent="0.25">
      <c r="A9" t="s">
        <v>23</v>
      </c>
      <c r="B9" s="7">
        <v>0.19935093949156935</v>
      </c>
      <c r="C9" s="7">
        <v>0.1548070880985295</v>
      </c>
    </row>
    <row r="10" spans="1:3" x14ac:dyDescent="0.25">
      <c r="A10" t="s">
        <v>24</v>
      </c>
      <c r="B10" s="7">
        <v>0.18705774438717571</v>
      </c>
      <c r="C10" s="7">
        <v>5.6462661426165184E-2</v>
      </c>
    </row>
    <row r="11" spans="1:3" x14ac:dyDescent="0.25">
      <c r="A11" t="s">
        <v>25</v>
      </c>
      <c r="B11" s="7">
        <v>0.18678225121765935</v>
      </c>
      <c r="C11" s="7">
        <v>6.4231461562102021E-2</v>
      </c>
    </row>
    <row r="12" spans="1:3" x14ac:dyDescent="0.25">
      <c r="A12" t="s">
        <v>26</v>
      </c>
      <c r="B12" s="7">
        <v>0.12609311073623797</v>
      </c>
      <c r="C12" s="7">
        <v>0.10222965440356746</v>
      </c>
    </row>
    <row r="13" spans="1:3" x14ac:dyDescent="0.25">
      <c r="A13" t="s">
        <v>27</v>
      </c>
      <c r="B13" s="7">
        <v>0.1986470588235294</v>
      </c>
      <c r="C13" s="7">
        <v>9.0174995646874478E-2</v>
      </c>
    </row>
    <row r="14" spans="1:3" x14ac:dyDescent="0.25">
      <c r="A14" t="s">
        <v>28</v>
      </c>
      <c r="B14" s="7">
        <v>0.15599874891910281</v>
      </c>
      <c r="C14" s="7">
        <v>6.4053232424158724E-2</v>
      </c>
    </row>
    <row r="15" spans="1:3" x14ac:dyDescent="0.25">
      <c r="A15" t="s">
        <v>29</v>
      </c>
      <c r="B15" s="7">
        <v>0.29901351707519108</v>
      </c>
      <c r="C15" s="7">
        <v>3.5045379537953725E-2</v>
      </c>
    </row>
    <row r="16" spans="1:3" x14ac:dyDescent="0.25">
      <c r="A16" t="s">
        <v>30</v>
      </c>
      <c r="B16" s="7">
        <v>1.5841311385080825E-3</v>
      </c>
      <c r="C16" s="7">
        <v>4.2378881359360854E-2</v>
      </c>
    </row>
    <row r="24" spans="5:5" x14ac:dyDescent="0.25">
      <c r="E24" s="8" t="s">
        <v>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G52"/>
  <sheetViews>
    <sheetView topLeftCell="A19" workbookViewId="0">
      <selection activeCell="A2" sqref="A2"/>
    </sheetView>
  </sheetViews>
  <sheetFormatPr defaultRowHeight="15" x14ac:dyDescent="0.25"/>
  <sheetData>
    <row r="1" spans="1:5" x14ac:dyDescent="0.25">
      <c r="A1" s="8" t="s">
        <v>366</v>
      </c>
    </row>
    <row r="2" spans="1:5" x14ac:dyDescent="0.25">
      <c r="A2" s="8" t="s">
        <v>367</v>
      </c>
    </row>
    <row r="4" spans="1:5" x14ac:dyDescent="0.25">
      <c r="D4" t="s">
        <v>356</v>
      </c>
      <c r="E4" t="s">
        <v>368</v>
      </c>
    </row>
    <row r="5" spans="1:5" x14ac:dyDescent="0.25">
      <c r="C5" s="31">
        <v>44562</v>
      </c>
      <c r="D5" s="11">
        <v>217.327641430792</v>
      </c>
      <c r="E5" s="11">
        <v>217.3276414</v>
      </c>
    </row>
    <row r="6" spans="1:5" x14ac:dyDescent="0.25">
      <c r="C6" s="31">
        <v>44593</v>
      </c>
      <c r="D6" s="11">
        <v>231.07777105410599</v>
      </c>
      <c r="E6" s="11">
        <v>231.07777110000001</v>
      </c>
    </row>
    <row r="7" spans="1:5" x14ac:dyDescent="0.25">
      <c r="C7" s="31">
        <v>44621</v>
      </c>
      <c r="D7" s="11">
        <v>249.90855735726399</v>
      </c>
      <c r="E7" s="11">
        <v>249.90855740000001</v>
      </c>
    </row>
    <row r="8" spans="1:5" x14ac:dyDescent="0.25">
      <c r="C8" s="31">
        <v>44652</v>
      </c>
      <c r="D8" s="11">
        <v>244.70557805242001</v>
      </c>
      <c r="E8" s="11">
        <v>244.7055781</v>
      </c>
    </row>
    <row r="9" spans="1:5" x14ac:dyDescent="0.25">
      <c r="C9" s="31">
        <v>44682</v>
      </c>
      <c r="D9" s="11">
        <v>231.679718358603</v>
      </c>
      <c r="E9" s="11">
        <v>231.67971840000001</v>
      </c>
    </row>
    <row r="10" spans="1:5" x14ac:dyDescent="0.25">
      <c r="C10" s="31">
        <v>44713</v>
      </c>
      <c r="D10" s="11">
        <v>219.34170754022</v>
      </c>
      <c r="E10" s="11">
        <v>219.34170750000001</v>
      </c>
    </row>
    <row r="11" spans="1:5" x14ac:dyDescent="0.25">
      <c r="C11" s="31">
        <v>44743</v>
      </c>
      <c r="D11" s="11">
        <v>196.929427125589</v>
      </c>
      <c r="E11" s="11">
        <v>196.9294271</v>
      </c>
    </row>
    <row r="12" spans="1:5" x14ac:dyDescent="0.25">
      <c r="C12" s="31">
        <v>44774</v>
      </c>
      <c r="D12" s="11">
        <v>197.60791845392799</v>
      </c>
      <c r="E12" s="11">
        <v>197.60791850000001</v>
      </c>
    </row>
    <row r="13" spans="1:5" x14ac:dyDescent="0.25">
      <c r="C13" s="31">
        <v>44805</v>
      </c>
      <c r="D13" s="11">
        <v>190.796933671593</v>
      </c>
      <c r="E13" s="11">
        <v>190.79693370000001</v>
      </c>
    </row>
    <row r="14" spans="1:5" x14ac:dyDescent="0.25">
      <c r="C14" s="31">
        <v>44835</v>
      </c>
      <c r="D14" s="11">
        <v>185.69707709151501</v>
      </c>
      <c r="E14" s="11">
        <v>185.6970771</v>
      </c>
    </row>
    <row r="15" spans="1:5" x14ac:dyDescent="0.25">
      <c r="C15" s="31">
        <v>44866</v>
      </c>
      <c r="D15" s="11">
        <v>186.66093210792701</v>
      </c>
      <c r="E15" s="11">
        <v>186.6609321</v>
      </c>
    </row>
    <row r="16" spans="1:5" x14ac:dyDescent="0.25">
      <c r="C16" s="31">
        <v>44896</v>
      </c>
      <c r="D16" s="11">
        <v>190.61664642394601</v>
      </c>
      <c r="E16" s="11">
        <v>190.61664640000001</v>
      </c>
    </row>
    <row r="17" spans="3:5" x14ac:dyDescent="0.25">
      <c r="C17" s="31">
        <v>44927</v>
      </c>
      <c r="D17" s="11">
        <v>194.722953617412</v>
      </c>
      <c r="E17" s="11">
        <v>194.72295360000001</v>
      </c>
    </row>
    <row r="18" spans="3:5" x14ac:dyDescent="0.25">
      <c r="C18" s="31">
        <v>44958</v>
      </c>
      <c r="D18" s="11">
        <v>197.65534720345099</v>
      </c>
      <c r="E18" s="11">
        <v>194.72295360000001</v>
      </c>
    </row>
    <row r="19" spans="3:5" x14ac:dyDescent="0.25">
      <c r="C19" s="31">
        <v>44986</v>
      </c>
      <c r="D19" s="11">
        <v>198.62721066314899</v>
      </c>
      <c r="E19" s="11">
        <v>194.72295360000001</v>
      </c>
    </row>
    <row r="20" spans="3:5" x14ac:dyDescent="0.25">
      <c r="C20" s="31">
        <v>45017</v>
      </c>
      <c r="D20" s="11">
        <v>198.72628301360899</v>
      </c>
      <c r="E20" s="11">
        <v>194.72295360000001</v>
      </c>
    </row>
    <row r="21" spans="3:5" x14ac:dyDescent="0.25">
      <c r="C21" s="31">
        <v>45047</v>
      </c>
      <c r="D21" s="11">
        <v>198.732445738308</v>
      </c>
      <c r="E21" s="11">
        <v>189.1716232</v>
      </c>
    </row>
    <row r="22" spans="3:5" x14ac:dyDescent="0.25">
      <c r="C22" s="31">
        <v>45078</v>
      </c>
      <c r="D22" s="11">
        <v>199.20062515904101</v>
      </c>
      <c r="E22" s="11">
        <v>186.1815881</v>
      </c>
    </row>
    <row r="23" spans="3:5" x14ac:dyDescent="0.25">
      <c r="C23" s="31">
        <v>45108</v>
      </c>
      <c r="D23" s="11">
        <v>199.60719643238701</v>
      </c>
      <c r="E23" s="11">
        <v>183.84573879999999</v>
      </c>
    </row>
    <row r="24" spans="3:5" x14ac:dyDescent="0.25">
      <c r="C24" s="31">
        <v>45139</v>
      </c>
      <c r="D24" s="11">
        <v>198.97679411331799</v>
      </c>
      <c r="E24" s="11">
        <v>182.6622399</v>
      </c>
    </row>
    <row r="25" spans="3:5" x14ac:dyDescent="0.25">
      <c r="C25" s="31">
        <v>45170</v>
      </c>
      <c r="D25" s="11">
        <v>197.943174124812</v>
      </c>
      <c r="E25" s="11">
        <v>181.50108520000001</v>
      </c>
    </row>
    <row r="26" spans="3:5" x14ac:dyDescent="0.25">
      <c r="C26" s="31">
        <v>45200</v>
      </c>
      <c r="D26" s="11">
        <v>198.16079928438</v>
      </c>
      <c r="E26" s="11">
        <v>181.84468889999999</v>
      </c>
    </row>
    <row r="27" spans="3:5" x14ac:dyDescent="0.25">
      <c r="C27" s="31">
        <v>45231</v>
      </c>
      <c r="D27" s="11">
        <v>198.37474084507099</v>
      </c>
      <c r="E27" s="11">
        <v>182.20266860000001</v>
      </c>
    </row>
    <row r="28" spans="3:5" x14ac:dyDescent="0.25">
      <c r="C28" s="31">
        <v>45261</v>
      </c>
      <c r="D28" s="11">
        <v>198.57911916890501</v>
      </c>
      <c r="E28" s="11">
        <v>182.5239483</v>
      </c>
    </row>
    <row r="29" spans="3:5" x14ac:dyDescent="0.25">
      <c r="C29" s="31">
        <v>45292</v>
      </c>
      <c r="D29" s="11">
        <v>198.39550670935199</v>
      </c>
      <c r="E29" s="11">
        <v>182.80792980000001</v>
      </c>
    </row>
    <row r="30" spans="3:5" x14ac:dyDescent="0.25">
      <c r="C30" s="31">
        <v>45323</v>
      </c>
      <c r="D30" s="11">
        <v>198.22347941873701</v>
      </c>
      <c r="E30" s="11">
        <v>183.1353321</v>
      </c>
    </row>
    <row r="31" spans="3:5" x14ac:dyDescent="0.25">
      <c r="C31" s="31">
        <v>45352</v>
      </c>
      <c r="D31" s="11">
        <v>198.010395275592</v>
      </c>
      <c r="E31" s="11">
        <v>183.4206954</v>
      </c>
    </row>
    <row r="32" spans="3:5" x14ac:dyDescent="0.25">
      <c r="C32" s="31">
        <v>45383</v>
      </c>
      <c r="D32" s="11">
        <v>198.210298863014</v>
      </c>
      <c r="E32" s="11">
        <v>183.4776908</v>
      </c>
    </row>
    <row r="33" spans="3:7" x14ac:dyDescent="0.25">
      <c r="C33" s="31">
        <v>45413</v>
      </c>
      <c r="D33" s="11">
        <v>198.401113232607</v>
      </c>
      <c r="E33" s="11">
        <v>183.56284439999999</v>
      </c>
    </row>
    <row r="34" spans="3:7" x14ac:dyDescent="0.25">
      <c r="C34" s="31">
        <v>45444</v>
      </c>
      <c r="D34" s="11">
        <v>198.61469566542701</v>
      </c>
      <c r="E34" s="11">
        <v>183.6876742</v>
      </c>
    </row>
    <row r="35" spans="3:7" x14ac:dyDescent="0.25">
      <c r="C35" s="31">
        <v>45474</v>
      </c>
      <c r="D35" s="11">
        <v>198.82148989290101</v>
      </c>
      <c r="E35" s="11">
        <v>183.77982890000001</v>
      </c>
    </row>
    <row r="36" spans="3:7" x14ac:dyDescent="0.25">
      <c r="C36" s="31">
        <v>45505</v>
      </c>
      <c r="D36" s="11">
        <v>199.04649276150801</v>
      </c>
      <c r="E36" s="11">
        <v>183.88082779999999</v>
      </c>
    </row>
    <row r="37" spans="3:7" x14ac:dyDescent="0.25">
      <c r="C37" s="31">
        <v>45536</v>
      </c>
      <c r="D37" s="11">
        <v>199.270034156082</v>
      </c>
      <c r="E37" s="11">
        <v>183.97029029999999</v>
      </c>
    </row>
    <row r="38" spans="3:7" x14ac:dyDescent="0.25">
      <c r="C38" s="31">
        <v>45566</v>
      </c>
      <c r="D38" s="11">
        <v>199.486457740915</v>
      </c>
      <c r="E38" s="11">
        <v>184.17837309999999</v>
      </c>
    </row>
    <row r="39" spans="3:7" x14ac:dyDescent="0.25">
      <c r="C39" s="31">
        <v>45597</v>
      </c>
      <c r="D39" s="11">
        <v>199.71125031734101</v>
      </c>
      <c r="E39" s="11">
        <v>184.41460069999999</v>
      </c>
    </row>
    <row r="40" spans="3:7" x14ac:dyDescent="0.25">
      <c r="C40" s="31">
        <v>45627</v>
      </c>
      <c r="D40" s="11">
        <v>199.930616982994</v>
      </c>
      <c r="E40" s="11">
        <v>184.6329992</v>
      </c>
    </row>
    <row r="41" spans="3:7" x14ac:dyDescent="0.25">
      <c r="C41" s="31">
        <v>45658</v>
      </c>
      <c r="D41">
        <v>200.149673388163</v>
      </c>
      <c r="E41">
        <v>184.88075549999999</v>
      </c>
      <c r="G41" t="s">
        <v>365</v>
      </c>
    </row>
    <row r="42" spans="3:7" x14ac:dyDescent="0.25">
      <c r="C42" s="31">
        <v>45689</v>
      </c>
      <c r="D42">
        <v>200.3677477471</v>
      </c>
      <c r="E42">
        <v>185.12937980000001</v>
      </c>
    </row>
    <row r="43" spans="3:7" x14ac:dyDescent="0.25">
      <c r="C43" s="31">
        <v>45717</v>
      </c>
      <c r="D43">
        <v>200.58539076560001</v>
      </c>
      <c r="E43">
        <v>185.37576429999999</v>
      </c>
    </row>
    <row r="44" spans="3:7" x14ac:dyDescent="0.25">
      <c r="C44" s="31">
        <v>45748</v>
      </c>
      <c r="D44">
        <v>200.77055596397801</v>
      </c>
      <c r="E44">
        <v>185.57399570000001</v>
      </c>
    </row>
    <row r="45" spans="3:7" x14ac:dyDescent="0.25">
      <c r="C45" s="31">
        <v>45778</v>
      </c>
      <c r="D45">
        <v>200.95525889141101</v>
      </c>
      <c r="E45">
        <v>185.770565</v>
      </c>
    </row>
    <row r="46" spans="3:7" x14ac:dyDescent="0.25">
      <c r="C46" s="31">
        <v>45809</v>
      </c>
      <c r="D46">
        <v>201.14931031930399</v>
      </c>
      <c r="E46">
        <v>185.97226079999999</v>
      </c>
    </row>
    <row r="47" spans="3:7" x14ac:dyDescent="0.25">
      <c r="C47" s="31">
        <v>45839</v>
      </c>
      <c r="D47">
        <v>201.333592732737</v>
      </c>
      <c r="E47">
        <v>186.17304060000001</v>
      </c>
    </row>
    <row r="48" spans="3:7" x14ac:dyDescent="0.25">
      <c r="C48" s="31">
        <v>45870</v>
      </c>
      <c r="D48">
        <v>201.54216708728899</v>
      </c>
      <c r="E48">
        <v>186.3994678</v>
      </c>
    </row>
    <row r="49" spans="3:5" x14ac:dyDescent="0.25">
      <c r="C49" s="31">
        <v>45901</v>
      </c>
      <c r="D49">
        <v>201.750533428132</v>
      </c>
      <c r="E49">
        <v>186.62211020000001</v>
      </c>
    </row>
    <row r="50" spans="3:5" x14ac:dyDescent="0.25">
      <c r="C50" s="31">
        <v>45931</v>
      </c>
      <c r="D50">
        <v>201.95421103073701</v>
      </c>
      <c r="E50">
        <v>186.83195029999999</v>
      </c>
    </row>
    <row r="51" spans="3:5" x14ac:dyDescent="0.25">
      <c r="C51" s="31">
        <v>45962</v>
      </c>
      <c r="D51">
        <v>202.15826088953199</v>
      </c>
      <c r="E51">
        <v>187.0431572</v>
      </c>
    </row>
    <row r="52" spans="3:5" x14ac:dyDescent="0.25">
      <c r="C52" s="31">
        <v>45992</v>
      </c>
      <c r="D52">
        <v>202.36192857888699</v>
      </c>
      <c r="E52">
        <v>187.25415509999999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E57"/>
  <sheetViews>
    <sheetView topLeftCell="A16" workbookViewId="0">
      <selection activeCell="J30" sqref="J30"/>
    </sheetView>
  </sheetViews>
  <sheetFormatPr defaultRowHeight="15" x14ac:dyDescent="0.25"/>
  <cols>
    <col min="2" max="2" width="25.42578125" customWidth="1"/>
  </cols>
  <sheetData>
    <row r="1" spans="1:3" x14ac:dyDescent="0.25">
      <c r="A1" s="8" t="s">
        <v>369</v>
      </c>
    </row>
    <row r="2" spans="1:3" x14ac:dyDescent="0.25">
      <c r="A2" s="8" t="s">
        <v>370</v>
      </c>
    </row>
    <row r="4" spans="1:3" x14ac:dyDescent="0.25">
      <c r="C4" t="s">
        <v>371</v>
      </c>
    </row>
    <row r="5" spans="1:3" x14ac:dyDescent="0.25">
      <c r="B5" s="31">
        <v>43466</v>
      </c>
      <c r="C5" s="21">
        <v>0.49689002842976193</v>
      </c>
    </row>
    <row r="6" spans="1:3" x14ac:dyDescent="0.25">
      <c r="B6" s="31">
        <v>43497</v>
      </c>
      <c r="C6" s="21">
        <v>0.11353366011534984</v>
      </c>
    </row>
    <row r="7" spans="1:3" x14ac:dyDescent="0.25">
      <c r="B7" s="31">
        <v>43525</v>
      </c>
      <c r="C7" s="21">
        <v>0.2010487120742856</v>
      </c>
    </row>
    <row r="8" spans="1:3" x14ac:dyDescent="0.25">
      <c r="B8" s="31">
        <v>43556</v>
      </c>
      <c r="C8" s="21">
        <v>8.3030372364157647E-3</v>
      </c>
    </row>
    <row r="9" spans="1:3" x14ac:dyDescent="0.25">
      <c r="B9" s="31">
        <v>43586</v>
      </c>
      <c r="C9" s="21">
        <v>-0.65072871269883481</v>
      </c>
    </row>
    <row r="10" spans="1:3" x14ac:dyDescent="0.25">
      <c r="B10" s="31">
        <v>43617</v>
      </c>
      <c r="C10" s="21">
        <v>-0.5263587537905271</v>
      </c>
    </row>
    <row r="11" spans="1:3" x14ac:dyDescent="0.25">
      <c r="B11" s="31">
        <v>43647</v>
      </c>
      <c r="C11" s="21">
        <v>-0.48540847750000943</v>
      </c>
    </row>
    <row r="12" spans="1:3" x14ac:dyDescent="0.25">
      <c r="B12" s="31">
        <v>43678</v>
      </c>
      <c r="C12" s="21">
        <v>-0.34062703792440452</v>
      </c>
    </row>
    <row r="13" spans="1:3" x14ac:dyDescent="0.25">
      <c r="B13" s="31">
        <v>43709</v>
      </c>
      <c r="C13" s="21">
        <v>7.6281281176416624E-2</v>
      </c>
    </row>
    <row r="14" spans="1:3" x14ac:dyDescent="0.25">
      <c r="B14" s="31">
        <v>43739</v>
      </c>
      <c r="C14" s="21">
        <v>1.0014301815884719E-2</v>
      </c>
    </row>
    <row r="15" spans="1:3" x14ac:dyDescent="0.25">
      <c r="B15" s="31">
        <v>43770</v>
      </c>
      <c r="C15" s="21">
        <v>6.6692543188548489E-2</v>
      </c>
    </row>
    <row r="16" spans="1:3" x14ac:dyDescent="0.25">
      <c r="B16" s="31">
        <v>43800</v>
      </c>
      <c r="C16" s="21">
        <v>-1.0519528973985877E-2</v>
      </c>
    </row>
    <row r="17" spans="2:3" x14ac:dyDescent="0.25">
      <c r="B17" s="31">
        <v>43831</v>
      </c>
      <c r="C17" s="21">
        <v>3.466655646944599E-2</v>
      </c>
    </row>
    <row r="18" spans="2:3" x14ac:dyDescent="0.25">
      <c r="B18" s="31">
        <v>43862</v>
      </c>
      <c r="C18" s="21">
        <v>1.0915441942662836</v>
      </c>
    </row>
    <row r="19" spans="2:3" x14ac:dyDescent="0.25">
      <c r="B19" s="31">
        <v>43891</v>
      </c>
      <c r="C19" s="21">
        <v>2.4564487037571312</v>
      </c>
    </row>
    <row r="20" spans="2:3" x14ac:dyDescent="0.25">
      <c r="B20" s="31">
        <v>43922</v>
      </c>
      <c r="C20" s="21">
        <v>3.0196163386751311</v>
      </c>
    </row>
    <row r="21" spans="2:3" x14ac:dyDescent="0.25">
      <c r="B21" s="31">
        <v>43952</v>
      </c>
      <c r="C21" s="21">
        <v>2.4160042829297632</v>
      </c>
    </row>
    <row r="22" spans="2:3" x14ac:dyDescent="0.25">
      <c r="B22" s="31">
        <v>43983</v>
      </c>
      <c r="C22" s="21">
        <v>2.1354940401329237</v>
      </c>
    </row>
    <row r="23" spans="2:3" x14ac:dyDescent="0.25">
      <c r="B23" s="31">
        <v>44013</v>
      </c>
      <c r="C23" s="21">
        <v>2.6491061284613</v>
      </c>
    </row>
    <row r="24" spans="2:3" x14ac:dyDescent="0.25">
      <c r="B24" s="31">
        <v>44044</v>
      </c>
      <c r="C24" s="21">
        <v>1.2822848813710503</v>
      </c>
    </row>
    <row r="25" spans="2:3" x14ac:dyDescent="0.25">
      <c r="B25" s="31">
        <v>44075</v>
      </c>
      <c r="C25" s="21">
        <v>0.56317177228299276</v>
      </c>
    </row>
    <row r="26" spans="2:3" x14ac:dyDescent="0.25">
      <c r="B26" s="31">
        <v>44105</v>
      </c>
      <c r="C26" s="21">
        <v>8.0887685641490695E-2</v>
      </c>
    </row>
    <row r="27" spans="2:3" x14ac:dyDescent="0.25">
      <c r="B27" s="31">
        <v>44136</v>
      </c>
      <c r="C27" s="21">
        <v>0.68339899300184803</v>
      </c>
    </row>
    <row r="28" spans="2:3" x14ac:dyDescent="0.25">
      <c r="B28" s="31">
        <v>44166</v>
      </c>
      <c r="C28" s="21">
        <v>1.6370586135296694</v>
      </c>
    </row>
    <row r="29" spans="2:3" x14ac:dyDescent="0.25">
      <c r="B29" s="31">
        <v>44197</v>
      </c>
      <c r="C29" s="21">
        <v>1.3310856206432766</v>
      </c>
    </row>
    <row r="30" spans="2:3" x14ac:dyDescent="0.25">
      <c r="B30" s="31">
        <v>44228</v>
      </c>
      <c r="C30" s="21">
        <v>1.9098805111607189</v>
      </c>
    </row>
    <row r="31" spans="2:3" x14ac:dyDescent="0.25">
      <c r="B31" s="31">
        <v>44256</v>
      </c>
      <c r="C31" s="21">
        <v>2.211542869568039</v>
      </c>
    </row>
    <row r="32" spans="2:3" x14ac:dyDescent="0.25">
      <c r="B32" s="31">
        <v>44287</v>
      </c>
      <c r="C32" s="21">
        <v>2.6988248295866524</v>
      </c>
    </row>
    <row r="33" spans="2:5" x14ac:dyDescent="0.25">
      <c r="B33" s="31">
        <v>44317</v>
      </c>
      <c r="C33" s="21">
        <v>2.996325172257345</v>
      </c>
    </row>
    <row r="34" spans="2:5" x14ac:dyDescent="0.25">
      <c r="B34" s="31">
        <v>44348</v>
      </c>
      <c r="C34" s="21">
        <v>2.7413786173829933</v>
      </c>
    </row>
    <row r="35" spans="2:5" x14ac:dyDescent="0.25">
      <c r="B35" s="31">
        <v>44378</v>
      </c>
      <c r="C35" s="21">
        <v>2.918151364882271</v>
      </c>
    </row>
    <row r="36" spans="2:5" x14ac:dyDescent="0.25">
      <c r="B36" s="31">
        <v>44409</v>
      </c>
      <c r="C36" s="21">
        <v>3.257702354564441</v>
      </c>
    </row>
    <row r="37" spans="2:5" x14ac:dyDescent="0.25">
      <c r="B37" s="31">
        <v>44440</v>
      </c>
      <c r="C37" s="21">
        <v>3.2716679167500486</v>
      </c>
    </row>
    <row r="38" spans="2:5" x14ac:dyDescent="0.25">
      <c r="B38" s="31">
        <v>44470</v>
      </c>
      <c r="C38" s="21">
        <v>3.8247431112673724</v>
      </c>
    </row>
    <row r="39" spans="2:5" x14ac:dyDescent="0.25">
      <c r="B39" s="31">
        <v>44501</v>
      </c>
      <c r="C39" s="21">
        <v>4.2354682348128163</v>
      </c>
    </row>
    <row r="40" spans="2:5" x14ac:dyDescent="0.25">
      <c r="B40" s="31">
        <v>44531</v>
      </c>
      <c r="C40" s="21">
        <v>4.3114790664627591</v>
      </c>
    </row>
    <row r="41" spans="2:5" x14ac:dyDescent="0.25">
      <c r="B41" s="31">
        <v>44562</v>
      </c>
      <c r="C41" s="21">
        <v>3.6045303269114655</v>
      </c>
    </row>
    <row r="42" spans="2:5" x14ac:dyDescent="0.25">
      <c r="B42" s="31">
        <v>44593</v>
      </c>
      <c r="C42" s="21">
        <v>2.7420544121016914</v>
      </c>
    </row>
    <row r="43" spans="2:5" x14ac:dyDescent="0.25">
      <c r="B43" s="31">
        <v>44621</v>
      </c>
      <c r="C43" s="21">
        <v>2.7820375612721184</v>
      </c>
    </row>
    <row r="44" spans="2:5" x14ac:dyDescent="0.25">
      <c r="B44" s="31">
        <v>44652</v>
      </c>
      <c r="C44" s="21">
        <v>3.4067418826375704</v>
      </c>
    </row>
    <row r="45" spans="2:5" x14ac:dyDescent="0.25">
      <c r="B45" s="31">
        <v>44682</v>
      </c>
      <c r="C45" s="21">
        <v>2.6650511697042099</v>
      </c>
    </row>
    <row r="46" spans="2:5" x14ac:dyDescent="0.25">
      <c r="B46" s="31">
        <v>44713</v>
      </c>
      <c r="C46" s="21">
        <v>2.3597596651042205</v>
      </c>
      <c r="E46" t="s">
        <v>372</v>
      </c>
    </row>
    <row r="47" spans="2:5" x14ac:dyDescent="0.25">
      <c r="B47" s="31">
        <v>44743</v>
      </c>
      <c r="C47" s="21">
        <v>1.7843044588554069</v>
      </c>
    </row>
    <row r="48" spans="2:5" x14ac:dyDescent="0.25">
      <c r="B48" s="31">
        <v>44774</v>
      </c>
      <c r="C48" s="21">
        <v>1.4761163093497969</v>
      </c>
    </row>
    <row r="49" spans="2:3" x14ac:dyDescent="0.25">
      <c r="B49" s="31">
        <v>44805</v>
      </c>
      <c r="C49" s="21">
        <v>0.95418507278174047</v>
      </c>
    </row>
    <row r="50" spans="2:3" x14ac:dyDescent="0.25">
      <c r="B50" s="31">
        <v>44835</v>
      </c>
      <c r="C50" s="21">
        <v>1.058277357104086</v>
      </c>
    </row>
    <row r="51" spans="2:3" x14ac:dyDescent="0.25">
      <c r="B51" s="31">
        <v>44866</v>
      </c>
      <c r="C51" s="21">
        <v>1.1390395417016923</v>
      </c>
    </row>
    <row r="52" spans="2:3" x14ac:dyDescent="0.25">
      <c r="B52" s="31">
        <v>44896</v>
      </c>
      <c r="C52" s="21">
        <v>1.1854399564179967</v>
      </c>
    </row>
    <row r="53" spans="2:3" x14ac:dyDescent="0.25">
      <c r="B53" s="31">
        <v>44927</v>
      </c>
      <c r="C53" s="21">
        <v>0.9680731925978826</v>
      </c>
    </row>
    <row r="54" spans="2:3" x14ac:dyDescent="0.25">
      <c r="B54" s="31">
        <v>44958</v>
      </c>
      <c r="C54" s="21">
        <v>-0.30341504579411882</v>
      </c>
    </row>
    <row r="55" spans="2:3" x14ac:dyDescent="0.25">
      <c r="B55" s="31">
        <v>44986</v>
      </c>
      <c r="C55" s="21">
        <v>-1.1672262573636618</v>
      </c>
    </row>
    <row r="56" spans="2:3" x14ac:dyDescent="0.25">
      <c r="B56" s="31">
        <v>45017</v>
      </c>
      <c r="C56" s="21">
        <v>-1.3475543091260691</v>
      </c>
    </row>
    <row r="57" spans="2:3" x14ac:dyDescent="0.25">
      <c r="B57" s="31">
        <v>45047</v>
      </c>
      <c r="C57" s="21">
        <v>-1.7138594152195599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autoPageBreaks="0"/>
  </sheetPr>
  <dimension ref="A1:D69"/>
  <sheetViews>
    <sheetView workbookViewId="0">
      <selection activeCell="J46" sqref="J46"/>
    </sheetView>
  </sheetViews>
  <sheetFormatPr defaultRowHeight="15" x14ac:dyDescent="0.25"/>
  <cols>
    <col min="2" max="2" width="13.85546875" customWidth="1"/>
  </cols>
  <sheetData>
    <row r="1" spans="1:3" x14ac:dyDescent="0.25">
      <c r="A1" s="8" t="s">
        <v>373</v>
      </c>
    </row>
    <row r="2" spans="1:3" x14ac:dyDescent="0.25">
      <c r="A2" s="8" t="s">
        <v>374</v>
      </c>
    </row>
    <row r="4" spans="1:3" x14ac:dyDescent="0.25">
      <c r="C4" t="s">
        <v>375</v>
      </c>
    </row>
    <row r="5" spans="1:3" x14ac:dyDescent="0.25">
      <c r="B5" s="12">
        <v>43115</v>
      </c>
      <c r="C5">
        <v>43.77</v>
      </c>
    </row>
    <row r="6" spans="1:3" x14ac:dyDescent="0.25">
      <c r="B6" s="12">
        <v>43146</v>
      </c>
      <c r="C6">
        <v>40.89</v>
      </c>
    </row>
    <row r="7" spans="1:3" x14ac:dyDescent="0.25">
      <c r="B7" s="12">
        <v>43174</v>
      </c>
      <c r="C7">
        <v>42.54</v>
      </c>
    </row>
    <row r="8" spans="1:3" x14ac:dyDescent="0.25">
      <c r="B8" s="12">
        <v>43205</v>
      </c>
      <c r="C8">
        <v>42.21</v>
      </c>
    </row>
    <row r="9" spans="1:3" x14ac:dyDescent="0.25">
      <c r="B9" s="12">
        <v>43235</v>
      </c>
      <c r="C9">
        <v>43.35</v>
      </c>
    </row>
    <row r="10" spans="1:3" x14ac:dyDescent="0.25">
      <c r="B10" s="12">
        <v>43266</v>
      </c>
      <c r="C10">
        <v>42.82</v>
      </c>
    </row>
    <row r="11" spans="1:3" x14ac:dyDescent="0.25">
      <c r="B11" s="12">
        <v>43296</v>
      </c>
      <c r="C11">
        <v>43.37</v>
      </c>
    </row>
    <row r="12" spans="1:3" x14ac:dyDescent="0.25">
      <c r="B12" s="12">
        <v>43327</v>
      </c>
      <c r="C12">
        <v>41.52</v>
      </c>
    </row>
    <row r="13" spans="1:3" x14ac:dyDescent="0.25">
      <c r="B13" s="12">
        <v>43358</v>
      </c>
      <c r="C13">
        <v>44.69</v>
      </c>
    </row>
    <row r="14" spans="1:3" x14ac:dyDescent="0.25">
      <c r="B14" s="12">
        <v>43388</v>
      </c>
      <c r="C14">
        <v>43.94</v>
      </c>
    </row>
    <row r="15" spans="1:3" x14ac:dyDescent="0.25">
      <c r="B15" s="12">
        <v>43419</v>
      </c>
      <c r="C15">
        <v>44.27</v>
      </c>
    </row>
    <row r="16" spans="1:3" x14ac:dyDescent="0.25">
      <c r="B16" s="12">
        <v>43449</v>
      </c>
      <c r="C16">
        <v>44.14</v>
      </c>
    </row>
    <row r="17" spans="2:3" x14ac:dyDescent="0.25">
      <c r="B17" s="12">
        <v>43480</v>
      </c>
      <c r="C17">
        <v>47.99</v>
      </c>
    </row>
    <row r="18" spans="2:3" x14ac:dyDescent="0.25">
      <c r="B18" s="12">
        <v>43511</v>
      </c>
      <c r="C18">
        <v>47.74</v>
      </c>
    </row>
    <row r="19" spans="2:3" x14ac:dyDescent="0.25">
      <c r="B19" s="12">
        <v>43539</v>
      </c>
      <c r="C19">
        <v>44.6</v>
      </c>
    </row>
    <row r="20" spans="2:3" x14ac:dyDescent="0.25">
      <c r="B20" s="12">
        <v>43570</v>
      </c>
      <c r="C20">
        <v>48.62</v>
      </c>
    </row>
    <row r="21" spans="2:3" x14ac:dyDescent="0.25">
      <c r="B21" s="12">
        <v>43600</v>
      </c>
      <c r="C21">
        <v>47.21</v>
      </c>
    </row>
    <row r="22" spans="2:3" x14ac:dyDescent="0.25">
      <c r="B22" s="12">
        <v>43631</v>
      </c>
      <c r="C22">
        <v>50.52</v>
      </c>
    </row>
    <row r="23" spans="2:3" x14ac:dyDescent="0.25">
      <c r="B23" s="12">
        <v>43661</v>
      </c>
      <c r="C23">
        <v>50.12</v>
      </c>
    </row>
    <row r="24" spans="2:3" x14ac:dyDescent="0.25">
      <c r="B24" s="12">
        <v>43692</v>
      </c>
      <c r="C24">
        <v>50.44</v>
      </c>
    </row>
    <row r="25" spans="2:3" x14ac:dyDescent="0.25">
      <c r="B25" s="12">
        <v>43723</v>
      </c>
      <c r="C25">
        <v>48.68</v>
      </c>
    </row>
    <row r="26" spans="2:3" x14ac:dyDescent="0.25">
      <c r="B26" s="12">
        <v>43753</v>
      </c>
      <c r="C26">
        <v>50.31</v>
      </c>
    </row>
    <row r="27" spans="2:3" x14ac:dyDescent="0.25">
      <c r="B27" s="12">
        <v>43784</v>
      </c>
      <c r="C27">
        <v>49.06</v>
      </c>
    </row>
    <row r="28" spans="2:3" x14ac:dyDescent="0.25">
      <c r="B28" s="12">
        <v>43814</v>
      </c>
      <c r="C28">
        <v>47.22</v>
      </c>
    </row>
    <row r="29" spans="2:3" x14ac:dyDescent="0.25">
      <c r="B29" s="12">
        <v>43845</v>
      </c>
      <c r="C29">
        <v>47.49</v>
      </c>
    </row>
    <row r="30" spans="2:3" x14ac:dyDescent="0.25">
      <c r="B30" s="12">
        <v>43876</v>
      </c>
      <c r="C30">
        <v>45.33</v>
      </c>
    </row>
    <row r="31" spans="2:3" x14ac:dyDescent="0.25">
      <c r="B31" s="12">
        <v>43905</v>
      </c>
      <c r="C31">
        <v>35.35</v>
      </c>
    </row>
    <row r="32" spans="2:3" x14ac:dyDescent="0.25">
      <c r="B32" s="12">
        <v>43936</v>
      </c>
      <c r="C32">
        <v>22.1</v>
      </c>
    </row>
    <row r="33" spans="2:3" x14ac:dyDescent="0.25">
      <c r="B33" s="12">
        <v>43966</v>
      </c>
      <c r="C33">
        <v>29.5</v>
      </c>
    </row>
    <row r="34" spans="2:3" x14ac:dyDescent="0.25">
      <c r="B34" s="12">
        <v>43997</v>
      </c>
      <c r="C34">
        <v>37.200000000000003</v>
      </c>
    </row>
    <row r="35" spans="2:3" x14ac:dyDescent="0.25">
      <c r="B35" s="12">
        <v>44027</v>
      </c>
      <c r="C35">
        <v>40.909999999999997</v>
      </c>
    </row>
    <row r="36" spans="2:3" x14ac:dyDescent="0.25">
      <c r="B36" s="12">
        <v>44058</v>
      </c>
      <c r="C36">
        <v>42.86</v>
      </c>
    </row>
    <row r="37" spans="2:3" x14ac:dyDescent="0.25">
      <c r="B37" s="12">
        <v>44089</v>
      </c>
      <c r="C37">
        <v>38.67</v>
      </c>
    </row>
    <row r="38" spans="2:3" x14ac:dyDescent="0.25">
      <c r="B38" s="12">
        <v>44119</v>
      </c>
      <c r="C38">
        <v>41.51</v>
      </c>
    </row>
    <row r="39" spans="2:3" x14ac:dyDescent="0.25">
      <c r="B39" s="12">
        <v>44150</v>
      </c>
      <c r="C39">
        <v>39.770000000000003</v>
      </c>
    </row>
    <row r="40" spans="2:3" x14ac:dyDescent="0.25">
      <c r="B40" s="12">
        <v>44180</v>
      </c>
      <c r="C40">
        <v>35.47</v>
      </c>
    </row>
    <row r="41" spans="2:3" x14ac:dyDescent="0.25">
      <c r="B41" s="12">
        <v>44211</v>
      </c>
      <c r="C41">
        <v>24.91</v>
      </c>
    </row>
    <row r="42" spans="2:3" x14ac:dyDescent="0.25">
      <c r="B42" s="12">
        <v>44242</v>
      </c>
      <c r="C42">
        <v>24.86</v>
      </c>
    </row>
    <row r="43" spans="2:3" x14ac:dyDescent="0.25">
      <c r="B43" s="12">
        <v>44270</v>
      </c>
      <c r="C43">
        <v>27.24</v>
      </c>
    </row>
    <row r="44" spans="2:3" x14ac:dyDescent="0.25">
      <c r="B44" s="12">
        <v>44301</v>
      </c>
      <c r="C44">
        <v>25.39</v>
      </c>
    </row>
    <row r="45" spans="2:3" x14ac:dyDescent="0.25">
      <c r="B45" s="12">
        <v>44331</v>
      </c>
      <c r="C45">
        <v>22.46</v>
      </c>
    </row>
    <row r="46" spans="2:3" x14ac:dyDescent="0.25">
      <c r="B46" s="12">
        <v>44362</v>
      </c>
      <c r="C46">
        <v>26.85</v>
      </c>
    </row>
    <row r="47" spans="2:3" x14ac:dyDescent="0.25">
      <c r="B47" s="12">
        <v>44392</v>
      </c>
      <c r="C47">
        <v>26.49</v>
      </c>
    </row>
    <row r="48" spans="2:3" x14ac:dyDescent="0.25">
      <c r="B48" s="12">
        <v>44423</v>
      </c>
      <c r="C48">
        <v>24.39</v>
      </c>
    </row>
    <row r="49" spans="2:4" x14ac:dyDescent="0.25">
      <c r="B49" s="12">
        <v>44454</v>
      </c>
      <c r="C49">
        <v>26.37</v>
      </c>
    </row>
    <row r="50" spans="2:4" x14ac:dyDescent="0.25">
      <c r="B50" s="12">
        <v>44484</v>
      </c>
      <c r="C50">
        <v>17.95</v>
      </c>
    </row>
    <row r="51" spans="2:4" x14ac:dyDescent="0.25">
      <c r="B51" s="12">
        <v>44515</v>
      </c>
      <c r="C51">
        <v>25.9</v>
      </c>
    </row>
    <row r="52" spans="2:4" x14ac:dyDescent="0.25">
      <c r="B52" s="12">
        <v>44545</v>
      </c>
      <c r="C52">
        <v>31.05</v>
      </c>
    </row>
    <row r="53" spans="2:4" x14ac:dyDescent="0.25">
      <c r="B53" s="12">
        <v>44576</v>
      </c>
      <c r="C53">
        <v>27.37</v>
      </c>
    </row>
    <row r="54" spans="2:4" x14ac:dyDescent="0.25">
      <c r="B54" s="12">
        <v>44607</v>
      </c>
      <c r="C54">
        <v>30.82</v>
      </c>
    </row>
    <row r="55" spans="2:4" x14ac:dyDescent="0.25">
      <c r="B55" s="12">
        <v>44635</v>
      </c>
      <c r="C55">
        <v>32.840000000000003</v>
      </c>
    </row>
    <row r="56" spans="2:4" x14ac:dyDescent="0.25">
      <c r="B56" s="12">
        <v>44666</v>
      </c>
      <c r="C56">
        <v>31.53</v>
      </c>
    </row>
    <row r="57" spans="2:4" x14ac:dyDescent="0.25">
      <c r="B57" s="12">
        <v>44696</v>
      </c>
      <c r="C57">
        <v>33.299999999999997</v>
      </c>
    </row>
    <row r="58" spans="2:4" x14ac:dyDescent="0.25">
      <c r="B58" s="12">
        <v>44727</v>
      </c>
      <c r="C58">
        <v>32.4</v>
      </c>
    </row>
    <row r="59" spans="2:4" x14ac:dyDescent="0.25">
      <c r="B59" s="12">
        <v>44757</v>
      </c>
      <c r="C59">
        <v>36.64</v>
      </c>
    </row>
    <row r="60" spans="2:4" x14ac:dyDescent="0.25">
      <c r="B60" s="12">
        <v>44788</v>
      </c>
      <c r="C60">
        <v>37.700000000000003</v>
      </c>
    </row>
    <row r="61" spans="2:4" x14ac:dyDescent="0.25">
      <c r="B61" s="12">
        <v>44819</v>
      </c>
      <c r="C61">
        <v>39.47</v>
      </c>
    </row>
    <row r="62" spans="2:4" x14ac:dyDescent="0.25">
      <c r="B62" s="12">
        <v>44849</v>
      </c>
      <c r="C62">
        <v>38.9</v>
      </c>
      <c r="D62" t="s">
        <v>376</v>
      </c>
    </row>
    <row r="63" spans="2:4" x14ac:dyDescent="0.25">
      <c r="B63" s="12">
        <v>44880</v>
      </c>
      <c r="C63">
        <v>42.33</v>
      </c>
    </row>
    <row r="64" spans="2:4" x14ac:dyDescent="0.25">
      <c r="B64" s="12">
        <v>44910</v>
      </c>
      <c r="C64">
        <v>44.7</v>
      </c>
    </row>
    <row r="65" spans="2:3" x14ac:dyDescent="0.25">
      <c r="B65" s="12">
        <v>44941</v>
      </c>
      <c r="C65">
        <v>50.71</v>
      </c>
    </row>
    <row r="66" spans="2:3" x14ac:dyDescent="0.25">
      <c r="B66" s="31">
        <v>44958</v>
      </c>
      <c r="C66">
        <v>49.08</v>
      </c>
    </row>
    <row r="67" spans="2:3" x14ac:dyDescent="0.25">
      <c r="B67" s="31">
        <v>44986</v>
      </c>
      <c r="C67">
        <v>50.9</v>
      </c>
    </row>
    <row r="68" spans="2:3" x14ac:dyDescent="0.25">
      <c r="B68" s="31">
        <v>45017</v>
      </c>
      <c r="C68">
        <v>54.33</v>
      </c>
    </row>
    <row r="69" spans="2:3" x14ac:dyDescent="0.25">
      <c r="B69" s="31">
        <v>45047</v>
      </c>
      <c r="C69">
        <v>54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autoPageBreaks="0"/>
  </sheetPr>
  <dimension ref="A1:K56"/>
  <sheetViews>
    <sheetView topLeftCell="A16" workbookViewId="0">
      <selection activeCell="H12" sqref="H12"/>
    </sheetView>
  </sheetViews>
  <sheetFormatPr defaultRowHeight="15" x14ac:dyDescent="0.25"/>
  <cols>
    <col min="2" max="2" width="11.28515625" customWidth="1"/>
    <col min="10" max="10" width="13.85546875" customWidth="1"/>
  </cols>
  <sheetData>
    <row r="1" spans="1:5" x14ac:dyDescent="0.25">
      <c r="A1" s="8" t="s">
        <v>377</v>
      </c>
    </row>
    <row r="2" spans="1:5" x14ac:dyDescent="0.25">
      <c r="A2" s="8" t="s">
        <v>378</v>
      </c>
    </row>
    <row r="4" spans="1:5" x14ac:dyDescent="0.25">
      <c r="C4" t="s">
        <v>379</v>
      </c>
      <c r="D4" t="s">
        <v>380</v>
      </c>
      <c r="E4" t="s">
        <v>381</v>
      </c>
    </row>
    <row r="5" spans="1:5" x14ac:dyDescent="0.25">
      <c r="B5" s="12">
        <v>43480</v>
      </c>
      <c r="C5" s="4">
        <v>2.6530612244897833E-2</v>
      </c>
      <c r="D5" s="4">
        <v>0.29365853658536589</v>
      </c>
      <c r="E5" s="4">
        <v>5.2941176470588269E-2</v>
      </c>
    </row>
    <row r="6" spans="1:5" x14ac:dyDescent="0.25">
      <c r="B6" s="12">
        <v>43511</v>
      </c>
      <c r="C6" s="4">
        <v>3.2619775739041845E-2</v>
      </c>
      <c r="D6" s="4">
        <v>-5.0458715596330306E-2</v>
      </c>
      <c r="E6" s="4">
        <v>5.5882352941176494E-2</v>
      </c>
    </row>
    <row r="7" spans="1:5" x14ac:dyDescent="0.25">
      <c r="B7" s="12">
        <v>43539</v>
      </c>
      <c r="C7" s="4">
        <v>2.8455284552845406E-2</v>
      </c>
      <c r="D7" s="4">
        <v>-0.17023096663815229</v>
      </c>
      <c r="E7" s="4">
        <v>5.4794520547945202E-2</v>
      </c>
    </row>
    <row r="8" spans="1:5" x14ac:dyDescent="0.25">
      <c r="B8" s="12">
        <v>43570</v>
      </c>
      <c r="C8" s="4">
        <v>2.3279352226720729E-2</v>
      </c>
      <c r="D8" s="4">
        <v>-7.407407407407407E-2</v>
      </c>
      <c r="E8" s="4">
        <v>1.1235955056179803E-2</v>
      </c>
    </row>
    <row r="9" spans="1:5" x14ac:dyDescent="0.25">
      <c r="B9" s="12">
        <v>43600</v>
      </c>
      <c r="C9" s="4">
        <v>2.535496957403649E-2</v>
      </c>
      <c r="D9" s="4">
        <v>-0.10599078341013823</v>
      </c>
      <c r="E9" s="4">
        <v>1.0299625468164875E-2</v>
      </c>
    </row>
    <row r="10" spans="1:5" x14ac:dyDescent="0.25">
      <c r="B10" s="12">
        <v>43631</v>
      </c>
      <c r="C10" s="4">
        <v>2.2244691607684386E-2</v>
      </c>
      <c r="D10" s="4">
        <v>-0.19709355131698447</v>
      </c>
      <c r="E10" s="4">
        <v>9.3545369504208775E-3</v>
      </c>
    </row>
    <row r="11" spans="1:5" x14ac:dyDescent="0.25">
      <c r="B11" s="12">
        <v>43661</v>
      </c>
      <c r="C11" s="4">
        <v>2.3232323232323271E-2</v>
      </c>
      <c r="D11" s="4">
        <v>-9.300184162062608E-2</v>
      </c>
      <c r="E11" s="4">
        <v>5.5917986952469523E-3</v>
      </c>
    </row>
    <row r="12" spans="1:5" x14ac:dyDescent="0.25">
      <c r="B12" s="12">
        <v>43692</v>
      </c>
      <c r="C12" s="4">
        <v>2.4242424242424399E-2</v>
      </c>
      <c r="D12" s="4">
        <v>-0.18992932862190814</v>
      </c>
      <c r="E12" s="4">
        <v>6.5237651444547406E-3</v>
      </c>
    </row>
    <row r="13" spans="1:5" x14ac:dyDescent="0.25">
      <c r="B13" s="12">
        <v>43723</v>
      </c>
      <c r="C13" s="4">
        <v>1.9114688128772483E-2</v>
      </c>
      <c r="D13" s="4">
        <v>-0.26147540983606565</v>
      </c>
      <c r="E13" s="4">
        <v>6.5359477124182774E-3</v>
      </c>
    </row>
    <row r="14" spans="1:5" x14ac:dyDescent="0.25">
      <c r="B14" s="12">
        <v>43753</v>
      </c>
      <c r="C14" s="4">
        <v>1.7102615694164935E-2</v>
      </c>
      <c r="D14" s="4">
        <v>-0.32025117739403464</v>
      </c>
      <c r="E14" s="4">
        <v>2.1515434985968085E-2</v>
      </c>
    </row>
    <row r="15" spans="1:5" x14ac:dyDescent="0.25">
      <c r="B15" s="12">
        <v>43784</v>
      </c>
      <c r="C15" s="4">
        <v>1.9114688128772483E-2</v>
      </c>
      <c r="D15" s="4">
        <v>-0.17830731306491376</v>
      </c>
      <c r="E15" s="4">
        <v>2.1495327102803774E-2</v>
      </c>
    </row>
    <row r="16" spans="1:5" x14ac:dyDescent="0.25">
      <c r="B16" s="12">
        <v>43814</v>
      </c>
      <c r="C16" s="4">
        <v>1.3039117352056095E-2</v>
      </c>
      <c r="D16" s="4">
        <v>-0.28393135725429008</v>
      </c>
      <c r="E16" s="4">
        <v>1.9607843137255054E-2</v>
      </c>
    </row>
    <row r="17" spans="2:11" x14ac:dyDescent="0.25">
      <c r="B17" s="12">
        <v>43845</v>
      </c>
      <c r="C17" s="4">
        <v>-8.9463220675943811E-3</v>
      </c>
      <c r="D17" s="4">
        <v>-0.33861236802413264</v>
      </c>
      <c r="E17" s="4">
        <v>1.7690875232774683E-2</v>
      </c>
      <c r="K17">
        <v>3</v>
      </c>
    </row>
    <row r="18" spans="2:11" x14ac:dyDescent="0.25">
      <c r="B18" s="12">
        <v>43876</v>
      </c>
      <c r="C18" s="4">
        <v>-1.2833168805528095E-2</v>
      </c>
      <c r="D18" s="4">
        <v>-0.27149758454106276</v>
      </c>
      <c r="E18" s="4">
        <v>1.485608170844932E-2</v>
      </c>
    </row>
    <row r="19" spans="2:11" x14ac:dyDescent="0.25">
      <c r="B19" s="12">
        <v>43905</v>
      </c>
      <c r="C19" s="4">
        <v>-1.0869565217391353E-2</v>
      </c>
      <c r="D19" s="4">
        <v>-0.24123711340206189</v>
      </c>
      <c r="E19" s="4">
        <v>1.3914656771799594E-2</v>
      </c>
    </row>
    <row r="20" spans="2:11" x14ac:dyDescent="0.25">
      <c r="B20" s="12">
        <v>43936</v>
      </c>
      <c r="C20" s="4">
        <v>-1.3847675568743778E-2</v>
      </c>
      <c r="D20" s="4">
        <v>-0.34666666666666668</v>
      </c>
      <c r="E20" s="4">
        <v>1.6666666666666607E-2</v>
      </c>
    </row>
    <row r="21" spans="2:11" x14ac:dyDescent="0.25">
      <c r="B21" s="12">
        <v>43966</v>
      </c>
      <c r="C21" s="4">
        <v>-1.4836795252225476E-2</v>
      </c>
      <c r="D21" s="4">
        <v>-0.39896907216494848</v>
      </c>
      <c r="E21" s="4">
        <v>1.2974976830398388E-2</v>
      </c>
    </row>
    <row r="22" spans="2:11" x14ac:dyDescent="0.25">
      <c r="B22" s="12">
        <v>43997</v>
      </c>
      <c r="C22" s="4">
        <v>-1.3847675568743778E-2</v>
      </c>
      <c r="D22" s="4">
        <v>-0.28733031674208154</v>
      </c>
      <c r="E22" s="4">
        <v>1.4828544949026856E-2</v>
      </c>
    </row>
    <row r="23" spans="2:11" x14ac:dyDescent="0.25">
      <c r="B23" s="12">
        <v>44027</v>
      </c>
      <c r="C23" s="4">
        <v>-1.5794669299111441E-2</v>
      </c>
      <c r="D23" s="4">
        <v>-0.30355329949238585</v>
      </c>
      <c r="E23" s="4">
        <v>1.5755329008340979E-2</v>
      </c>
    </row>
    <row r="24" spans="2:11" x14ac:dyDescent="0.25">
      <c r="B24" s="12">
        <v>44058</v>
      </c>
      <c r="C24" s="4">
        <v>-1.7751479289940919E-2</v>
      </c>
      <c r="D24" s="4">
        <v>-0.15921483097055622</v>
      </c>
      <c r="E24" s="4">
        <v>1.2962962962963065E-2</v>
      </c>
    </row>
    <row r="25" spans="2:11" x14ac:dyDescent="0.25">
      <c r="B25" s="12">
        <v>44089</v>
      </c>
      <c r="C25" s="4">
        <v>-1.3820335636722469E-2</v>
      </c>
      <c r="D25" s="4">
        <v>-5.2164261931187395E-2</v>
      </c>
      <c r="E25" s="4">
        <v>1.5769944341373021E-2</v>
      </c>
    </row>
    <row r="26" spans="2:11" x14ac:dyDescent="0.25">
      <c r="B26" s="12">
        <v>44119</v>
      </c>
      <c r="C26" s="4">
        <v>-1.186943620178027E-2</v>
      </c>
      <c r="D26" s="4">
        <v>4.6189376443418029E-2</v>
      </c>
      <c r="E26" s="4">
        <v>1.831501831501825E-3</v>
      </c>
    </row>
    <row r="27" spans="2:11" x14ac:dyDescent="0.25">
      <c r="B27" s="12">
        <v>44150</v>
      </c>
      <c r="C27" s="4">
        <v>-1.7769002961500413E-2</v>
      </c>
      <c r="D27" s="4">
        <v>-0.11599999999999999</v>
      </c>
      <c r="E27" s="4">
        <v>0</v>
      </c>
    </row>
    <row r="28" spans="2:11" x14ac:dyDescent="0.25">
      <c r="B28" s="12">
        <v>44180</v>
      </c>
      <c r="C28" s="4">
        <v>-1.3861386138613874E-2</v>
      </c>
      <c r="D28" s="4">
        <v>0.14379084967320255</v>
      </c>
      <c r="E28" s="4">
        <v>9.157509157509125E-4</v>
      </c>
    </row>
    <row r="29" spans="2:11" x14ac:dyDescent="0.25">
      <c r="B29" s="12">
        <v>44211</v>
      </c>
      <c r="C29" s="4">
        <v>3.0090270812437314E-3</v>
      </c>
      <c r="D29" s="4">
        <v>0.48232611174458384</v>
      </c>
      <c r="E29" s="4">
        <v>2.7447392497712553E-3</v>
      </c>
    </row>
    <row r="30" spans="2:11" x14ac:dyDescent="0.25">
      <c r="B30" s="12">
        <v>44242</v>
      </c>
      <c r="C30" s="4">
        <v>-5.0000000000000044E-3</v>
      </c>
      <c r="D30" s="4">
        <v>0.39389920424403169</v>
      </c>
      <c r="E30" s="4">
        <v>3.6596523330283404E-3</v>
      </c>
    </row>
    <row r="31" spans="2:11" x14ac:dyDescent="0.25">
      <c r="B31" s="12">
        <v>44270</v>
      </c>
      <c r="C31" s="4">
        <v>-2.9970029970030065E-3</v>
      </c>
      <c r="D31" s="4">
        <v>0.69565217391304368</v>
      </c>
      <c r="E31" s="4">
        <v>1.1893870082342106E-2</v>
      </c>
    </row>
    <row r="32" spans="2:11" x14ac:dyDescent="0.25">
      <c r="B32" s="12">
        <v>44301</v>
      </c>
      <c r="C32" s="4">
        <v>5.015045135406293E-3</v>
      </c>
      <c r="D32" s="4">
        <v>1.196232339089482</v>
      </c>
      <c r="E32" s="4">
        <v>3.0054644808743092E-2</v>
      </c>
    </row>
    <row r="33" spans="2:7" x14ac:dyDescent="0.25">
      <c r="B33" s="12">
        <v>44331</v>
      </c>
      <c r="C33" s="4">
        <v>1.3052208835341528E-2</v>
      </c>
      <c r="D33" s="4">
        <v>1.6552315608919388</v>
      </c>
      <c r="E33" s="4">
        <v>3.9341262580054881E-2</v>
      </c>
    </row>
    <row r="34" spans="2:7" x14ac:dyDescent="0.25">
      <c r="B34" s="12">
        <v>44362</v>
      </c>
      <c r="C34" s="4">
        <v>1.8054162487462388E-2</v>
      </c>
      <c r="D34" s="4">
        <v>1.4317460317460315</v>
      </c>
      <c r="E34" s="4">
        <v>5.2968036529680296E-2</v>
      </c>
    </row>
    <row r="35" spans="2:7" x14ac:dyDescent="0.25">
      <c r="B35" s="12">
        <v>44392</v>
      </c>
      <c r="C35" s="4">
        <v>2.8084252758274753E-2</v>
      </c>
      <c r="D35" s="4">
        <v>2.1151603498542273</v>
      </c>
      <c r="E35" s="4">
        <v>6.3868613138686081E-2</v>
      </c>
    </row>
    <row r="36" spans="2:7" x14ac:dyDescent="0.25">
      <c r="B36" s="12">
        <v>44423</v>
      </c>
      <c r="C36" s="4">
        <v>2.8112449799196915E-2</v>
      </c>
      <c r="D36" s="4">
        <v>1.5758754863813231</v>
      </c>
      <c r="E36" s="4">
        <v>7.7696526508226782E-2</v>
      </c>
    </row>
    <row r="37" spans="2:7" x14ac:dyDescent="0.25">
      <c r="B37" s="12">
        <v>44454</v>
      </c>
      <c r="C37" s="4">
        <v>2.902902902902893E-2</v>
      </c>
      <c r="D37" s="4">
        <v>2.2576112412177984</v>
      </c>
      <c r="E37" s="4">
        <v>7.9452054794520555E-2</v>
      </c>
    </row>
    <row r="38" spans="2:7" x14ac:dyDescent="0.25">
      <c r="B38" s="12">
        <v>44484</v>
      </c>
      <c r="C38" s="4">
        <v>4.0040040040040026E-2</v>
      </c>
      <c r="D38" s="4">
        <v>2.3576158940397351</v>
      </c>
      <c r="E38" s="4">
        <v>9.0493601462522832E-2</v>
      </c>
    </row>
    <row r="39" spans="2:7" x14ac:dyDescent="0.25">
      <c r="B39" s="12">
        <v>44515</v>
      </c>
      <c r="C39" s="4">
        <v>5.0251256281407031E-2</v>
      </c>
      <c r="D39" s="4">
        <v>2.302036199095022</v>
      </c>
      <c r="E39" s="4">
        <v>9.4236047575480208E-2</v>
      </c>
      <c r="G39" s="8" t="s">
        <v>37</v>
      </c>
    </row>
    <row r="40" spans="2:7" x14ac:dyDescent="0.25">
      <c r="B40" s="12">
        <v>44545</v>
      </c>
      <c r="C40" s="32">
        <v>5.9236947791164729E-2</v>
      </c>
      <c r="D40" s="32">
        <v>2.3095238095238093</v>
      </c>
      <c r="E40" s="4">
        <v>9.5150960658737516E-2</v>
      </c>
    </row>
    <row r="41" spans="2:7" x14ac:dyDescent="0.25">
      <c r="B41" s="12">
        <v>44576</v>
      </c>
      <c r="C41" s="32">
        <v>7.8999999999999959E-2</v>
      </c>
      <c r="D41" s="32">
        <v>1.2207692307692306</v>
      </c>
      <c r="E41" s="4">
        <v>9.8540145985401617E-2</v>
      </c>
    </row>
    <row r="42" spans="2:7" x14ac:dyDescent="0.25">
      <c r="B42" s="12">
        <v>44607</v>
      </c>
      <c r="C42" s="32">
        <v>6.2311557788944816E-2</v>
      </c>
      <c r="D42" s="32">
        <v>1.4500475737392962</v>
      </c>
      <c r="E42" s="32">
        <v>0.11668185961713773</v>
      </c>
    </row>
    <row r="43" spans="2:7" x14ac:dyDescent="0.25">
      <c r="B43" s="12">
        <v>44635</v>
      </c>
      <c r="C43" s="32">
        <v>6.3126252505010028E-2</v>
      </c>
      <c r="D43" s="32">
        <v>2.2700320512820515</v>
      </c>
      <c r="E43" s="32">
        <v>0.11392405063291156</v>
      </c>
    </row>
    <row r="44" spans="2:7" x14ac:dyDescent="0.25">
      <c r="B44" s="12">
        <v>44666</v>
      </c>
      <c r="C44" s="32">
        <v>7.0858283433133717E-2</v>
      </c>
      <c r="D44" s="32">
        <v>1.25518227305218</v>
      </c>
      <c r="E44" s="32">
        <v>0.10698496905393462</v>
      </c>
    </row>
    <row r="45" spans="2:7" x14ac:dyDescent="0.25">
      <c r="B45" s="12">
        <v>44696</v>
      </c>
      <c r="C45" s="32">
        <v>7.9286422200198103E-2</v>
      </c>
      <c r="D45" s="32">
        <v>0.45736434108527124</v>
      </c>
      <c r="E45" s="32">
        <v>0.11179577464788726</v>
      </c>
    </row>
    <row r="46" spans="2:7" x14ac:dyDescent="0.25">
      <c r="B46" s="12">
        <v>44727</v>
      </c>
      <c r="C46" s="32">
        <v>7.98029556650246E-2</v>
      </c>
      <c r="D46" s="32">
        <v>0.80809399477806809</v>
      </c>
      <c r="E46" s="32">
        <v>0.10928013876843035</v>
      </c>
    </row>
    <row r="47" spans="2:7" x14ac:dyDescent="0.25">
      <c r="B47" s="12">
        <v>44757</v>
      </c>
      <c r="C47" s="32">
        <v>9.4634146341463499E-2</v>
      </c>
      <c r="D47" s="32">
        <v>0.77585400093589163</v>
      </c>
      <c r="E47" s="32">
        <v>0.12092624356775294</v>
      </c>
    </row>
    <row r="48" spans="2:7" x14ac:dyDescent="0.25">
      <c r="B48" s="12">
        <v>44788</v>
      </c>
      <c r="C48" s="4">
        <v>0.10546875</v>
      </c>
      <c r="D48" s="4">
        <v>1.6460221550855993</v>
      </c>
      <c r="E48" s="4">
        <v>0.10771840542832889</v>
      </c>
    </row>
    <row r="49" spans="2:5" x14ac:dyDescent="0.25">
      <c r="B49" s="12">
        <v>44819</v>
      </c>
      <c r="C49" s="4">
        <v>0.10408560311284054</v>
      </c>
      <c r="D49" s="4">
        <v>0.42739036664270325</v>
      </c>
      <c r="E49" s="4">
        <v>0.10067681895093061</v>
      </c>
    </row>
    <row r="50" spans="2:5" x14ac:dyDescent="0.25">
      <c r="B50" s="12">
        <v>44849</v>
      </c>
      <c r="C50" s="4">
        <v>0.1029836381135707</v>
      </c>
      <c r="D50" s="4">
        <v>-0.28796844181459569</v>
      </c>
      <c r="E50" s="4">
        <v>9.8910310142497959E-2</v>
      </c>
    </row>
    <row r="51" spans="2:5" x14ac:dyDescent="0.25">
      <c r="B51" s="12">
        <v>44880</v>
      </c>
      <c r="C51" s="4">
        <v>9.856459330143541E-2</v>
      </c>
      <c r="D51" s="4">
        <v>-0.23432682425488172</v>
      </c>
      <c r="E51" s="4">
        <v>0.10033444816053505</v>
      </c>
    </row>
    <row r="52" spans="2:5" x14ac:dyDescent="0.25">
      <c r="B52" s="12">
        <v>44910</v>
      </c>
      <c r="C52" s="4">
        <v>8.9099526066350743E-2</v>
      </c>
      <c r="D52" s="4">
        <v>0.10676258992805754</v>
      </c>
      <c r="E52" s="4">
        <v>9.9415204678362512E-2</v>
      </c>
    </row>
    <row r="53" spans="2:5" x14ac:dyDescent="0.25">
      <c r="B53" s="12">
        <v>44941</v>
      </c>
      <c r="C53" s="4">
        <v>8.2483781278961832E-2</v>
      </c>
      <c r="D53" s="4">
        <v>-0.15725666782126768</v>
      </c>
      <c r="E53" s="4">
        <v>9.7176079734219156E-2</v>
      </c>
    </row>
    <row r="54" spans="2:5" x14ac:dyDescent="0.25">
      <c r="B54" s="12">
        <v>44972</v>
      </c>
      <c r="C54" s="4">
        <v>0.10596026490066235</v>
      </c>
      <c r="D54" s="4">
        <v>-7.1067961165048543E-2</v>
      </c>
      <c r="E54" s="4">
        <v>9.2244897959183669E-2</v>
      </c>
    </row>
    <row r="55" spans="2:5" x14ac:dyDescent="0.25">
      <c r="B55" s="12">
        <v>45000</v>
      </c>
      <c r="C55" s="4">
        <v>9.2365692742695682E-2</v>
      </c>
      <c r="D55" s="4">
        <v>-0.4582210242587601</v>
      </c>
      <c r="E55" s="4">
        <v>8.5227272727272707E-2</v>
      </c>
    </row>
    <row r="56" spans="2:5" x14ac:dyDescent="0.25">
      <c r="B56" s="72">
        <v>45031</v>
      </c>
      <c r="C56" s="4">
        <v>7.8285181733457554E-2</v>
      </c>
      <c r="D56" s="4">
        <v>-0.37971473851030113</v>
      </c>
      <c r="E56" s="4">
        <v>7.667731629392982E-2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J57"/>
  <sheetViews>
    <sheetView workbookViewId="0">
      <selection activeCell="A2" sqref="A2"/>
    </sheetView>
  </sheetViews>
  <sheetFormatPr defaultRowHeight="15" x14ac:dyDescent="0.25"/>
  <cols>
    <col min="2" max="2" width="12.140625" bestFit="1" customWidth="1"/>
  </cols>
  <sheetData>
    <row r="1" spans="1:8" x14ac:dyDescent="0.25">
      <c r="A1" s="8" t="s">
        <v>382</v>
      </c>
    </row>
    <row r="2" spans="1:8" x14ac:dyDescent="0.25">
      <c r="A2" s="8" t="s">
        <v>383</v>
      </c>
    </row>
    <row r="4" spans="1:8" x14ac:dyDescent="0.25">
      <c r="C4" t="s">
        <v>384</v>
      </c>
      <c r="D4" t="s">
        <v>385</v>
      </c>
      <c r="E4" t="s">
        <v>386</v>
      </c>
      <c r="F4" t="s">
        <v>387</v>
      </c>
      <c r="G4" t="s">
        <v>388</v>
      </c>
    </row>
    <row r="5" spans="1:8" x14ac:dyDescent="0.25">
      <c r="B5" s="12">
        <v>43480</v>
      </c>
      <c r="C5">
        <v>59.87</v>
      </c>
      <c r="D5">
        <v>52.79</v>
      </c>
      <c r="E5">
        <v>54.85</v>
      </c>
      <c r="F5">
        <v>61.04</v>
      </c>
      <c r="G5">
        <v>65.08</v>
      </c>
      <c r="H5">
        <v>50</v>
      </c>
    </row>
    <row r="6" spans="1:8" x14ac:dyDescent="0.25">
      <c r="B6" s="12">
        <v>43511</v>
      </c>
      <c r="C6">
        <v>58.85</v>
      </c>
      <c r="D6">
        <v>55.44</v>
      </c>
      <c r="E6">
        <v>55.17</v>
      </c>
      <c r="F6">
        <v>63.24</v>
      </c>
      <c r="G6">
        <v>65.180000000000007</v>
      </c>
      <c r="H6">
        <v>50</v>
      </c>
    </row>
    <row r="7" spans="1:8" x14ac:dyDescent="0.25">
      <c r="B7" s="12">
        <v>43539</v>
      </c>
      <c r="C7">
        <v>56.15</v>
      </c>
      <c r="D7">
        <v>54.95</v>
      </c>
      <c r="E7">
        <v>53.82</v>
      </c>
      <c r="F7">
        <v>60.62</v>
      </c>
      <c r="G7">
        <v>66.13</v>
      </c>
      <c r="H7">
        <v>50</v>
      </c>
    </row>
    <row r="8" spans="1:8" x14ac:dyDescent="0.25">
      <c r="B8" s="12">
        <v>43570</v>
      </c>
      <c r="C8">
        <v>56.56</v>
      </c>
      <c r="D8">
        <v>50.3</v>
      </c>
      <c r="E8">
        <v>51.18</v>
      </c>
      <c r="F8">
        <v>60.11</v>
      </c>
      <c r="G8">
        <v>64.86</v>
      </c>
      <c r="H8">
        <v>50</v>
      </c>
    </row>
    <row r="9" spans="1:8" x14ac:dyDescent="0.25">
      <c r="B9" s="12">
        <v>43600</v>
      </c>
      <c r="C9">
        <v>53.86</v>
      </c>
      <c r="D9">
        <v>51.39</v>
      </c>
      <c r="E9">
        <v>54.77</v>
      </c>
      <c r="F9">
        <v>61.35</v>
      </c>
      <c r="G9">
        <v>59.79</v>
      </c>
      <c r="H9">
        <v>50</v>
      </c>
    </row>
    <row r="10" spans="1:8" x14ac:dyDescent="0.25">
      <c r="B10" s="12">
        <v>43631</v>
      </c>
      <c r="C10">
        <v>54.09</v>
      </c>
      <c r="D10">
        <v>50.17</v>
      </c>
      <c r="E10">
        <v>53.21</v>
      </c>
      <c r="F10">
        <v>60.53</v>
      </c>
      <c r="G10">
        <v>60.47</v>
      </c>
      <c r="H10">
        <v>50</v>
      </c>
    </row>
    <row r="11" spans="1:8" x14ac:dyDescent="0.25">
      <c r="B11" s="12">
        <v>43661</v>
      </c>
      <c r="C11">
        <v>53.56</v>
      </c>
      <c r="D11">
        <v>46.95</v>
      </c>
      <c r="E11">
        <v>52.6</v>
      </c>
      <c r="F11">
        <v>59.51</v>
      </c>
      <c r="G11">
        <v>60.7</v>
      </c>
      <c r="H11">
        <v>50</v>
      </c>
    </row>
    <row r="12" spans="1:8" x14ac:dyDescent="0.25">
      <c r="B12" s="12">
        <v>43692</v>
      </c>
      <c r="C12">
        <v>54.14</v>
      </c>
      <c r="D12">
        <v>47.51</v>
      </c>
      <c r="E12">
        <v>53.37</v>
      </c>
      <c r="F12">
        <v>57.66</v>
      </c>
      <c r="G12">
        <v>54.61</v>
      </c>
      <c r="H12">
        <v>50</v>
      </c>
    </row>
    <row r="13" spans="1:8" x14ac:dyDescent="0.25">
      <c r="B13" s="12">
        <v>43723</v>
      </c>
      <c r="C13">
        <v>52.31</v>
      </c>
      <c r="D13">
        <v>48.95</v>
      </c>
      <c r="E13">
        <v>53.73</v>
      </c>
      <c r="F13">
        <v>58.31</v>
      </c>
      <c r="G13">
        <v>55.12</v>
      </c>
      <c r="H13">
        <v>50</v>
      </c>
    </row>
    <row r="14" spans="1:8" x14ac:dyDescent="0.25">
      <c r="B14" s="12">
        <v>43753</v>
      </c>
      <c r="C14">
        <v>54.03</v>
      </c>
      <c r="D14">
        <v>51.2</v>
      </c>
      <c r="E14">
        <v>52.94</v>
      </c>
      <c r="F14">
        <v>58.05</v>
      </c>
      <c r="G14">
        <v>58.7</v>
      </c>
      <c r="H14">
        <v>50</v>
      </c>
    </row>
    <row r="15" spans="1:8" x14ac:dyDescent="0.25">
      <c r="B15" s="12">
        <v>43784</v>
      </c>
      <c r="C15">
        <v>54.32</v>
      </c>
      <c r="D15">
        <v>50.94</v>
      </c>
      <c r="E15">
        <v>54.65</v>
      </c>
      <c r="F15">
        <v>60.67</v>
      </c>
      <c r="G15">
        <v>61.95</v>
      </c>
      <c r="H15">
        <v>50</v>
      </c>
    </row>
    <row r="16" spans="1:8" x14ac:dyDescent="0.25">
      <c r="B16" s="12">
        <v>43814</v>
      </c>
      <c r="C16">
        <v>53.04</v>
      </c>
      <c r="D16">
        <v>50.97</v>
      </c>
      <c r="E16">
        <v>54.1</v>
      </c>
      <c r="F16">
        <v>59.64</v>
      </c>
      <c r="G16">
        <v>58.51</v>
      </c>
      <c r="H16">
        <v>50</v>
      </c>
    </row>
    <row r="17" spans="2:8" x14ac:dyDescent="0.25">
      <c r="B17" s="12">
        <v>43845</v>
      </c>
      <c r="C17">
        <v>51.54</v>
      </c>
      <c r="D17">
        <v>51.63</v>
      </c>
      <c r="E17">
        <v>53.11</v>
      </c>
      <c r="F17">
        <v>60.58</v>
      </c>
      <c r="G17">
        <v>57.73</v>
      </c>
      <c r="H17">
        <v>50</v>
      </c>
    </row>
    <row r="18" spans="2:8" x14ac:dyDescent="0.25">
      <c r="B18" s="12">
        <v>43876</v>
      </c>
      <c r="C18">
        <v>52.94</v>
      </c>
      <c r="D18">
        <v>52.29</v>
      </c>
      <c r="E18">
        <v>53.96</v>
      </c>
      <c r="F18">
        <v>62.31</v>
      </c>
      <c r="G18">
        <v>61.91</v>
      </c>
      <c r="H18">
        <v>50</v>
      </c>
    </row>
    <row r="19" spans="2:8" x14ac:dyDescent="0.25">
      <c r="B19" s="12">
        <v>43905</v>
      </c>
      <c r="C19">
        <v>49.64</v>
      </c>
      <c r="D19">
        <v>49.76</v>
      </c>
      <c r="E19">
        <v>49.68</v>
      </c>
      <c r="F19">
        <v>56.55</v>
      </c>
      <c r="G19">
        <v>56.21</v>
      </c>
      <c r="H19">
        <v>50</v>
      </c>
    </row>
    <row r="20" spans="2:8" x14ac:dyDescent="0.25">
      <c r="B20" s="12">
        <v>43936</v>
      </c>
      <c r="C20">
        <v>46.62</v>
      </c>
      <c r="D20">
        <v>47.79</v>
      </c>
      <c r="E20">
        <v>45.83</v>
      </c>
      <c r="F20">
        <v>42.44</v>
      </c>
      <c r="G20">
        <v>45.56</v>
      </c>
      <c r="H20">
        <v>50</v>
      </c>
    </row>
    <row r="21" spans="2:8" x14ac:dyDescent="0.25">
      <c r="B21" s="12">
        <v>43966</v>
      </c>
      <c r="C21">
        <v>48.81</v>
      </c>
      <c r="D21">
        <v>47.4</v>
      </c>
      <c r="E21">
        <v>45.36</v>
      </c>
      <c r="F21">
        <v>44.75</v>
      </c>
      <c r="G21">
        <v>51.76</v>
      </c>
      <c r="H21">
        <v>50</v>
      </c>
    </row>
    <row r="22" spans="2:8" x14ac:dyDescent="0.25">
      <c r="B22" s="12">
        <v>43997</v>
      </c>
      <c r="C22">
        <v>49.82</v>
      </c>
      <c r="D22">
        <v>48.44</v>
      </c>
      <c r="E22">
        <v>47.61</v>
      </c>
      <c r="F22">
        <v>45.88</v>
      </c>
      <c r="G22">
        <v>56.17</v>
      </c>
      <c r="H22">
        <v>50</v>
      </c>
    </row>
    <row r="23" spans="2:8" x14ac:dyDescent="0.25">
      <c r="B23" s="12">
        <v>44027</v>
      </c>
      <c r="C23">
        <v>55.69</v>
      </c>
      <c r="D23">
        <v>52.93</v>
      </c>
      <c r="E23">
        <v>49.66</v>
      </c>
      <c r="F23">
        <v>53.04</v>
      </c>
      <c r="G23">
        <v>57.85</v>
      </c>
      <c r="H23">
        <v>50</v>
      </c>
    </row>
    <row r="24" spans="2:8" x14ac:dyDescent="0.25">
      <c r="B24" s="12">
        <v>44058</v>
      </c>
      <c r="C24">
        <v>55.48</v>
      </c>
      <c r="D24">
        <v>49.28</v>
      </c>
      <c r="E24">
        <v>48.37</v>
      </c>
      <c r="F24">
        <v>55.2</v>
      </c>
      <c r="G24">
        <v>55.6</v>
      </c>
      <c r="H24">
        <v>50</v>
      </c>
    </row>
    <row r="25" spans="2:8" x14ac:dyDescent="0.25">
      <c r="B25" s="12">
        <v>44089</v>
      </c>
      <c r="C25">
        <v>56.37</v>
      </c>
      <c r="D25">
        <v>49.61</v>
      </c>
      <c r="E25">
        <v>50.78</v>
      </c>
      <c r="F25">
        <v>57.28</v>
      </c>
      <c r="G25">
        <v>62.53</v>
      </c>
      <c r="H25">
        <v>50</v>
      </c>
    </row>
    <row r="26" spans="2:8" x14ac:dyDescent="0.25">
      <c r="B26" s="12">
        <v>44119</v>
      </c>
      <c r="C26">
        <v>54.41</v>
      </c>
      <c r="D26">
        <v>50.32</v>
      </c>
      <c r="E26">
        <v>51.57</v>
      </c>
      <c r="F26">
        <v>56.9</v>
      </c>
      <c r="G26">
        <v>62.16</v>
      </c>
      <c r="H26">
        <v>50</v>
      </c>
    </row>
    <row r="27" spans="2:8" x14ac:dyDescent="0.25">
      <c r="B27" s="12">
        <v>44150</v>
      </c>
      <c r="C27">
        <v>57.4</v>
      </c>
      <c r="D27">
        <v>53.42</v>
      </c>
      <c r="E27">
        <v>49.48</v>
      </c>
      <c r="F27">
        <v>57.61</v>
      </c>
      <c r="G27">
        <v>61.7</v>
      </c>
      <c r="H27">
        <v>50</v>
      </c>
    </row>
    <row r="28" spans="2:8" x14ac:dyDescent="0.25">
      <c r="B28" s="12">
        <v>44180</v>
      </c>
      <c r="C28">
        <v>56.75</v>
      </c>
      <c r="D28">
        <v>51.92</v>
      </c>
      <c r="E28">
        <v>50.66</v>
      </c>
      <c r="F28">
        <v>54.81</v>
      </c>
      <c r="G28">
        <v>60.67</v>
      </c>
      <c r="H28">
        <v>50</v>
      </c>
    </row>
    <row r="29" spans="2:8" x14ac:dyDescent="0.25">
      <c r="B29" s="12">
        <v>44211</v>
      </c>
      <c r="C29">
        <v>60.85</v>
      </c>
      <c r="D29">
        <v>54.46</v>
      </c>
      <c r="E29">
        <v>49.58</v>
      </c>
      <c r="F29">
        <v>54.15</v>
      </c>
      <c r="G29">
        <v>62.57</v>
      </c>
      <c r="H29">
        <v>50</v>
      </c>
    </row>
    <row r="30" spans="2:8" x14ac:dyDescent="0.25">
      <c r="B30" s="12">
        <v>44242</v>
      </c>
      <c r="C30">
        <v>64.709999999999994</v>
      </c>
      <c r="D30">
        <v>56.87</v>
      </c>
      <c r="E30">
        <v>48.85</v>
      </c>
      <c r="F30">
        <v>56.48</v>
      </c>
      <c r="G30">
        <v>65.83</v>
      </c>
      <c r="H30">
        <v>50</v>
      </c>
    </row>
    <row r="31" spans="2:8" x14ac:dyDescent="0.25">
      <c r="B31" s="12">
        <v>44270</v>
      </c>
      <c r="C31">
        <v>75.17</v>
      </c>
      <c r="D31">
        <v>58.05</v>
      </c>
      <c r="E31">
        <v>51.65</v>
      </c>
      <c r="F31">
        <v>60.56</v>
      </c>
      <c r="G31">
        <v>69.38</v>
      </c>
      <c r="H31">
        <v>50</v>
      </c>
    </row>
    <row r="32" spans="2:8" x14ac:dyDescent="0.25">
      <c r="B32" s="12">
        <v>44301</v>
      </c>
      <c r="C32">
        <v>76.31</v>
      </c>
      <c r="D32">
        <v>62.84</v>
      </c>
      <c r="E32">
        <v>51.77</v>
      </c>
      <c r="F32">
        <v>59.91</v>
      </c>
      <c r="G32">
        <v>75.56</v>
      </c>
      <c r="H32">
        <v>50</v>
      </c>
    </row>
    <row r="33" spans="2:10" x14ac:dyDescent="0.25">
      <c r="B33" s="12">
        <v>44331</v>
      </c>
      <c r="C33">
        <v>78.91</v>
      </c>
      <c r="D33">
        <v>64.59</v>
      </c>
      <c r="E33">
        <v>54.54</v>
      </c>
      <c r="F33">
        <v>65.28</v>
      </c>
      <c r="G33">
        <v>85.61</v>
      </c>
      <c r="H33">
        <v>50</v>
      </c>
      <c r="J33" s="8" t="s">
        <v>360</v>
      </c>
    </row>
    <row r="34" spans="2:10" x14ac:dyDescent="0.25">
      <c r="B34" s="12">
        <v>44362</v>
      </c>
      <c r="C34">
        <v>80.459999999999994</v>
      </c>
      <c r="D34">
        <v>66.27</v>
      </c>
      <c r="E34">
        <v>56.33</v>
      </c>
      <c r="F34">
        <v>66.489999999999995</v>
      </c>
      <c r="G34">
        <v>87.07</v>
      </c>
      <c r="H34">
        <v>50</v>
      </c>
    </row>
    <row r="35" spans="2:10" x14ac:dyDescent="0.25">
      <c r="B35" s="12">
        <v>44392</v>
      </c>
      <c r="C35">
        <v>79.5</v>
      </c>
      <c r="D35">
        <v>68.94</v>
      </c>
      <c r="E35">
        <v>57.27</v>
      </c>
      <c r="F35">
        <v>68.48</v>
      </c>
      <c r="G35">
        <v>88.43</v>
      </c>
      <c r="H35">
        <v>50</v>
      </c>
    </row>
    <row r="36" spans="2:10" x14ac:dyDescent="0.25">
      <c r="B36" s="12">
        <v>44423</v>
      </c>
      <c r="C36">
        <v>74.61</v>
      </c>
      <c r="D36">
        <v>66.02</v>
      </c>
      <c r="E36">
        <v>59.27</v>
      </c>
      <c r="F36">
        <v>70.34</v>
      </c>
      <c r="G36">
        <v>87.23</v>
      </c>
      <c r="H36">
        <v>50</v>
      </c>
    </row>
    <row r="37" spans="2:10" x14ac:dyDescent="0.25">
      <c r="B37" s="12">
        <v>44454</v>
      </c>
      <c r="C37">
        <v>82.86</v>
      </c>
      <c r="D37">
        <v>69.319999999999993</v>
      </c>
      <c r="E37">
        <v>58.21</v>
      </c>
      <c r="F37">
        <v>70.84</v>
      </c>
      <c r="G37">
        <v>88.23</v>
      </c>
      <c r="H37">
        <v>50</v>
      </c>
    </row>
    <row r="38" spans="2:10" x14ac:dyDescent="0.25">
      <c r="B38" s="12">
        <v>44484</v>
      </c>
      <c r="C38">
        <v>87.78</v>
      </c>
      <c r="D38">
        <v>70.2</v>
      </c>
      <c r="E38">
        <v>61.02</v>
      </c>
      <c r="F38">
        <v>73.14</v>
      </c>
      <c r="G38">
        <v>90.47</v>
      </c>
      <c r="H38">
        <v>50</v>
      </c>
    </row>
    <row r="39" spans="2:10" x14ac:dyDescent="0.25">
      <c r="B39" s="12">
        <v>44515</v>
      </c>
      <c r="C39">
        <v>84.45</v>
      </c>
      <c r="D39">
        <v>71.72</v>
      </c>
      <c r="E39">
        <v>60.61</v>
      </c>
      <c r="F39">
        <v>72.599999999999994</v>
      </c>
      <c r="G39">
        <v>86.97</v>
      </c>
      <c r="H39">
        <v>50</v>
      </c>
    </row>
    <row r="40" spans="2:10" x14ac:dyDescent="0.25">
      <c r="B40" s="12">
        <v>44545</v>
      </c>
      <c r="C40">
        <v>83.12</v>
      </c>
      <c r="D40">
        <v>69.92</v>
      </c>
      <c r="E40">
        <v>59.95</v>
      </c>
      <c r="F40">
        <v>71.53</v>
      </c>
      <c r="G40" s="33">
        <v>80.78</v>
      </c>
      <c r="H40">
        <v>50</v>
      </c>
    </row>
    <row r="41" spans="2:10" x14ac:dyDescent="0.25">
      <c r="B41" s="12">
        <v>44576</v>
      </c>
      <c r="C41" s="33">
        <v>79.03</v>
      </c>
      <c r="D41" s="33">
        <v>66.3</v>
      </c>
      <c r="E41" s="33">
        <v>59.02</v>
      </c>
      <c r="F41" s="33">
        <v>70.09</v>
      </c>
      <c r="G41" s="33">
        <v>84.33</v>
      </c>
      <c r="H41">
        <v>50</v>
      </c>
    </row>
    <row r="42" spans="2:10" x14ac:dyDescent="0.25">
      <c r="B42" s="12">
        <v>44607</v>
      </c>
      <c r="C42" s="33">
        <v>83.56</v>
      </c>
      <c r="D42" s="33">
        <v>70.28</v>
      </c>
      <c r="E42" s="33">
        <v>61.14</v>
      </c>
      <c r="F42" s="33">
        <v>74.209999999999994</v>
      </c>
      <c r="G42" s="33">
        <v>84.31</v>
      </c>
      <c r="H42">
        <v>50</v>
      </c>
    </row>
    <row r="43" spans="2:10" x14ac:dyDescent="0.25">
      <c r="B43" s="12">
        <v>44635</v>
      </c>
      <c r="C43" s="33">
        <v>92.74</v>
      </c>
      <c r="D43" s="33">
        <v>72.78</v>
      </c>
      <c r="E43" s="33">
        <v>66.290000000000006</v>
      </c>
      <c r="F43" s="33">
        <v>83.57</v>
      </c>
      <c r="G43" s="33">
        <v>88.83</v>
      </c>
      <c r="H43">
        <v>50</v>
      </c>
    </row>
    <row r="44" spans="2:10" x14ac:dyDescent="0.25">
      <c r="B44" s="12">
        <v>44666</v>
      </c>
      <c r="C44" s="33">
        <v>85.33</v>
      </c>
      <c r="D44" s="33">
        <v>77.52</v>
      </c>
      <c r="E44" s="33">
        <v>66.94</v>
      </c>
      <c r="F44" s="33">
        <v>82.18</v>
      </c>
      <c r="G44" s="33">
        <v>88.95</v>
      </c>
      <c r="H44">
        <v>50</v>
      </c>
    </row>
    <row r="45" spans="2:10" x14ac:dyDescent="0.25">
      <c r="B45" s="12">
        <v>44696</v>
      </c>
      <c r="C45" s="33">
        <v>87.96</v>
      </c>
      <c r="D45" s="33">
        <v>78.55</v>
      </c>
      <c r="E45">
        <v>66.73</v>
      </c>
      <c r="F45">
        <v>82.36</v>
      </c>
      <c r="G45">
        <v>86.03</v>
      </c>
      <c r="H45">
        <v>50</v>
      </c>
    </row>
    <row r="46" spans="2:10" x14ac:dyDescent="0.25">
      <c r="B46" s="12">
        <v>44727</v>
      </c>
      <c r="C46">
        <v>82.63</v>
      </c>
      <c r="D46">
        <v>68.400000000000006</v>
      </c>
      <c r="E46">
        <v>65.319999999999993</v>
      </c>
      <c r="F46">
        <v>82.12</v>
      </c>
      <c r="G46">
        <v>78.989999999999995</v>
      </c>
      <c r="H46">
        <v>50</v>
      </c>
    </row>
    <row r="47" spans="2:10" x14ac:dyDescent="0.25">
      <c r="B47" s="12">
        <v>44757</v>
      </c>
      <c r="C47">
        <v>82.59</v>
      </c>
      <c r="D47">
        <v>71.02</v>
      </c>
      <c r="E47">
        <v>66.900000000000006</v>
      </c>
      <c r="F47">
        <v>80.73</v>
      </c>
      <c r="G47">
        <v>77.94</v>
      </c>
      <c r="H47">
        <v>50</v>
      </c>
    </row>
    <row r="48" spans="2:10" x14ac:dyDescent="0.25">
      <c r="B48" s="12">
        <v>44788</v>
      </c>
      <c r="C48">
        <v>75.67</v>
      </c>
      <c r="D48">
        <v>66.48</v>
      </c>
      <c r="E48">
        <v>61.7</v>
      </c>
      <c r="F48">
        <v>77.41</v>
      </c>
      <c r="G48">
        <v>74.11</v>
      </c>
      <c r="H48">
        <v>50</v>
      </c>
    </row>
    <row r="49" spans="2:8" x14ac:dyDescent="0.25">
      <c r="B49" s="12">
        <v>44820</v>
      </c>
      <c r="C49">
        <v>74.38</v>
      </c>
      <c r="D49">
        <v>66.91</v>
      </c>
      <c r="E49">
        <v>64.31</v>
      </c>
      <c r="F49">
        <v>77.569999999999993</v>
      </c>
      <c r="G49">
        <v>78.819999999999993</v>
      </c>
      <c r="H49">
        <v>50</v>
      </c>
    </row>
    <row r="50" spans="2:8" x14ac:dyDescent="0.25">
      <c r="B50" s="12">
        <v>44850</v>
      </c>
      <c r="C50">
        <v>72.84</v>
      </c>
      <c r="D50">
        <v>68.28</v>
      </c>
      <c r="E50">
        <v>63.23</v>
      </c>
      <c r="F50">
        <v>74.12</v>
      </c>
      <c r="G50">
        <v>74.41</v>
      </c>
      <c r="H50">
        <v>50</v>
      </c>
    </row>
    <row r="51" spans="2:8" x14ac:dyDescent="0.25">
      <c r="B51" s="12">
        <v>44881</v>
      </c>
      <c r="C51">
        <v>69.349999999999994</v>
      </c>
      <c r="D51">
        <v>62.65</v>
      </c>
      <c r="E51">
        <v>62.58</v>
      </c>
      <c r="F51">
        <v>74.67</v>
      </c>
      <c r="G51">
        <v>75.209999999999994</v>
      </c>
      <c r="H51">
        <v>50</v>
      </c>
    </row>
    <row r="52" spans="2:8" x14ac:dyDescent="0.25">
      <c r="B52" s="12">
        <v>44911</v>
      </c>
      <c r="C52">
        <v>68.489999999999995</v>
      </c>
      <c r="D52">
        <v>64.87</v>
      </c>
      <c r="E52">
        <v>61.78</v>
      </c>
      <c r="F52">
        <v>70.31</v>
      </c>
      <c r="G52">
        <v>73.150000000000006</v>
      </c>
      <c r="H52">
        <v>50</v>
      </c>
    </row>
    <row r="53" spans="2:8" x14ac:dyDescent="0.25">
      <c r="B53" s="12">
        <v>44577</v>
      </c>
      <c r="C53">
        <v>63.49</v>
      </c>
      <c r="D53">
        <v>59.82</v>
      </c>
      <c r="E53">
        <v>58.75</v>
      </c>
      <c r="F53">
        <v>68.400000000000006</v>
      </c>
      <c r="G53">
        <v>65.55</v>
      </c>
      <c r="H53">
        <v>50</v>
      </c>
    </row>
    <row r="54" spans="2:8" x14ac:dyDescent="0.25">
      <c r="B54" s="12">
        <v>44974</v>
      </c>
      <c r="C54">
        <v>59.1</v>
      </c>
      <c r="D54">
        <v>59.65</v>
      </c>
      <c r="E54">
        <v>61.5</v>
      </c>
      <c r="F54">
        <v>67.819999999999993</v>
      </c>
      <c r="G54">
        <v>67.41</v>
      </c>
      <c r="H54">
        <v>50</v>
      </c>
    </row>
    <row r="55" spans="2:8" x14ac:dyDescent="0.25">
      <c r="B55" s="12">
        <v>45003</v>
      </c>
      <c r="C55">
        <v>53.78</v>
      </c>
      <c r="D55">
        <v>54.4</v>
      </c>
      <c r="E55">
        <v>58.7</v>
      </c>
      <c r="F55">
        <v>67.47</v>
      </c>
      <c r="G55">
        <v>64.02</v>
      </c>
      <c r="H55">
        <v>50</v>
      </c>
    </row>
    <row r="56" spans="2:8" x14ac:dyDescent="0.25">
      <c r="B56" s="12">
        <v>45035</v>
      </c>
      <c r="C56">
        <v>48.75</v>
      </c>
      <c r="D56">
        <v>53.21</v>
      </c>
      <c r="E56">
        <v>58.6</v>
      </c>
      <c r="F56">
        <v>65.92</v>
      </c>
      <c r="G56">
        <v>64.760000000000005</v>
      </c>
      <c r="H56">
        <v>50</v>
      </c>
    </row>
    <row r="57" spans="2:8" x14ac:dyDescent="0.25">
      <c r="B57" s="12">
        <v>45066</v>
      </c>
      <c r="C57">
        <v>47.63</v>
      </c>
      <c r="D57">
        <v>48.86</v>
      </c>
      <c r="E57">
        <v>56.72</v>
      </c>
      <c r="F57">
        <v>63.89</v>
      </c>
      <c r="G57">
        <v>58.23</v>
      </c>
      <c r="H57">
        <v>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49"/>
  <sheetViews>
    <sheetView zoomScale="80" zoomScaleNormal="80" workbookViewId="0">
      <selection activeCell="K32" sqref="K32"/>
    </sheetView>
  </sheetViews>
  <sheetFormatPr defaultColWidth="9.140625" defaultRowHeight="12.75" x14ac:dyDescent="0.2"/>
  <cols>
    <col min="1" max="16384" width="9.140625" style="24"/>
  </cols>
  <sheetData>
    <row r="1" spans="1:6" ht="14.25" x14ac:dyDescent="0.2">
      <c r="A1" s="8" t="s">
        <v>389</v>
      </c>
    </row>
    <row r="2" spans="1:6" ht="14.25" x14ac:dyDescent="0.2">
      <c r="A2" s="8" t="s">
        <v>390</v>
      </c>
    </row>
    <row r="4" spans="1:6" x14ac:dyDescent="0.2">
      <c r="C4" s="24" t="s">
        <v>391</v>
      </c>
      <c r="D4" s="24" t="s">
        <v>392</v>
      </c>
      <c r="E4" s="24" t="s">
        <v>391</v>
      </c>
      <c r="F4" s="24" t="s">
        <v>392</v>
      </c>
    </row>
    <row r="5" spans="1:6" ht="15" x14ac:dyDescent="0.25">
      <c r="B5" s="24" t="s">
        <v>172</v>
      </c>
      <c r="C5" s="63">
        <v>78.709677419354847</v>
      </c>
      <c r="D5" s="63">
        <v>80.312221609468466</v>
      </c>
      <c r="E5" s="63"/>
      <c r="F5" s="63"/>
    </row>
    <row r="6" spans="1:6" ht="15" x14ac:dyDescent="0.25">
      <c r="B6" s="24" t="s">
        <v>173</v>
      </c>
      <c r="C6" s="63">
        <v>81.290322580645153</v>
      </c>
      <c r="D6" s="63">
        <v>81.627285453697013</v>
      </c>
      <c r="E6" s="63"/>
      <c r="F6" s="63"/>
    </row>
    <row r="7" spans="1:6" ht="15" x14ac:dyDescent="0.25">
      <c r="B7" s="24" t="s">
        <v>174</v>
      </c>
      <c r="C7" s="63">
        <v>80.774193548387103</v>
      </c>
      <c r="D7" s="63">
        <v>83.230814915369265</v>
      </c>
      <c r="E7" s="63"/>
      <c r="F7" s="63"/>
    </row>
    <row r="8" spans="1:6" ht="15" x14ac:dyDescent="0.25">
      <c r="B8" s="24" t="s">
        <v>175</v>
      </c>
      <c r="C8" s="63">
        <v>81.677419354838705</v>
      </c>
      <c r="D8" s="63">
        <v>83.553217664276914</v>
      </c>
      <c r="E8" s="63"/>
      <c r="F8" s="63"/>
    </row>
    <row r="9" spans="1:6" ht="15" x14ac:dyDescent="0.25">
      <c r="B9" s="24" t="s">
        <v>176</v>
      </c>
      <c r="C9" s="63">
        <v>81.935483870967744</v>
      </c>
      <c r="D9" s="63">
        <v>82.755695074873785</v>
      </c>
      <c r="E9" s="63"/>
      <c r="F9" s="63"/>
    </row>
    <row r="10" spans="1:6" ht="15" x14ac:dyDescent="0.25">
      <c r="B10" s="24" t="s">
        <v>177</v>
      </c>
      <c r="C10" s="63">
        <v>83.354838709677409</v>
      </c>
      <c r="D10" s="63">
        <v>83.523522674245953</v>
      </c>
      <c r="E10" s="63"/>
      <c r="F10" s="63"/>
    </row>
    <row r="11" spans="1:6" ht="15" x14ac:dyDescent="0.25">
      <c r="B11" s="24" t="s">
        <v>178</v>
      </c>
      <c r="C11" s="63">
        <v>82.967741935483872</v>
      </c>
      <c r="D11" s="63">
        <v>85.241589954609083</v>
      </c>
      <c r="E11" s="63"/>
      <c r="F11" s="63"/>
    </row>
    <row r="12" spans="1:6" ht="15" x14ac:dyDescent="0.25">
      <c r="B12" s="24" t="s">
        <v>179</v>
      </c>
      <c r="C12" s="63">
        <v>85.032258064516142</v>
      </c>
      <c r="D12" s="63">
        <v>85.903364018156353</v>
      </c>
      <c r="E12" s="63"/>
      <c r="F12" s="63"/>
    </row>
    <row r="13" spans="1:6" ht="15" x14ac:dyDescent="0.25">
      <c r="B13" s="24" t="s">
        <v>180</v>
      </c>
      <c r="C13" s="63">
        <v>84.645161290322562</v>
      </c>
      <c r="D13" s="63">
        <v>85.368854197598949</v>
      </c>
      <c r="E13" s="63"/>
      <c r="F13" s="63"/>
    </row>
    <row r="14" spans="1:6" ht="15" x14ac:dyDescent="0.25">
      <c r="B14" s="24" t="s">
        <v>181</v>
      </c>
      <c r="C14" s="63">
        <v>87.096774193548384</v>
      </c>
      <c r="D14" s="63">
        <v>86.866330123446318</v>
      </c>
      <c r="E14" s="63"/>
      <c r="F14" s="63"/>
    </row>
    <row r="15" spans="1:6" ht="15" x14ac:dyDescent="0.25">
      <c r="B15" s="24" t="s">
        <v>182</v>
      </c>
      <c r="C15" s="63">
        <v>86.064516129032256</v>
      </c>
      <c r="D15" s="63">
        <v>88.177151826241868</v>
      </c>
      <c r="E15" s="63"/>
      <c r="F15" s="63"/>
    </row>
    <row r="16" spans="1:6" ht="15" x14ac:dyDescent="0.25">
      <c r="B16" s="24" t="s">
        <v>183</v>
      </c>
      <c r="C16" s="63">
        <v>85.290322580645153</v>
      </c>
      <c r="D16" s="63">
        <v>88.40198532219064</v>
      </c>
      <c r="E16" s="63"/>
      <c r="F16" s="63"/>
    </row>
    <row r="17" spans="2:8" ht="15" x14ac:dyDescent="0.25">
      <c r="B17" s="24" t="s">
        <v>184</v>
      </c>
      <c r="C17" s="63">
        <v>88.903225806451616</v>
      </c>
      <c r="D17" s="63">
        <v>88.194120391973868</v>
      </c>
      <c r="E17" s="63"/>
      <c r="F17" s="63"/>
    </row>
    <row r="18" spans="2:8" ht="15" x14ac:dyDescent="0.25">
      <c r="B18" s="24" t="s">
        <v>185</v>
      </c>
      <c r="C18" s="63">
        <v>92</v>
      </c>
      <c r="D18" s="63">
        <v>90.12005260255377</v>
      </c>
      <c r="E18" s="63"/>
      <c r="F18" s="63"/>
    </row>
    <row r="19" spans="2:8" ht="15" x14ac:dyDescent="0.25">
      <c r="B19" s="24" t="s">
        <v>186</v>
      </c>
      <c r="C19" s="63">
        <v>89.935483870967744</v>
      </c>
      <c r="D19" s="63">
        <v>91.562380689772198</v>
      </c>
      <c r="E19" s="63"/>
      <c r="F19" s="63"/>
    </row>
    <row r="20" spans="2:8" ht="15" x14ac:dyDescent="0.25">
      <c r="B20" s="24" t="s">
        <v>187</v>
      </c>
      <c r="C20" s="63">
        <v>89.806451612903231</v>
      </c>
      <c r="D20" s="63">
        <v>91.715097781360015</v>
      </c>
      <c r="E20" s="63"/>
      <c r="F20" s="63"/>
    </row>
    <row r="21" spans="2:8" ht="15" x14ac:dyDescent="0.25">
      <c r="B21" s="24" t="s">
        <v>188</v>
      </c>
      <c r="C21" s="63">
        <v>93.41935483870968</v>
      </c>
      <c r="D21" s="63">
        <v>91.507232851143243</v>
      </c>
      <c r="E21" s="63"/>
      <c r="F21" s="63"/>
      <c r="H21" s="24" t="s">
        <v>37</v>
      </c>
    </row>
    <row r="22" spans="2:8" ht="15" x14ac:dyDescent="0.25">
      <c r="B22" s="24" t="s">
        <v>189</v>
      </c>
      <c r="C22" s="63">
        <v>92.903225806451616</v>
      </c>
      <c r="D22" s="63">
        <v>92.402324693505264</v>
      </c>
      <c r="E22" s="63"/>
      <c r="F22" s="63"/>
    </row>
    <row r="23" spans="2:8" ht="15" x14ac:dyDescent="0.25">
      <c r="B23" s="24" t="s">
        <v>190</v>
      </c>
      <c r="C23" s="63">
        <v>94.709677419354847</v>
      </c>
      <c r="D23" s="63">
        <v>93.505281466084071</v>
      </c>
      <c r="E23" s="63"/>
      <c r="F23" s="63"/>
    </row>
    <row r="24" spans="2:8" ht="15" x14ac:dyDescent="0.25">
      <c r="B24" s="24" t="s">
        <v>191</v>
      </c>
      <c r="C24" s="63">
        <v>94.709677419354847</v>
      </c>
      <c r="D24" s="63">
        <v>94.430068298477067</v>
      </c>
      <c r="E24" s="63"/>
      <c r="F24" s="63"/>
    </row>
    <row r="25" spans="2:8" ht="15" x14ac:dyDescent="0.25">
      <c r="B25" s="24" t="s">
        <v>192</v>
      </c>
      <c r="C25" s="63">
        <v>95.225806451612911</v>
      </c>
      <c r="D25" s="63">
        <v>93.950706316548576</v>
      </c>
      <c r="E25" s="63"/>
      <c r="F25" s="63"/>
    </row>
    <row r="26" spans="2:8" ht="15" x14ac:dyDescent="0.25">
      <c r="B26" s="24" t="s">
        <v>193</v>
      </c>
      <c r="C26" s="63">
        <v>99.870967741935473</v>
      </c>
      <c r="D26" s="63">
        <v>95.435455818096955</v>
      </c>
      <c r="E26" s="63"/>
      <c r="F26" s="63"/>
    </row>
    <row r="27" spans="2:8" ht="15" x14ac:dyDescent="0.25">
      <c r="B27" s="24" t="s">
        <v>194</v>
      </c>
      <c r="C27" s="63">
        <v>96.645161290322577</v>
      </c>
      <c r="D27" s="63">
        <v>96.249946973232085</v>
      </c>
      <c r="E27" s="63"/>
      <c r="F27" s="63"/>
    </row>
    <row r="28" spans="2:8" ht="15" x14ac:dyDescent="0.25">
      <c r="B28" s="24" t="s">
        <v>195</v>
      </c>
      <c r="C28" s="63">
        <v>97.806451612903217</v>
      </c>
      <c r="D28" s="63">
        <v>96.572349722139734</v>
      </c>
      <c r="E28" s="63"/>
      <c r="F28" s="63"/>
    </row>
    <row r="29" spans="2:8" ht="15" x14ac:dyDescent="0.25">
      <c r="B29" s="24" t="s">
        <v>128</v>
      </c>
      <c r="C29" s="63">
        <v>100.38709677419355</v>
      </c>
      <c r="D29" s="63">
        <v>97.49713655453273</v>
      </c>
      <c r="E29" s="63"/>
      <c r="F29" s="63"/>
    </row>
    <row r="30" spans="2:8" ht="15" x14ac:dyDescent="0.25">
      <c r="B30" s="24" t="s">
        <v>129</v>
      </c>
      <c r="C30" s="63">
        <v>101.29032258064517</v>
      </c>
      <c r="D30" s="63">
        <v>97.408051584439818</v>
      </c>
      <c r="E30" s="63"/>
      <c r="F30" s="63"/>
    </row>
    <row r="31" spans="2:8" ht="15" x14ac:dyDescent="0.25">
      <c r="B31" s="24" t="s">
        <v>130</v>
      </c>
      <c r="C31" s="63">
        <v>99.354838709677423</v>
      </c>
      <c r="D31" s="63">
        <v>98.561914054214554</v>
      </c>
      <c r="E31" s="63"/>
      <c r="F31" s="63"/>
    </row>
    <row r="32" spans="2:8" ht="15" x14ac:dyDescent="0.25">
      <c r="B32" s="24" t="s">
        <v>131</v>
      </c>
      <c r="C32" s="63">
        <v>100</v>
      </c>
      <c r="D32" s="63">
        <v>100</v>
      </c>
      <c r="E32" s="63">
        <v>100</v>
      </c>
      <c r="F32" s="63">
        <v>100</v>
      </c>
    </row>
    <row r="33" spans="2:6" ht="15" x14ac:dyDescent="0.25">
      <c r="B33" s="24" t="s">
        <v>18</v>
      </c>
      <c r="C33" s="63"/>
      <c r="D33" s="63"/>
      <c r="E33" s="63">
        <v>98.451612903225808</v>
      </c>
      <c r="F33" s="63">
        <v>99.571543715267453</v>
      </c>
    </row>
    <row r="34" spans="2:6" ht="15" x14ac:dyDescent="0.25">
      <c r="B34" s="24" t="s">
        <v>19</v>
      </c>
      <c r="C34" s="63"/>
      <c r="D34" s="63"/>
      <c r="E34" s="63">
        <v>78.709677419354847</v>
      </c>
      <c r="F34" s="63">
        <v>90.70122597887412</v>
      </c>
    </row>
    <row r="35" spans="2:6" ht="15" x14ac:dyDescent="0.25">
      <c r="B35" s="24" t="s">
        <v>20</v>
      </c>
      <c r="C35" s="63"/>
      <c r="D35" s="63"/>
      <c r="E35" s="63">
        <v>93.806451612903231</v>
      </c>
      <c r="F35" s="63">
        <v>95.448182242395944</v>
      </c>
    </row>
    <row r="36" spans="2:6" ht="15" x14ac:dyDescent="0.25">
      <c r="B36" s="24" t="s">
        <v>21</v>
      </c>
      <c r="C36" s="63"/>
      <c r="D36" s="63"/>
      <c r="E36" s="63">
        <v>91.354838709677423</v>
      </c>
      <c r="F36" s="63">
        <v>96.585076146438723</v>
      </c>
    </row>
    <row r="37" spans="2:6" ht="15" x14ac:dyDescent="0.25">
      <c r="B37" s="24" t="s">
        <v>22</v>
      </c>
      <c r="C37" s="63"/>
      <c r="D37" s="63"/>
      <c r="E37" s="63">
        <v>88.645161290322577</v>
      </c>
      <c r="F37" s="63">
        <v>94.62520680439485</v>
      </c>
    </row>
    <row r="38" spans="2:6" ht="15" x14ac:dyDescent="0.25">
      <c r="B38" s="24" t="s">
        <v>23</v>
      </c>
      <c r="C38" s="63"/>
      <c r="D38" s="63"/>
      <c r="E38" s="63">
        <v>97.935483870967744</v>
      </c>
      <c r="F38" s="63">
        <v>99.652144402494372</v>
      </c>
    </row>
    <row r="39" spans="2:6" ht="15" x14ac:dyDescent="0.25">
      <c r="B39" s="24" t="s">
        <v>24</v>
      </c>
      <c r="C39" s="63"/>
      <c r="D39" s="63"/>
      <c r="E39" s="63">
        <v>99.483870967741936</v>
      </c>
      <c r="F39" s="63">
        <v>104.83179909218173</v>
      </c>
    </row>
    <row r="40" spans="2:6" ht="15" x14ac:dyDescent="0.25">
      <c r="B40" s="24" t="s">
        <v>25</v>
      </c>
      <c r="C40" s="63"/>
      <c r="D40" s="63"/>
      <c r="E40" s="63">
        <v>100.12903225806451</v>
      </c>
      <c r="F40" s="63">
        <v>106.30806431086413</v>
      </c>
    </row>
    <row r="41" spans="2:6" ht="15" x14ac:dyDescent="0.25">
      <c r="B41" s="24" t="s">
        <v>26</v>
      </c>
      <c r="C41" s="63"/>
      <c r="D41" s="63"/>
      <c r="E41" s="63">
        <v>104.25806451612902</v>
      </c>
      <c r="F41" s="63">
        <v>106.29958002799813</v>
      </c>
    </row>
    <row r="42" spans="2:6" ht="15" x14ac:dyDescent="0.25">
      <c r="B42" s="24" t="s">
        <v>27</v>
      </c>
      <c r="C42" s="63"/>
      <c r="D42" s="63"/>
      <c r="E42" s="63">
        <v>107.0967741935484</v>
      </c>
      <c r="F42" s="63">
        <v>108.36974504729986</v>
      </c>
    </row>
    <row r="43" spans="2:6" ht="15" x14ac:dyDescent="0.25">
      <c r="B43" s="24" t="s">
        <v>28</v>
      </c>
      <c r="C43" s="63"/>
      <c r="D43" s="63"/>
      <c r="E43" s="63">
        <v>103.61290322580645</v>
      </c>
      <c r="F43" s="63">
        <v>108.35701862300088</v>
      </c>
    </row>
    <row r="44" spans="2:6" ht="15" x14ac:dyDescent="0.25">
      <c r="B44" s="24" t="s">
        <v>29</v>
      </c>
      <c r="C44" s="63"/>
      <c r="D44" s="63"/>
      <c r="E44" s="63">
        <v>104</v>
      </c>
      <c r="F44" s="63">
        <v>109.21393119246594</v>
      </c>
    </row>
    <row r="45" spans="2:6" ht="15" x14ac:dyDescent="0.25">
      <c r="B45" s="24" t="s">
        <v>30</v>
      </c>
      <c r="C45" s="63"/>
      <c r="D45" s="63"/>
      <c r="E45" s="63">
        <v>108.25806451612902</v>
      </c>
      <c r="F45" s="63">
        <v>110.65625927968436</v>
      </c>
    </row>
    <row r="46" spans="2:6" ht="15" x14ac:dyDescent="0.25">
      <c r="C46" s="63"/>
      <c r="D46" s="63"/>
      <c r="E46" s="63"/>
      <c r="F46" s="63"/>
    </row>
    <row r="47" spans="2:6" ht="15" x14ac:dyDescent="0.25">
      <c r="C47" s="63"/>
      <c r="D47" s="63"/>
      <c r="E47" s="63"/>
      <c r="F47" s="63"/>
    </row>
    <row r="48" spans="2:6" ht="15" x14ac:dyDescent="0.25">
      <c r="C48" s="63"/>
      <c r="D48" s="63"/>
      <c r="E48" s="63"/>
      <c r="F48" s="63"/>
    </row>
    <row r="49" spans="3:6" ht="15" x14ac:dyDescent="0.25">
      <c r="C49" s="63"/>
      <c r="D49" s="63"/>
      <c r="E49" s="63"/>
      <c r="F49" s="63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45"/>
  <sheetViews>
    <sheetView zoomScale="80" zoomScaleNormal="80" workbookViewId="0">
      <selection activeCell="T21" sqref="T21"/>
    </sheetView>
  </sheetViews>
  <sheetFormatPr defaultColWidth="9.140625" defaultRowHeight="12.75" x14ac:dyDescent="0.2"/>
  <cols>
    <col min="1" max="2" width="9.140625" style="24"/>
    <col min="3" max="3" width="14" style="24" bestFit="1" customWidth="1"/>
    <col min="4" max="4" width="10.85546875" style="24" customWidth="1"/>
    <col min="5" max="5" width="12.5703125" style="24" customWidth="1"/>
    <col min="6" max="6" width="12.140625" style="24" customWidth="1"/>
    <col min="7" max="7" width="11.28515625" style="24" bestFit="1" customWidth="1"/>
    <col min="8" max="8" width="12.42578125" style="24" customWidth="1"/>
    <col min="9" max="16384" width="9.140625" style="24"/>
  </cols>
  <sheetData>
    <row r="1" spans="1:6" ht="14.25" x14ac:dyDescent="0.2">
      <c r="A1" s="8" t="s">
        <v>393</v>
      </c>
    </row>
    <row r="2" spans="1:6" ht="14.25" x14ac:dyDescent="0.2">
      <c r="A2" s="8" t="s">
        <v>394</v>
      </c>
    </row>
    <row r="4" spans="1:6" ht="15" x14ac:dyDescent="0.25">
      <c r="B4" s="25"/>
      <c r="C4" s="25" t="s">
        <v>391</v>
      </c>
      <c r="D4" s="25" t="s">
        <v>392</v>
      </c>
      <c r="E4" s="24" t="s">
        <v>395</v>
      </c>
      <c r="F4" s="25" t="s">
        <v>396</v>
      </c>
    </row>
    <row r="5" spans="1:6" ht="15" x14ac:dyDescent="0.25">
      <c r="B5" s="25" t="s">
        <v>397</v>
      </c>
      <c r="C5" s="25">
        <v>0.1333333333333333</v>
      </c>
      <c r="D5" s="25">
        <v>0.10459433040078214</v>
      </c>
      <c r="E5" s="25">
        <v>2.6017699115044257E-2</v>
      </c>
      <c r="F5" s="25">
        <v>-6.5585054080629424E-2</v>
      </c>
    </row>
    <row r="6" spans="1:6" ht="15" x14ac:dyDescent="0.25">
      <c r="B6" s="25" t="s">
        <v>398</v>
      </c>
      <c r="C6" s="25">
        <v>0.1063829787234043</v>
      </c>
      <c r="D6" s="25">
        <v>6.9495694956949627E-2</v>
      </c>
      <c r="E6" s="25">
        <v>3.4490352733901997E-2</v>
      </c>
      <c r="F6" s="25">
        <v>-1.3225991949396221E-2</v>
      </c>
    </row>
    <row r="7" spans="1:6" ht="15" x14ac:dyDescent="0.25">
      <c r="B7" s="25" t="s">
        <v>399</v>
      </c>
      <c r="C7" s="25">
        <v>7.7777777777777724E-2</v>
      </c>
      <c r="D7" s="25">
        <v>9.7383239483272765E-2</v>
      </c>
      <c r="E7" s="25">
        <v>-1.7865647114062466E-2</v>
      </c>
      <c r="F7" s="25">
        <v>-4.6750440847061814E-2</v>
      </c>
    </row>
    <row r="8" spans="1:6" ht="15" x14ac:dyDescent="0.25">
      <c r="B8" s="25" t="s">
        <v>400</v>
      </c>
      <c r="C8" s="25">
        <v>6.9767441860465018E-2</v>
      </c>
      <c r="D8" s="25">
        <v>5.4120541205412209E-2</v>
      </c>
      <c r="E8" s="25">
        <v>1.4843559197850853E-2</v>
      </c>
      <c r="F8" s="25">
        <v>-5.8045621982748763E-2</v>
      </c>
    </row>
    <row r="9" spans="1:6" ht="15" x14ac:dyDescent="0.25">
      <c r="B9" s="25" t="s">
        <v>40</v>
      </c>
      <c r="C9" s="25">
        <v>6.4516129032258007E-2</v>
      </c>
      <c r="D9" s="25">
        <v>9.6980786825251686E-2</v>
      </c>
      <c r="E9" s="25">
        <v>-2.9594554601953149E-2</v>
      </c>
      <c r="F9" s="25">
        <v>-4.2363734484619497E-2</v>
      </c>
    </row>
    <row r="10" spans="1:6" ht="15" x14ac:dyDescent="0.25">
      <c r="B10" s="25" t="s">
        <v>401</v>
      </c>
      <c r="C10" s="25">
        <v>5.4545454545454453E-2</v>
      </c>
      <c r="D10" s="25">
        <v>2.6494146642020766E-2</v>
      </c>
      <c r="E10" s="25">
        <v>2.7327294554185366E-2</v>
      </c>
      <c r="F10" s="25">
        <v>2.4989587671804259E-3</v>
      </c>
    </row>
    <row r="11" spans="1:6" ht="15" x14ac:dyDescent="0.25">
      <c r="B11" s="25" t="s">
        <v>402</v>
      </c>
      <c r="C11" s="25">
        <v>3.539823008849563E-2</v>
      </c>
      <c r="D11" s="25">
        <v>4.7588832487309718E-2</v>
      </c>
      <c r="E11" s="25">
        <v>-1.1636819733816361E-2</v>
      </c>
      <c r="F11" s="25">
        <v>-1.5098234079963357E-2</v>
      </c>
    </row>
    <row r="12" spans="1:6" ht="15" x14ac:dyDescent="0.25">
      <c r="B12" s="25" t="s">
        <v>403</v>
      </c>
      <c r="C12" s="25">
        <v>2.1739130434782705E-2</v>
      </c>
      <c r="D12" s="25">
        <v>4.1136873597606538E-2</v>
      </c>
      <c r="E12" s="25">
        <v>-1.8631309345327307E-2</v>
      </c>
      <c r="F12" s="25">
        <v>-1.5768678160919425E-2</v>
      </c>
    </row>
    <row r="13" spans="1:6" ht="15" x14ac:dyDescent="0.25">
      <c r="B13" s="25" t="s">
        <v>404</v>
      </c>
      <c r="C13" s="25">
        <v>1.7241379310344751E-2</v>
      </c>
      <c r="D13" s="25">
        <v>9.4161958568739212E-3</v>
      </c>
      <c r="E13" s="25">
        <v>7.7521873391663831E-3</v>
      </c>
      <c r="F13" s="25">
        <v>-1.8668023518769727E-2</v>
      </c>
    </row>
    <row r="14" spans="1:6" ht="15" x14ac:dyDescent="0.25">
      <c r="B14" s="25" t="s">
        <v>266</v>
      </c>
      <c r="C14" s="25">
        <v>0</v>
      </c>
      <c r="D14" s="25">
        <v>3.0562347188264116E-2</v>
      </c>
      <c r="E14" s="25">
        <v>-2.9655990510082941E-2</v>
      </c>
      <c r="F14" s="25">
        <v>-1.438960235184894E-2</v>
      </c>
    </row>
    <row r="15" spans="1:6" ht="15" x14ac:dyDescent="0.25">
      <c r="B15" s="25" t="s">
        <v>405</v>
      </c>
      <c r="C15" s="25">
        <v>0</v>
      </c>
      <c r="D15" s="25">
        <v>-4.2654028436018843E-3</v>
      </c>
      <c r="E15" s="25">
        <v>4.2836744407424021E-3</v>
      </c>
      <c r="F15" s="25">
        <v>-2.0752022846263762E-2</v>
      </c>
    </row>
    <row r="16" spans="1:6" ht="15" x14ac:dyDescent="0.25">
      <c r="B16" s="25" t="s">
        <v>71</v>
      </c>
      <c r="C16" s="25">
        <v>0</v>
      </c>
      <c r="D16" s="25">
        <v>-2.0694752402069527E-2</v>
      </c>
      <c r="E16" s="25">
        <v>2.1132075471698153E-2</v>
      </c>
      <c r="F16" s="25">
        <v>2.0698113207546998E-2</v>
      </c>
    </row>
    <row r="17" spans="2:14" ht="15" x14ac:dyDescent="0.25">
      <c r="B17" s="25" t="s">
        <v>406</v>
      </c>
      <c r="C17" s="25">
        <v>-2.5641025641025661E-2</v>
      </c>
      <c r="D17" s="25">
        <v>-2.2084805653710293E-2</v>
      </c>
      <c r="E17" s="25">
        <v>-3.636532091816802E-3</v>
      </c>
      <c r="F17" s="25">
        <v>-2.4390243902439046E-2</v>
      </c>
    </row>
    <row r="18" spans="2:14" ht="15" x14ac:dyDescent="0.25">
      <c r="B18" s="25" t="s">
        <v>407</v>
      </c>
      <c r="C18" s="25">
        <v>-4.4444444444444398E-2</v>
      </c>
      <c r="D18" s="25">
        <v>-4.251207729468609E-2</v>
      </c>
      <c r="E18" s="25">
        <v>-2.0181634712412855E-3</v>
      </c>
      <c r="F18" s="25">
        <v>-3.4561049445005154E-2</v>
      </c>
    </row>
    <row r="19" spans="2:14" ht="15" x14ac:dyDescent="0.25">
      <c r="B19" s="25"/>
      <c r="C19" s="25"/>
      <c r="D19" s="25"/>
    </row>
    <row r="20" spans="2:14" ht="15" x14ac:dyDescent="0.25">
      <c r="B20" s="25" t="s">
        <v>264</v>
      </c>
      <c r="C20" s="25">
        <v>3.8366336633663289E-2</v>
      </c>
      <c r="D20" s="25">
        <v>4.0984914997206356E-2</v>
      </c>
      <c r="E20" s="25">
        <v>-2.5154815654077067E-3</v>
      </c>
      <c r="F20" s="25">
        <v>-2.16724727472839E-2</v>
      </c>
    </row>
    <row r="21" spans="2:14" x14ac:dyDescent="0.2">
      <c r="N21" s="24" t="s">
        <v>37</v>
      </c>
    </row>
    <row r="29" spans="2:14" ht="15" x14ac:dyDescent="0.25">
      <c r="B29" s="64"/>
      <c r="C29" s="62"/>
      <c r="D29" s="62"/>
      <c r="E29" s="62"/>
      <c r="F29" s="62"/>
      <c r="G29" s="62"/>
      <c r="H29" s="65"/>
      <c r="J29" s="25"/>
      <c r="K29" s="25"/>
    </row>
    <row r="30" spans="2:14" ht="15" x14ac:dyDescent="0.25">
      <c r="B30" s="64"/>
      <c r="C30" s="62"/>
      <c r="D30" s="62"/>
      <c r="E30" s="62"/>
      <c r="F30" s="62"/>
      <c r="G30" s="62"/>
      <c r="H30" s="65"/>
      <c r="J30" s="25"/>
      <c r="K30" s="25"/>
    </row>
    <row r="31" spans="2:14" ht="15" x14ac:dyDescent="0.25">
      <c r="B31" s="64"/>
      <c r="C31" s="62"/>
      <c r="D31" s="62"/>
      <c r="E31" s="62"/>
      <c r="F31" s="62"/>
      <c r="G31" s="62"/>
      <c r="H31" s="65"/>
      <c r="J31" s="25"/>
      <c r="K31" s="25"/>
    </row>
    <row r="32" spans="2:14" ht="15" x14ac:dyDescent="0.25">
      <c r="B32" s="64"/>
      <c r="C32" s="62"/>
      <c r="D32" s="62"/>
      <c r="E32" s="62"/>
      <c r="F32" s="62"/>
      <c r="G32" s="62"/>
      <c r="H32" s="65"/>
      <c r="J32" s="25"/>
      <c r="K32" s="25"/>
    </row>
    <row r="33" spans="2:11" ht="15" x14ac:dyDescent="0.25">
      <c r="B33" s="64"/>
      <c r="C33" s="62"/>
      <c r="D33" s="62"/>
      <c r="E33" s="62"/>
      <c r="F33" s="62"/>
      <c r="G33" s="62"/>
      <c r="H33" s="65"/>
      <c r="J33" s="25"/>
      <c r="K33" s="25"/>
    </row>
    <row r="34" spans="2:11" ht="15" x14ac:dyDescent="0.25">
      <c r="B34" s="64"/>
      <c r="C34" s="62"/>
      <c r="D34" s="62"/>
      <c r="E34" s="62"/>
      <c r="F34" s="62"/>
      <c r="G34" s="62"/>
      <c r="H34" s="65"/>
      <c r="J34" s="25"/>
      <c r="K34" s="25"/>
    </row>
    <row r="35" spans="2:11" ht="15" x14ac:dyDescent="0.25">
      <c r="B35" s="64"/>
      <c r="C35" s="62"/>
      <c r="D35" s="62"/>
      <c r="E35" s="62"/>
      <c r="F35" s="62"/>
      <c r="G35" s="62"/>
      <c r="H35" s="65"/>
      <c r="J35" s="25"/>
      <c r="K35" s="25"/>
    </row>
    <row r="36" spans="2:11" ht="15" x14ac:dyDescent="0.25">
      <c r="B36" s="64"/>
      <c r="C36" s="62"/>
      <c r="D36" s="62"/>
      <c r="E36" s="62"/>
      <c r="F36" s="62"/>
      <c r="G36" s="62"/>
      <c r="H36" s="65"/>
      <c r="J36" s="25"/>
      <c r="K36" s="25"/>
    </row>
    <row r="37" spans="2:11" ht="15" x14ac:dyDescent="0.25">
      <c r="B37" s="64"/>
      <c r="C37" s="62"/>
      <c r="D37" s="62"/>
      <c r="E37" s="62"/>
      <c r="F37" s="62"/>
      <c r="G37" s="62"/>
      <c r="H37" s="65"/>
      <c r="J37" s="25"/>
      <c r="K37" s="25"/>
    </row>
    <row r="38" spans="2:11" ht="15" x14ac:dyDescent="0.25">
      <c r="B38" s="64"/>
      <c r="C38" s="62"/>
      <c r="D38" s="62"/>
      <c r="E38" s="62"/>
      <c r="F38" s="62"/>
      <c r="G38" s="62"/>
      <c r="H38" s="65"/>
      <c r="J38" s="25"/>
      <c r="K38" s="25"/>
    </row>
    <row r="39" spans="2:11" ht="15" x14ac:dyDescent="0.25">
      <c r="B39" s="64"/>
      <c r="C39" s="62"/>
      <c r="D39" s="62"/>
      <c r="E39" s="62"/>
      <c r="F39" s="62"/>
      <c r="G39" s="62"/>
      <c r="H39" s="65"/>
      <c r="J39" s="25"/>
      <c r="K39" s="25"/>
    </row>
    <row r="40" spans="2:11" ht="15" x14ac:dyDescent="0.25">
      <c r="B40" s="64"/>
      <c r="C40" s="62"/>
      <c r="D40" s="62"/>
      <c r="E40" s="62"/>
      <c r="F40" s="62"/>
      <c r="G40" s="62"/>
      <c r="H40" s="65"/>
      <c r="J40" s="25"/>
      <c r="K40" s="25"/>
    </row>
    <row r="41" spans="2:11" ht="15" x14ac:dyDescent="0.25">
      <c r="B41" s="64"/>
      <c r="C41" s="62"/>
      <c r="D41" s="62"/>
      <c r="E41" s="62"/>
      <c r="F41" s="62"/>
      <c r="G41" s="62"/>
      <c r="H41" s="65"/>
      <c r="J41" s="25"/>
      <c r="K41" s="25"/>
    </row>
    <row r="42" spans="2:11" ht="15" x14ac:dyDescent="0.25">
      <c r="B42" s="64"/>
      <c r="C42" s="62"/>
      <c r="D42" s="62"/>
      <c r="E42" s="62"/>
      <c r="F42" s="62"/>
      <c r="G42" s="62"/>
      <c r="H42" s="65"/>
      <c r="J42" s="25"/>
      <c r="K42" s="25"/>
    </row>
    <row r="43" spans="2:11" ht="15" x14ac:dyDescent="0.25">
      <c r="C43" s="62"/>
      <c r="D43" s="62"/>
      <c r="E43" s="62"/>
      <c r="F43" s="62"/>
      <c r="G43" s="62"/>
      <c r="H43" s="65"/>
      <c r="J43" s="25"/>
      <c r="K43" s="25"/>
    </row>
    <row r="44" spans="2:11" ht="15" x14ac:dyDescent="0.25">
      <c r="B44" s="64"/>
      <c r="C44" s="62"/>
      <c r="D44" s="62"/>
      <c r="E44" s="62"/>
      <c r="F44" s="62"/>
      <c r="G44" s="62"/>
      <c r="H44" s="65"/>
      <c r="J44" s="25"/>
      <c r="K44" s="25"/>
    </row>
    <row r="45" spans="2:11" ht="15" x14ac:dyDescent="0.25">
      <c r="E45" s="62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41"/>
  <sheetViews>
    <sheetView workbookViewId="0">
      <selection activeCell="J30" sqref="J30"/>
    </sheetView>
  </sheetViews>
  <sheetFormatPr defaultColWidth="9.140625" defaultRowHeight="12.75" x14ac:dyDescent="0.2"/>
  <cols>
    <col min="1" max="1" width="9.140625" style="24"/>
    <col min="2" max="2" width="18.5703125" style="24" bestFit="1" customWidth="1"/>
    <col min="3" max="8" width="11.28515625" style="24" bestFit="1" customWidth="1"/>
    <col min="9" max="10" width="12.42578125" style="24" bestFit="1" customWidth="1"/>
    <col min="11" max="13" width="11.28515625" style="24" bestFit="1" customWidth="1"/>
    <col min="14" max="16384" width="9.140625" style="24"/>
  </cols>
  <sheetData>
    <row r="1" spans="1:13" ht="14.25" x14ac:dyDescent="0.2">
      <c r="A1" s="8" t="s">
        <v>408</v>
      </c>
    </row>
    <row r="2" spans="1:13" ht="14.25" x14ac:dyDescent="0.2">
      <c r="A2" s="8" t="s">
        <v>409</v>
      </c>
    </row>
    <row r="4" spans="1:13" x14ac:dyDescent="0.2">
      <c r="C4" s="45">
        <v>2015</v>
      </c>
      <c r="D4" s="45">
        <v>2016</v>
      </c>
      <c r="E4" s="45">
        <v>2017</v>
      </c>
      <c r="F4" s="45">
        <v>2018</v>
      </c>
      <c r="G4" s="45">
        <v>2019</v>
      </c>
      <c r="H4" s="45">
        <v>2020</v>
      </c>
      <c r="I4" s="45">
        <v>2021</v>
      </c>
      <c r="J4" s="45">
        <v>2022</v>
      </c>
      <c r="K4" s="45" t="s">
        <v>96</v>
      </c>
      <c r="L4" s="45" t="s">
        <v>97</v>
      </c>
      <c r="M4" s="45" t="s">
        <v>98</v>
      </c>
    </row>
    <row r="5" spans="1:13" ht="15" x14ac:dyDescent="0.25">
      <c r="B5" s="24" t="s">
        <v>410</v>
      </c>
      <c r="C5" s="62">
        <v>12.846425</v>
      </c>
      <c r="D5" s="62">
        <v>24.956550000000004</v>
      </c>
      <c r="E5" s="62">
        <v>3.0855499999999991</v>
      </c>
      <c r="F5" s="62">
        <v>17.100224999999998</v>
      </c>
      <c r="G5" s="62">
        <v>17.373225000000001</v>
      </c>
      <c r="H5" s="62">
        <v>-73.311174999999992</v>
      </c>
      <c r="I5" s="62">
        <v>136.66347500000001</v>
      </c>
      <c r="J5" s="62">
        <v>67.723224999999999</v>
      </c>
      <c r="K5" s="62">
        <v>-12.046250000000001</v>
      </c>
      <c r="L5" s="62">
        <v>2.1493000000000002</v>
      </c>
      <c r="M5" s="62">
        <v>9.6311250000000008</v>
      </c>
    </row>
    <row r="6" spans="1:13" ht="15" x14ac:dyDescent="0.25">
      <c r="B6" s="24" t="s">
        <v>411</v>
      </c>
      <c r="C6" s="62">
        <v>7.4000000000000057</v>
      </c>
      <c r="D6" s="62">
        <v>16.5</v>
      </c>
      <c r="E6" s="62">
        <v>19.299999999999997</v>
      </c>
      <c r="F6" s="62">
        <v>29.800000000000011</v>
      </c>
      <c r="G6" s="62">
        <v>29.999999999999979</v>
      </c>
      <c r="H6" s="62">
        <v>27.599999999999994</v>
      </c>
      <c r="I6" s="62">
        <v>9.2999999999999972</v>
      </c>
      <c r="J6" s="62">
        <v>48.6</v>
      </c>
      <c r="K6" s="62">
        <v>58.5</v>
      </c>
      <c r="L6" s="62">
        <v>33.75</v>
      </c>
      <c r="M6" s="62">
        <v>28.8</v>
      </c>
    </row>
    <row r="7" spans="1:13" ht="15" x14ac:dyDescent="0.25">
      <c r="B7" s="24" t="s">
        <v>412</v>
      </c>
      <c r="C7" s="62">
        <v>4.8285749999999936</v>
      </c>
      <c r="D7" s="62">
        <v>3.2934499999999969</v>
      </c>
      <c r="E7" s="62">
        <v>1.2144500000000007</v>
      </c>
      <c r="F7" s="62">
        <v>-5.9002250000000096</v>
      </c>
      <c r="G7" s="62">
        <v>2.3018000000000209</v>
      </c>
      <c r="H7" s="62">
        <v>-1.8638249999999899</v>
      </c>
      <c r="I7" s="62">
        <v>8.7615250000000042</v>
      </c>
      <c r="J7" s="62">
        <v>3.4267749999999944</v>
      </c>
      <c r="K7" s="62">
        <v>6.8811249999999999</v>
      </c>
      <c r="L7" s="62">
        <v>5.9444499999999971</v>
      </c>
      <c r="M7" s="62">
        <v>7.6348750000000001</v>
      </c>
    </row>
    <row r="8" spans="1:13" ht="15" x14ac:dyDescent="0.25">
      <c r="B8" s="24" t="s">
        <v>413</v>
      </c>
      <c r="C8" s="62">
        <v>25.074999999999999</v>
      </c>
      <c r="D8" s="62">
        <v>44.75</v>
      </c>
      <c r="E8" s="62">
        <v>23.6</v>
      </c>
      <c r="F8" s="62">
        <v>41</v>
      </c>
      <c r="G8" s="62">
        <v>49.675024999999998</v>
      </c>
      <c r="H8" s="62">
        <v>-47.574999999999989</v>
      </c>
      <c r="I8" s="62">
        <v>154.72499999999999</v>
      </c>
      <c r="J8" s="62">
        <v>119.75</v>
      </c>
      <c r="K8" s="62">
        <v>53.334874999999997</v>
      </c>
      <c r="L8" s="62">
        <v>41.84375</v>
      </c>
      <c r="M8" s="62">
        <v>46.066000000000003</v>
      </c>
    </row>
    <row r="30" spans="6:10" ht="14.25" x14ac:dyDescent="0.2">
      <c r="F30" s="8" t="s">
        <v>37</v>
      </c>
      <c r="J30" s="8"/>
    </row>
    <row r="41" spans="6:6" ht="14.25" x14ac:dyDescent="0.2">
      <c r="F41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6"/>
  <sheetViews>
    <sheetView zoomScale="80" zoomScaleNormal="80" workbookViewId="0">
      <selection activeCell="S34" sqref="S34"/>
    </sheetView>
  </sheetViews>
  <sheetFormatPr defaultColWidth="9.140625" defaultRowHeight="12.75" x14ac:dyDescent="0.2"/>
  <cols>
    <col min="1" max="16384" width="9.140625" style="24"/>
  </cols>
  <sheetData>
    <row r="1" spans="1:7" ht="14.25" x14ac:dyDescent="0.2">
      <c r="A1" s="8" t="s">
        <v>414</v>
      </c>
    </row>
    <row r="2" spans="1:7" ht="14.25" x14ac:dyDescent="0.2">
      <c r="A2" s="8" t="s">
        <v>415</v>
      </c>
    </row>
    <row r="4" spans="1:7" x14ac:dyDescent="0.2">
      <c r="C4" s="48"/>
      <c r="D4" s="48"/>
      <c r="E4" s="48"/>
      <c r="F4" s="48"/>
      <c r="G4" s="48"/>
    </row>
    <row r="5" spans="1:7" x14ac:dyDescent="0.2">
      <c r="C5" s="24" t="s">
        <v>26</v>
      </c>
      <c r="D5" s="24" t="s">
        <v>27</v>
      </c>
      <c r="E5" s="24" t="s">
        <v>28</v>
      </c>
      <c r="F5" s="24" t="s">
        <v>29</v>
      </c>
      <c r="G5" s="24" t="s">
        <v>30</v>
      </c>
    </row>
    <row r="6" spans="1:7" x14ac:dyDescent="0.2">
      <c r="B6" s="24" t="s">
        <v>416</v>
      </c>
      <c r="C6" s="48">
        <v>64.8</v>
      </c>
      <c r="D6" s="48">
        <v>64.623103041462429</v>
      </c>
      <c r="E6" s="48">
        <v>64.358984468574647</v>
      </c>
      <c r="F6" s="48">
        <v>64.618506116454824</v>
      </c>
      <c r="G6" s="48">
        <v>64.876795242378989</v>
      </c>
    </row>
    <row r="7" spans="1:7" x14ac:dyDescent="0.2">
      <c r="B7" s="24" t="s">
        <v>417</v>
      </c>
      <c r="C7" s="48">
        <v>64.8</v>
      </c>
      <c r="D7" s="48">
        <v>65.252080161962127</v>
      </c>
      <c r="E7" s="48">
        <v>65.103128559895708</v>
      </c>
      <c r="F7" s="48">
        <v>64.816190699046999</v>
      </c>
      <c r="G7" s="48">
        <v>65.142858121680874</v>
      </c>
    </row>
    <row r="8" spans="1:7" x14ac:dyDescent="0.2">
      <c r="B8" s="24" t="s">
        <v>418</v>
      </c>
      <c r="C8" s="48">
        <v>64.8</v>
      </c>
      <c r="D8" s="48">
        <v>65.425771695398382</v>
      </c>
      <c r="E8" s="48">
        <v>65.054917152092585</v>
      </c>
      <c r="F8" s="48">
        <v>64.789810512612675</v>
      </c>
      <c r="G8" s="48">
        <v>64.903721021786211</v>
      </c>
    </row>
    <row r="9" spans="1:7" x14ac:dyDescent="0.2">
      <c r="B9" s="24" t="s">
        <v>419</v>
      </c>
      <c r="C9" s="48">
        <v>64.8</v>
      </c>
      <c r="D9" s="48">
        <v>65.040779054167245</v>
      </c>
      <c r="E9" s="48">
        <v>64.735965403593639</v>
      </c>
      <c r="F9" s="48">
        <v>64.409161567714477</v>
      </c>
      <c r="G9" s="48">
        <v>64.534666207002601</v>
      </c>
    </row>
    <row r="10" spans="1:7" x14ac:dyDescent="0.2">
      <c r="B10" s="24" t="s">
        <v>420</v>
      </c>
      <c r="C10" s="48">
        <v>64.8</v>
      </c>
      <c r="D10" s="48">
        <v>65.2</v>
      </c>
      <c r="E10" s="48">
        <v>64.8</v>
      </c>
      <c r="F10" s="48">
        <v>64.599999999999994</v>
      </c>
      <c r="G10" s="48">
        <v>64.899999999999991</v>
      </c>
    </row>
    <row r="26" spans="9:9" x14ac:dyDescent="0.2">
      <c r="I26" s="24" t="s">
        <v>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60"/>
  <sheetViews>
    <sheetView zoomScale="80" zoomScaleNormal="80" workbookViewId="0">
      <selection activeCell="O23" sqref="O23"/>
    </sheetView>
  </sheetViews>
  <sheetFormatPr defaultColWidth="9.140625" defaultRowHeight="15" x14ac:dyDescent="0.25"/>
  <cols>
    <col min="1" max="1" width="9.140625" style="24"/>
    <col min="2" max="2" width="9.140625" style="66"/>
    <col min="3" max="3" width="14" style="67" bestFit="1" customWidth="1"/>
    <col min="4" max="4" width="12.42578125" style="67" bestFit="1" customWidth="1"/>
    <col min="5" max="16384" width="9.140625" style="24"/>
  </cols>
  <sheetData>
    <row r="1" spans="1:4" x14ac:dyDescent="0.25">
      <c r="A1" s="8" t="s">
        <v>421</v>
      </c>
    </row>
    <row r="2" spans="1:4" x14ac:dyDescent="0.25">
      <c r="A2" s="8" t="s">
        <v>422</v>
      </c>
    </row>
    <row r="4" spans="1:4" x14ac:dyDescent="0.25">
      <c r="C4" s="67" t="s">
        <v>423</v>
      </c>
      <c r="D4" s="67" t="s">
        <v>424</v>
      </c>
    </row>
    <row r="5" spans="1:4" x14ac:dyDescent="0.25">
      <c r="B5" s="66">
        <v>43466</v>
      </c>
      <c r="C5" s="77">
        <v>2125900</v>
      </c>
      <c r="D5" s="78">
        <v>0.05</v>
      </c>
    </row>
    <row r="6" spans="1:4" x14ac:dyDescent="0.25">
      <c r="B6" s="66">
        <v>43497</v>
      </c>
      <c r="C6" s="77">
        <v>2142900</v>
      </c>
      <c r="D6" s="78">
        <v>4.9000000000000002E-2</v>
      </c>
    </row>
    <row r="7" spans="1:4" x14ac:dyDescent="0.25">
      <c r="B7" s="66">
        <v>43525</v>
      </c>
      <c r="C7" s="77">
        <v>2167200</v>
      </c>
      <c r="D7" s="78">
        <v>0.05</v>
      </c>
    </row>
    <row r="8" spans="1:4" x14ac:dyDescent="0.25">
      <c r="B8" s="66">
        <v>43556</v>
      </c>
      <c r="C8" s="77">
        <v>2177700</v>
      </c>
      <c r="D8" s="78">
        <v>5.0999999999999997E-2</v>
      </c>
    </row>
    <row r="9" spans="1:4" x14ac:dyDescent="0.25">
      <c r="B9" s="66">
        <v>43586</v>
      </c>
      <c r="C9" s="77">
        <v>2181600</v>
      </c>
      <c r="D9" s="78">
        <v>5.2000000000000005E-2</v>
      </c>
    </row>
    <row r="10" spans="1:4" x14ac:dyDescent="0.25">
      <c r="B10" s="66">
        <v>43617</v>
      </c>
      <c r="C10" s="77">
        <v>2161000</v>
      </c>
      <c r="D10" s="78">
        <v>5.2000000000000005E-2</v>
      </c>
    </row>
    <row r="11" spans="1:4" x14ac:dyDescent="0.25">
      <c r="B11" s="66">
        <v>43647</v>
      </c>
      <c r="C11" s="77">
        <v>2144700</v>
      </c>
      <c r="D11" s="78">
        <v>5.0999999999999997E-2</v>
      </c>
    </row>
    <row r="12" spans="1:4" x14ac:dyDescent="0.25">
      <c r="B12" s="66">
        <v>43678</v>
      </c>
      <c r="C12" s="77">
        <v>2136400</v>
      </c>
      <c r="D12" s="78">
        <v>0.05</v>
      </c>
    </row>
    <row r="13" spans="1:4" x14ac:dyDescent="0.25">
      <c r="B13" s="66">
        <v>43709</v>
      </c>
      <c r="C13" s="77">
        <v>2137500</v>
      </c>
      <c r="D13" s="78">
        <v>4.9000000000000002E-2</v>
      </c>
    </row>
    <row r="14" spans="1:4" x14ac:dyDescent="0.25">
      <c r="B14" s="66">
        <v>43739</v>
      </c>
      <c r="C14" s="77">
        <v>2144400</v>
      </c>
      <c r="D14" s="78">
        <v>4.7E-2</v>
      </c>
    </row>
    <row r="15" spans="1:4" x14ac:dyDescent="0.25">
      <c r="B15" s="66">
        <v>43770</v>
      </c>
      <c r="C15" s="77">
        <v>2152900</v>
      </c>
      <c r="D15" s="78">
        <v>4.7E-2</v>
      </c>
    </row>
    <row r="16" spans="1:4" x14ac:dyDescent="0.25">
      <c r="B16" s="66">
        <v>43800</v>
      </c>
      <c r="C16" s="77">
        <v>2175400</v>
      </c>
      <c r="D16" s="78">
        <v>4.8000000000000001E-2</v>
      </c>
    </row>
    <row r="17" spans="2:15" x14ac:dyDescent="0.25">
      <c r="B17" s="66">
        <v>43831</v>
      </c>
      <c r="C17" s="77">
        <v>2199300</v>
      </c>
      <c r="D17" s="78">
        <v>4.8000000000000001E-2</v>
      </c>
    </row>
    <row r="18" spans="2:15" x14ac:dyDescent="0.25">
      <c r="B18" s="66">
        <v>43862</v>
      </c>
      <c r="C18" s="77">
        <v>2218800</v>
      </c>
      <c r="D18" s="78">
        <v>4.8000000000000001E-2</v>
      </c>
    </row>
    <row r="19" spans="2:15" x14ac:dyDescent="0.25">
      <c r="B19" s="66">
        <v>43891</v>
      </c>
      <c r="C19" s="77">
        <v>2241300</v>
      </c>
      <c r="D19" s="78">
        <v>4.9000000000000002E-2</v>
      </c>
    </row>
    <row r="20" spans="2:15" x14ac:dyDescent="0.25">
      <c r="B20" s="66">
        <v>43922</v>
      </c>
      <c r="C20" s="77">
        <v>1951400</v>
      </c>
      <c r="D20" s="78">
        <v>4.7E-2</v>
      </c>
    </row>
    <row r="21" spans="2:15" x14ac:dyDescent="0.25">
      <c r="B21" s="66">
        <v>43952</v>
      </c>
      <c r="C21" s="77">
        <v>1891600</v>
      </c>
      <c r="D21" s="78">
        <v>0.05</v>
      </c>
    </row>
    <row r="22" spans="2:15" x14ac:dyDescent="0.25">
      <c r="B22" s="66">
        <v>43983</v>
      </c>
      <c r="C22" s="77">
        <v>1934900</v>
      </c>
      <c r="D22" s="78">
        <v>5.7000000000000002E-2</v>
      </c>
    </row>
    <row r="23" spans="2:15" x14ac:dyDescent="0.25">
      <c r="B23" s="66">
        <v>44013</v>
      </c>
      <c r="C23" s="77">
        <v>2022700</v>
      </c>
      <c r="D23" s="78">
        <v>6.8000000000000005E-2</v>
      </c>
      <c r="O23" s="53"/>
    </row>
    <row r="24" spans="2:15" x14ac:dyDescent="0.25">
      <c r="B24" s="66">
        <v>44044</v>
      </c>
      <c r="C24" s="77">
        <v>2048900</v>
      </c>
      <c r="D24" s="78">
        <v>7.2000000000000008E-2</v>
      </c>
      <c r="I24" s="53" t="s">
        <v>37</v>
      </c>
    </row>
    <row r="25" spans="2:15" x14ac:dyDescent="0.25">
      <c r="B25" s="66">
        <v>44075</v>
      </c>
      <c r="C25" s="77">
        <v>2052700</v>
      </c>
      <c r="D25" s="78">
        <v>7.400000000000001E-2</v>
      </c>
    </row>
    <row r="26" spans="2:15" x14ac:dyDescent="0.25">
      <c r="B26" s="66">
        <v>44105</v>
      </c>
      <c r="C26" s="77">
        <v>2057600</v>
      </c>
      <c r="D26" s="78">
        <v>6.4000000000000001E-2</v>
      </c>
    </row>
    <row r="27" spans="2:15" x14ac:dyDescent="0.25">
      <c r="B27" s="66">
        <v>44136</v>
      </c>
      <c r="C27" s="77">
        <v>1992100</v>
      </c>
      <c r="D27" s="78">
        <v>6.2E-2</v>
      </c>
    </row>
    <row r="28" spans="2:15" x14ac:dyDescent="0.25">
      <c r="B28" s="66">
        <v>44166</v>
      </c>
      <c r="C28" s="77">
        <v>2076500</v>
      </c>
      <c r="D28" s="78">
        <v>6.0999999999999999E-2</v>
      </c>
    </row>
    <row r="29" spans="2:15" x14ac:dyDescent="0.25">
      <c r="B29" s="66">
        <v>44197</v>
      </c>
      <c r="C29" s="77">
        <v>2025500</v>
      </c>
      <c r="D29" s="78">
        <v>6.8000000000000005E-2</v>
      </c>
    </row>
    <row r="30" spans="2:15" x14ac:dyDescent="0.25">
      <c r="B30" s="66">
        <v>44228</v>
      </c>
      <c r="C30" s="77">
        <v>1959800</v>
      </c>
      <c r="D30" s="78">
        <v>7.2999999999999995E-2</v>
      </c>
    </row>
    <row r="31" spans="2:15" x14ac:dyDescent="0.25">
      <c r="B31" s="66">
        <v>44256</v>
      </c>
      <c r="C31" s="77">
        <v>2000700</v>
      </c>
      <c r="D31" s="78">
        <v>7.6999999999999999E-2</v>
      </c>
    </row>
    <row r="32" spans="2:15" x14ac:dyDescent="0.25">
      <c r="B32" s="66">
        <v>44287</v>
      </c>
      <c r="C32" s="77">
        <v>2035900</v>
      </c>
      <c r="D32" s="78">
        <v>7.6999999999999999E-2</v>
      </c>
    </row>
    <row r="33" spans="2:4" x14ac:dyDescent="0.25">
      <c r="B33" s="66">
        <v>44317</v>
      </c>
      <c r="C33" s="77">
        <v>2096000</v>
      </c>
      <c r="D33" s="78">
        <v>7.0999999999999994E-2</v>
      </c>
    </row>
    <row r="34" spans="2:4" x14ac:dyDescent="0.25">
      <c r="B34" s="66">
        <v>44348</v>
      </c>
      <c r="C34" s="77">
        <v>2137100</v>
      </c>
      <c r="D34" s="78">
        <v>6.4000000000000001E-2</v>
      </c>
    </row>
    <row r="35" spans="2:4" x14ac:dyDescent="0.25">
      <c r="B35" s="66">
        <v>44378</v>
      </c>
      <c r="C35" s="77">
        <v>2163800</v>
      </c>
      <c r="D35" s="78">
        <v>5.9000000000000004E-2</v>
      </c>
    </row>
    <row r="36" spans="2:4" x14ac:dyDescent="0.25">
      <c r="B36" s="66">
        <v>44409</v>
      </c>
      <c r="C36" s="77">
        <v>2170000</v>
      </c>
      <c r="D36" s="78">
        <v>5.5E-2</v>
      </c>
    </row>
    <row r="37" spans="2:4" x14ac:dyDescent="0.25">
      <c r="B37" s="66">
        <v>44440</v>
      </c>
      <c r="C37" s="77">
        <v>2191800</v>
      </c>
      <c r="D37" s="78">
        <v>5.2000000000000005E-2</v>
      </c>
    </row>
    <row r="38" spans="2:4" x14ac:dyDescent="0.25">
      <c r="B38" s="66">
        <v>44470</v>
      </c>
      <c r="C38" s="77">
        <v>2220200</v>
      </c>
      <c r="D38" s="78">
        <v>5.2000000000000005E-2</v>
      </c>
    </row>
    <row r="39" spans="2:4" x14ac:dyDescent="0.25">
      <c r="B39" s="66">
        <v>44501</v>
      </c>
      <c r="C39" s="77">
        <v>2230800</v>
      </c>
      <c r="D39" s="78">
        <v>5.2000000000000005E-2</v>
      </c>
    </row>
    <row r="40" spans="2:4" x14ac:dyDescent="0.25">
      <c r="B40" s="66">
        <v>44531</v>
      </c>
      <c r="C40" s="77">
        <v>2258700</v>
      </c>
      <c r="D40" s="78">
        <v>0.05</v>
      </c>
    </row>
    <row r="41" spans="2:4" x14ac:dyDescent="0.25">
      <c r="B41" s="66">
        <v>44562</v>
      </c>
      <c r="C41" s="77">
        <v>2288900</v>
      </c>
      <c r="D41" s="78">
        <v>4.9000000000000002E-2</v>
      </c>
    </row>
    <row r="42" spans="2:4" x14ac:dyDescent="0.25">
      <c r="B42" s="66">
        <v>44593</v>
      </c>
      <c r="C42" s="77">
        <v>2326400</v>
      </c>
      <c r="D42" s="78">
        <v>4.7E-2</v>
      </c>
    </row>
    <row r="43" spans="2:4" x14ac:dyDescent="0.25">
      <c r="B43" s="66">
        <v>44621</v>
      </c>
      <c r="C43" s="77">
        <v>2361000</v>
      </c>
      <c r="D43" s="78">
        <v>0.05</v>
      </c>
    </row>
    <row r="44" spans="2:4" x14ac:dyDescent="0.25">
      <c r="B44" s="66">
        <v>44652</v>
      </c>
      <c r="C44" s="77">
        <v>2383100</v>
      </c>
      <c r="D44" s="78">
        <v>4.5999999999999999E-2</v>
      </c>
    </row>
    <row r="45" spans="2:4" x14ac:dyDescent="0.25">
      <c r="B45" s="66">
        <v>44682</v>
      </c>
      <c r="C45" s="77">
        <v>2375100</v>
      </c>
      <c r="D45" s="78">
        <v>4.2000000000000003E-2</v>
      </c>
    </row>
    <row r="46" spans="2:4" x14ac:dyDescent="0.25">
      <c r="B46" s="66">
        <v>44713</v>
      </c>
      <c r="C46" s="77">
        <v>2359900</v>
      </c>
      <c r="D46" s="78">
        <v>4.2000000000000003E-2</v>
      </c>
    </row>
    <row r="47" spans="2:4" x14ac:dyDescent="0.25">
      <c r="B47" s="66">
        <v>44743</v>
      </c>
      <c r="C47" s="77">
        <v>2346200</v>
      </c>
      <c r="D47" s="78">
        <v>4.2000000000000003E-2</v>
      </c>
    </row>
    <row r="48" spans="2:4" x14ac:dyDescent="0.25">
      <c r="B48" s="66">
        <v>44774</v>
      </c>
      <c r="C48" s="77">
        <v>2343700</v>
      </c>
      <c r="D48" s="78">
        <v>4.2999999999999997E-2</v>
      </c>
    </row>
    <row r="49" spans="2:4" x14ac:dyDescent="0.25">
      <c r="B49" s="66">
        <v>44805</v>
      </c>
      <c r="C49" s="77">
        <v>2355200</v>
      </c>
      <c r="D49" s="78">
        <v>4.2999999999999997E-2</v>
      </c>
    </row>
    <row r="50" spans="2:4" x14ac:dyDescent="0.25">
      <c r="B50" s="66">
        <v>44835</v>
      </c>
      <c r="C50" s="77">
        <v>2358000</v>
      </c>
      <c r="D50" s="78">
        <v>4.4999999999999998E-2</v>
      </c>
    </row>
    <row r="51" spans="2:4" x14ac:dyDescent="0.25">
      <c r="B51" s="66">
        <v>44866</v>
      </c>
      <c r="C51" s="77">
        <v>2377800</v>
      </c>
      <c r="D51" s="78">
        <v>4.4999999999999998E-2</v>
      </c>
    </row>
    <row r="52" spans="2:4" x14ac:dyDescent="0.25">
      <c r="B52" s="66">
        <v>44896</v>
      </c>
      <c r="C52" s="77">
        <v>2392100</v>
      </c>
      <c r="D52" s="78">
        <v>4.4000000000000004E-2</v>
      </c>
    </row>
    <row r="53" spans="2:4" x14ac:dyDescent="0.25">
      <c r="B53" s="66">
        <v>44927</v>
      </c>
      <c r="C53" s="77">
        <v>2406700</v>
      </c>
      <c r="D53" s="78">
        <v>4.2999999999999997E-2</v>
      </c>
    </row>
    <row r="54" spans="2:4" x14ac:dyDescent="0.25">
      <c r="B54" s="66">
        <v>44958</v>
      </c>
      <c r="C54" s="77">
        <v>2427900</v>
      </c>
      <c r="D54" s="78">
        <v>4.0999999999999995E-2</v>
      </c>
    </row>
    <row r="55" spans="2:4" x14ac:dyDescent="0.25">
      <c r="B55" s="66">
        <v>44986</v>
      </c>
      <c r="C55" s="77">
        <v>2441100</v>
      </c>
      <c r="D55" s="78">
        <v>0.04</v>
      </c>
    </row>
    <row r="56" spans="2:4" x14ac:dyDescent="0.25">
      <c r="B56" s="66">
        <v>45017</v>
      </c>
      <c r="C56" s="77">
        <v>2446500</v>
      </c>
      <c r="D56" s="78">
        <v>3.9E-2</v>
      </c>
    </row>
    <row r="57" spans="2:4" x14ac:dyDescent="0.25">
      <c r="C57" s="77"/>
    </row>
    <row r="58" spans="2:4" x14ac:dyDescent="0.25">
      <c r="C58" s="77"/>
    </row>
    <row r="59" spans="2:4" x14ac:dyDescent="0.25">
      <c r="C59" s="77"/>
    </row>
    <row r="60" spans="2:4" x14ac:dyDescent="0.25">
      <c r="C60" s="77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G81"/>
  <sheetViews>
    <sheetView zoomScaleNormal="100" workbookViewId="0">
      <pane xSplit="1" ySplit="4" topLeftCell="B43" activePane="bottomRight" state="frozen"/>
      <selection pane="topRight" activeCell="G67" sqref="G67"/>
      <selection pane="bottomLeft" activeCell="G67" sqref="G67"/>
      <selection pane="bottomRight" activeCell="A17" sqref="A17:A81"/>
    </sheetView>
  </sheetViews>
  <sheetFormatPr defaultRowHeight="15" x14ac:dyDescent="0.25"/>
  <cols>
    <col min="2" max="4" width="15" customWidth="1"/>
  </cols>
  <sheetData>
    <row r="1" spans="1:4" x14ac:dyDescent="0.25">
      <c r="A1" s="8" t="s">
        <v>41</v>
      </c>
    </row>
    <row r="2" spans="1:4" x14ac:dyDescent="0.25">
      <c r="A2" s="8" t="s">
        <v>42</v>
      </c>
    </row>
    <row r="4" spans="1:4" x14ac:dyDescent="0.25">
      <c r="B4" s="9" t="s">
        <v>43</v>
      </c>
      <c r="C4" t="s">
        <v>44</v>
      </c>
      <c r="D4" t="s">
        <v>45</v>
      </c>
    </row>
    <row r="5" spans="1:4" x14ac:dyDescent="0.25">
      <c r="A5" s="10">
        <v>42736</v>
      </c>
      <c r="B5" s="11">
        <v>103.11667505918184</v>
      </c>
      <c r="C5" s="11">
        <v>122.77781801764472</v>
      </c>
      <c r="D5" s="11">
        <v>89.89020160894124</v>
      </c>
    </row>
    <row r="6" spans="1:4" x14ac:dyDescent="0.25">
      <c r="A6" s="10">
        <v>42767</v>
      </c>
      <c r="B6" s="11">
        <v>100.71923932797343</v>
      </c>
      <c r="C6" s="11">
        <v>117.93628460559491</v>
      </c>
      <c r="D6" s="11">
        <v>89.136962919264818</v>
      </c>
    </row>
    <row r="7" spans="1:4" x14ac:dyDescent="0.25">
      <c r="A7" s="10">
        <v>42795</v>
      </c>
      <c r="B7" s="11">
        <v>101.85635724208046</v>
      </c>
      <c r="C7" s="11">
        <v>119.65337503978968</v>
      </c>
      <c r="D7" s="11">
        <v>89.883920853607961</v>
      </c>
    </row>
    <row r="8" spans="1:4" x14ac:dyDescent="0.25">
      <c r="A8" s="10">
        <v>42826</v>
      </c>
      <c r="B8" s="11">
        <v>102.02660749114347</v>
      </c>
      <c r="C8" s="11">
        <v>122.4370117599513</v>
      </c>
      <c r="D8" s="11">
        <v>88.296089853364663</v>
      </c>
    </row>
    <row r="9" spans="1:4" x14ac:dyDescent="0.25">
      <c r="A9" s="10">
        <v>42856</v>
      </c>
      <c r="B9" s="11">
        <v>100.53379174352098</v>
      </c>
      <c r="C9" s="11">
        <v>117.9917782807846</v>
      </c>
      <c r="D9" s="11">
        <v>88.789428970837662</v>
      </c>
    </row>
    <row r="10" spans="1:4" x14ac:dyDescent="0.25">
      <c r="A10" s="10">
        <v>42887</v>
      </c>
      <c r="B10" s="11">
        <v>105.00265325168996</v>
      </c>
      <c r="C10" s="11">
        <v>123.3543483328655</v>
      </c>
      <c r="D10" s="11">
        <v>92.657073532805896</v>
      </c>
    </row>
    <row r="11" spans="1:4" x14ac:dyDescent="0.25">
      <c r="A11" s="10">
        <v>42917</v>
      </c>
      <c r="B11" s="11">
        <v>105.12127143655445</v>
      </c>
      <c r="C11" s="11">
        <v>124.60730682270089</v>
      </c>
      <c r="D11" s="11">
        <v>92.012596613843868</v>
      </c>
    </row>
    <row r="12" spans="1:4" x14ac:dyDescent="0.25">
      <c r="A12" s="10">
        <v>42948</v>
      </c>
      <c r="B12" s="11">
        <v>102.85408556100732</v>
      </c>
      <c r="C12" s="11">
        <v>117.02213053862715</v>
      </c>
      <c r="D12" s="11">
        <v>93.322937187069925</v>
      </c>
    </row>
    <row r="13" spans="1:4" x14ac:dyDescent="0.25">
      <c r="A13" s="10">
        <v>42979</v>
      </c>
      <c r="B13" s="11">
        <v>105.80197972486241</v>
      </c>
      <c r="C13" s="11">
        <v>123.37766326600229</v>
      </c>
      <c r="D13" s="11">
        <v>93.978439647979101</v>
      </c>
    </row>
    <row r="14" spans="1:4" x14ac:dyDescent="0.25">
      <c r="A14" s="10">
        <v>43009</v>
      </c>
      <c r="B14" s="11">
        <v>104.83232077056608</v>
      </c>
      <c r="C14" s="11">
        <v>120.53525123261343</v>
      </c>
      <c r="D14" s="11">
        <v>94.268621941559573</v>
      </c>
    </row>
    <row r="15" spans="1:4" x14ac:dyDescent="0.25">
      <c r="A15" s="10">
        <v>43040</v>
      </c>
      <c r="B15" s="11">
        <v>103.62524995019864</v>
      </c>
      <c r="C15" s="11">
        <v>121.67464899990641</v>
      </c>
      <c r="D15" s="11">
        <v>91.483031269010468</v>
      </c>
    </row>
    <row r="16" spans="1:4" x14ac:dyDescent="0.25">
      <c r="A16" s="10">
        <v>43070</v>
      </c>
      <c r="B16" s="11">
        <v>103.24312165859102</v>
      </c>
      <c r="C16" s="11">
        <v>122.93200243436895</v>
      </c>
      <c r="D16" s="11">
        <v>89.997988382466389</v>
      </c>
    </row>
    <row r="17" spans="1:4" x14ac:dyDescent="0.25">
      <c r="A17" s="10">
        <v>43101</v>
      </c>
      <c r="B17" s="11">
        <v>110.39800636143954</v>
      </c>
      <c r="C17" s="11">
        <v>129.60665038076937</v>
      </c>
      <c r="D17" s="11">
        <v>97.475938673231681</v>
      </c>
    </row>
    <row r="18" spans="1:4" x14ac:dyDescent="0.25">
      <c r="A18" s="10">
        <v>43132</v>
      </c>
      <c r="B18" s="11">
        <v>105.24150737582359</v>
      </c>
      <c r="C18" s="11">
        <v>123.28121737900666</v>
      </c>
      <c r="D18" s="11">
        <v>93.105806724481795</v>
      </c>
    </row>
    <row r="19" spans="1:4" x14ac:dyDescent="0.25">
      <c r="A19" s="10">
        <v>43160</v>
      </c>
      <c r="B19" s="11">
        <v>108.06203882421217</v>
      </c>
      <c r="C19" s="11">
        <v>126.44628219969462</v>
      </c>
      <c r="D19" s="11">
        <v>95.694563168178831</v>
      </c>
    </row>
    <row r="20" spans="1:4" x14ac:dyDescent="0.25">
      <c r="A20" s="10">
        <v>43191</v>
      </c>
      <c r="B20" s="11">
        <v>104.02605150602311</v>
      </c>
      <c r="C20" s="11">
        <v>119.80960472106908</v>
      </c>
      <c r="D20" s="11">
        <v>93.408116018228498</v>
      </c>
    </row>
    <row r="21" spans="1:4" x14ac:dyDescent="0.25">
      <c r="A21" s="10">
        <v>43221</v>
      </c>
      <c r="B21" s="11">
        <v>106.67001935175868</v>
      </c>
      <c r="C21" s="11">
        <v>125.66505516288169</v>
      </c>
      <c r="D21" s="11">
        <v>93.891650496348518</v>
      </c>
    </row>
    <row r="22" spans="1:4" x14ac:dyDescent="0.25">
      <c r="A22" s="10">
        <v>43252</v>
      </c>
      <c r="B22" s="11">
        <v>102.13360814906632</v>
      </c>
      <c r="C22" s="11">
        <v>119.75877002872951</v>
      </c>
      <c r="D22" s="11">
        <v>90.276782930407521</v>
      </c>
    </row>
    <row r="23" spans="1:4" x14ac:dyDescent="0.25">
      <c r="A23" s="10">
        <v>43282</v>
      </c>
      <c r="B23" s="11">
        <v>107.63332597897994</v>
      </c>
      <c r="C23" s="11">
        <v>128.85121376615575</v>
      </c>
      <c r="D23" s="11">
        <v>93.359596822940759</v>
      </c>
    </row>
    <row r="24" spans="1:4" x14ac:dyDescent="0.25">
      <c r="A24" s="10">
        <v>43313</v>
      </c>
      <c r="B24" s="11">
        <v>102.38823778125423</v>
      </c>
      <c r="C24" s="11">
        <v>123.17390689101579</v>
      </c>
      <c r="D24" s="11">
        <v>88.405271419300604</v>
      </c>
    </row>
    <row r="25" spans="1:4" x14ac:dyDescent="0.25">
      <c r="A25" s="10">
        <v>43344</v>
      </c>
      <c r="B25" s="11">
        <v>96.436531229143824</v>
      </c>
      <c r="C25" s="11">
        <v>115.37785500224335</v>
      </c>
      <c r="D25" s="11">
        <v>83.694295616158911</v>
      </c>
    </row>
    <row r="26" spans="1:4" x14ac:dyDescent="0.25">
      <c r="A26" s="10">
        <v>43374</v>
      </c>
      <c r="B26" s="11">
        <v>93.459021783870696</v>
      </c>
      <c r="C26" s="11">
        <v>110.30247458932463</v>
      </c>
      <c r="D26" s="11">
        <v>82.128069060909809</v>
      </c>
    </row>
    <row r="27" spans="1:4" x14ac:dyDescent="0.25">
      <c r="A27" s="10">
        <v>43405</v>
      </c>
      <c r="B27" s="11">
        <v>96.453797357423113</v>
      </c>
      <c r="C27" s="11">
        <v>114.57532816420191</v>
      </c>
      <c r="D27" s="11">
        <v>84.263054092906557</v>
      </c>
    </row>
    <row r="28" spans="1:4" x14ac:dyDescent="0.25">
      <c r="A28" s="10">
        <v>43435</v>
      </c>
      <c r="B28" s="11">
        <v>96.516033301130918</v>
      </c>
      <c r="C28" s="11">
        <v>119.22409495391531</v>
      </c>
      <c r="D28" s="11">
        <v>81.239832157000606</v>
      </c>
    </row>
    <row r="29" spans="1:4" x14ac:dyDescent="0.25">
      <c r="A29" s="10">
        <v>43466</v>
      </c>
      <c r="B29" s="11">
        <v>98.802882025310808</v>
      </c>
      <c r="C29" s="11">
        <v>125.07660814517155</v>
      </c>
      <c r="D29" s="11">
        <v>81.127981756420184</v>
      </c>
    </row>
    <row r="30" spans="1:4" x14ac:dyDescent="0.25">
      <c r="A30" s="10">
        <v>43497</v>
      </c>
      <c r="B30" s="11">
        <v>86.468203896330394</v>
      </c>
      <c r="C30" s="11">
        <v>119.65993328663995</v>
      </c>
      <c r="D30" s="11">
        <v>64.139414136957043</v>
      </c>
    </row>
    <row r="31" spans="1:4" x14ac:dyDescent="0.25">
      <c r="A31" s="10">
        <v>43525</v>
      </c>
      <c r="B31" s="11">
        <v>93.139582388060731</v>
      </c>
      <c r="C31" s="11">
        <v>120.0600361776617</v>
      </c>
      <c r="D31" s="11">
        <v>75.029614515449069</v>
      </c>
    </row>
    <row r="32" spans="1:4" x14ac:dyDescent="0.25">
      <c r="A32" s="10">
        <v>43556</v>
      </c>
      <c r="B32" s="11">
        <v>87.701478002045803</v>
      </c>
      <c r="C32" s="11">
        <v>113.11401526867222</v>
      </c>
      <c r="D32" s="11">
        <v>70.605917984482929</v>
      </c>
    </row>
    <row r="33" spans="1:4" x14ac:dyDescent="0.25">
      <c r="A33" s="10">
        <v>43586</v>
      </c>
      <c r="B33" s="11">
        <v>89.878266649776123</v>
      </c>
      <c r="C33" s="11">
        <v>110.63848113969479</v>
      </c>
      <c r="D33" s="11">
        <v>76.038123656497007</v>
      </c>
    </row>
    <row r="34" spans="1:4" x14ac:dyDescent="0.25">
      <c r="A34" s="10">
        <v>43617</v>
      </c>
      <c r="B34" s="11">
        <v>90.861859829746919</v>
      </c>
      <c r="C34" s="11">
        <v>113.6064983096399</v>
      </c>
      <c r="D34" s="11">
        <v>75.698767509818254</v>
      </c>
    </row>
    <row r="35" spans="1:4" x14ac:dyDescent="0.25">
      <c r="A35" s="10">
        <v>43647</v>
      </c>
      <c r="B35" s="11">
        <v>85.541534569319623</v>
      </c>
      <c r="C35" s="11">
        <v>112.32534012399231</v>
      </c>
      <c r="D35" s="11">
        <v>67.68566419953784</v>
      </c>
    </row>
    <row r="36" spans="1:4" x14ac:dyDescent="0.25">
      <c r="A36" s="10">
        <v>43678</v>
      </c>
      <c r="B36" s="11">
        <v>77.248552845701141</v>
      </c>
      <c r="C36" s="11">
        <v>107.39862060982234</v>
      </c>
      <c r="D36" s="11">
        <v>57.148507669620358</v>
      </c>
    </row>
    <row r="37" spans="1:4" x14ac:dyDescent="0.25">
      <c r="A37" s="10">
        <v>43709</v>
      </c>
      <c r="B37" s="11">
        <v>75.278685862833825</v>
      </c>
      <c r="C37" s="11">
        <v>107.02458403216718</v>
      </c>
      <c r="D37" s="11">
        <v>54.114753749944917</v>
      </c>
    </row>
    <row r="38" spans="1:4" x14ac:dyDescent="0.25">
      <c r="A38" s="10">
        <v>43739</v>
      </c>
      <c r="B38" s="11">
        <v>69.535219074830025</v>
      </c>
      <c r="C38" s="11">
        <v>98.075006324603393</v>
      </c>
      <c r="D38" s="11">
        <v>50.508694241647767</v>
      </c>
    </row>
    <row r="39" spans="1:4" x14ac:dyDescent="0.25">
      <c r="A39" s="10">
        <v>43770</v>
      </c>
      <c r="B39" s="11">
        <v>77.067945362170946</v>
      </c>
      <c r="C39" s="11">
        <v>104.247482313906</v>
      </c>
      <c r="D39" s="11">
        <v>58.948254061014218</v>
      </c>
    </row>
    <row r="40" spans="1:4" x14ac:dyDescent="0.25">
      <c r="A40" s="10">
        <v>43800</v>
      </c>
      <c r="B40" s="11">
        <v>81.408101994428961</v>
      </c>
      <c r="C40" s="11">
        <v>107.11973455078299</v>
      </c>
      <c r="D40" s="11">
        <v>64.267013623526267</v>
      </c>
    </row>
    <row r="41" spans="1:4" x14ac:dyDescent="0.25">
      <c r="A41" s="10">
        <v>43831</v>
      </c>
      <c r="B41" s="11">
        <v>85.52732972929978</v>
      </c>
      <c r="C41" s="11">
        <v>108.93206287712131</v>
      </c>
      <c r="D41" s="11">
        <v>69.924174297418759</v>
      </c>
    </row>
    <row r="42" spans="1:4" x14ac:dyDescent="0.25">
      <c r="A42" s="10">
        <v>43862</v>
      </c>
      <c r="B42" s="11">
        <v>85.184180996474225</v>
      </c>
      <c r="C42" s="11">
        <v>105.06932410968254</v>
      </c>
      <c r="D42" s="11">
        <v>71.92741892100203</v>
      </c>
    </row>
    <row r="43" spans="1:4" x14ac:dyDescent="0.25">
      <c r="A43" s="10">
        <v>43891</v>
      </c>
      <c r="B43" s="11">
        <v>77.339331899747023</v>
      </c>
      <c r="C43" s="11">
        <v>104.77730705702696</v>
      </c>
      <c r="D43" s="11">
        <v>59.047348461560404</v>
      </c>
    </row>
    <row r="44" spans="1:4" x14ac:dyDescent="0.25">
      <c r="A44" s="10">
        <v>43922</v>
      </c>
      <c r="B44" s="11">
        <v>42.6</v>
      </c>
      <c r="C44" s="11">
        <v>66.099999999999994</v>
      </c>
      <c r="D44" s="11">
        <v>26.9</v>
      </c>
    </row>
    <row r="45" spans="1:4" x14ac:dyDescent="0.25">
      <c r="A45" s="10">
        <v>43952</v>
      </c>
      <c r="B45" s="11">
        <v>52.3</v>
      </c>
      <c r="C45" s="11">
        <v>70.099999999999994</v>
      </c>
      <c r="D45" s="11">
        <v>40.4</v>
      </c>
    </row>
    <row r="46" spans="1:4" x14ac:dyDescent="0.25">
      <c r="A46" s="10">
        <v>43983</v>
      </c>
      <c r="B46" s="11">
        <v>61.6</v>
      </c>
      <c r="C46" s="11">
        <v>77.5</v>
      </c>
      <c r="D46" s="11">
        <v>50.9</v>
      </c>
    </row>
    <row r="47" spans="1:4" x14ac:dyDescent="0.25">
      <c r="A47" s="10">
        <v>44013</v>
      </c>
      <c r="B47" s="11">
        <v>62.6</v>
      </c>
      <c r="C47" s="11">
        <v>82.6</v>
      </c>
      <c r="D47" s="11">
        <v>49.2</v>
      </c>
    </row>
    <row r="48" spans="1:4" x14ac:dyDescent="0.25">
      <c r="A48" s="10">
        <v>44044</v>
      </c>
      <c r="B48" s="11">
        <v>58.9</v>
      </c>
      <c r="C48" s="11">
        <v>80.5</v>
      </c>
      <c r="D48" s="11">
        <v>44.5</v>
      </c>
    </row>
    <row r="49" spans="1:4" x14ac:dyDescent="0.25">
      <c r="A49" s="10">
        <v>44075</v>
      </c>
      <c r="B49" s="11">
        <v>60.7</v>
      </c>
      <c r="C49" s="11">
        <v>82</v>
      </c>
      <c r="D49" s="11">
        <v>46.5</v>
      </c>
    </row>
    <row r="50" spans="1:4" x14ac:dyDescent="0.25">
      <c r="A50" s="10">
        <v>44105</v>
      </c>
      <c r="B50" s="11">
        <v>52.6</v>
      </c>
      <c r="C50" s="11">
        <v>77.900000000000006</v>
      </c>
      <c r="D50" s="11">
        <v>35.799999999999997</v>
      </c>
    </row>
    <row r="51" spans="1:4" x14ac:dyDescent="0.25">
      <c r="A51" s="10">
        <v>44136</v>
      </c>
      <c r="B51" s="11">
        <v>65.5</v>
      </c>
      <c r="C51" s="11">
        <v>84.3</v>
      </c>
      <c r="D51" s="11">
        <v>53</v>
      </c>
    </row>
    <row r="52" spans="1:4" x14ac:dyDescent="0.25">
      <c r="A52" s="10">
        <v>44166</v>
      </c>
      <c r="B52" s="11">
        <v>74.599999999999994</v>
      </c>
      <c r="C52" s="11">
        <v>89.9</v>
      </c>
      <c r="D52" s="11">
        <v>64.5</v>
      </c>
    </row>
    <row r="53" spans="1:4" x14ac:dyDescent="0.25">
      <c r="A53" s="10">
        <v>44197</v>
      </c>
      <c r="B53" s="11">
        <v>64.900000000000006</v>
      </c>
      <c r="C53" s="11">
        <v>84</v>
      </c>
      <c r="D53" s="11">
        <v>52.2</v>
      </c>
    </row>
    <row r="54" spans="1:4" x14ac:dyDescent="0.25">
      <c r="A54" s="10">
        <v>44228</v>
      </c>
      <c r="B54" s="11">
        <v>70.8</v>
      </c>
      <c r="C54" s="11">
        <v>83</v>
      </c>
      <c r="D54" s="11">
        <v>62.7</v>
      </c>
    </row>
    <row r="55" spans="1:4" x14ac:dyDescent="0.25">
      <c r="A55" s="10">
        <v>44256</v>
      </c>
      <c r="B55" s="11">
        <v>77.099999999999994</v>
      </c>
      <c r="C55" s="11">
        <v>88.8</v>
      </c>
      <c r="D55" s="11">
        <v>69.3</v>
      </c>
    </row>
    <row r="56" spans="1:4" x14ac:dyDescent="0.25">
      <c r="A56" s="10">
        <v>44287</v>
      </c>
      <c r="B56" s="11">
        <v>77.900000000000006</v>
      </c>
      <c r="C56" s="11">
        <v>89</v>
      </c>
      <c r="D56" s="11">
        <v>70.5</v>
      </c>
    </row>
    <row r="57" spans="1:4" x14ac:dyDescent="0.25">
      <c r="A57" s="10">
        <v>44317</v>
      </c>
      <c r="B57" s="11">
        <v>85.8</v>
      </c>
      <c r="C57" s="11">
        <v>95.5</v>
      </c>
      <c r="D57" s="11">
        <v>79.3</v>
      </c>
    </row>
    <row r="58" spans="1:4" x14ac:dyDescent="0.25">
      <c r="A58" s="10">
        <v>44348</v>
      </c>
      <c r="B58" s="11">
        <v>87.2</v>
      </c>
      <c r="C58" s="11">
        <v>98.7</v>
      </c>
      <c r="D58" s="11">
        <v>79.599999999999994</v>
      </c>
    </row>
    <row r="59" spans="1:4" x14ac:dyDescent="0.25">
      <c r="A59" s="10">
        <v>44378</v>
      </c>
      <c r="B59" s="11">
        <v>84.9</v>
      </c>
      <c r="C59" s="11">
        <v>97</v>
      </c>
      <c r="D59" s="11">
        <v>76.8</v>
      </c>
    </row>
    <row r="60" spans="1:4" x14ac:dyDescent="0.25">
      <c r="A60" s="10">
        <v>44409</v>
      </c>
      <c r="B60" s="11">
        <v>86.5</v>
      </c>
      <c r="C60" s="11">
        <v>96</v>
      </c>
      <c r="D60" s="11">
        <v>80.2</v>
      </c>
    </row>
    <row r="61" spans="1:4" x14ac:dyDescent="0.25">
      <c r="A61" s="10">
        <v>44440</v>
      </c>
      <c r="B61" s="11">
        <v>86.4</v>
      </c>
      <c r="C61" s="11">
        <v>99.8</v>
      </c>
      <c r="D61" s="11">
        <v>77.400000000000006</v>
      </c>
    </row>
    <row r="62" spans="1:4" x14ac:dyDescent="0.25">
      <c r="A62" s="10">
        <v>44470</v>
      </c>
      <c r="B62" s="11">
        <v>86.8</v>
      </c>
      <c r="C62" s="11">
        <v>97.7</v>
      </c>
      <c r="D62" s="11">
        <v>79.5</v>
      </c>
    </row>
    <row r="63" spans="1:4" x14ac:dyDescent="0.25">
      <c r="A63" s="10">
        <v>44501</v>
      </c>
      <c r="B63" s="11">
        <v>83.1</v>
      </c>
      <c r="C63" s="11">
        <v>95.5</v>
      </c>
      <c r="D63" s="11">
        <v>74.900000000000006</v>
      </c>
    </row>
    <row r="64" spans="1:4" x14ac:dyDescent="0.25">
      <c r="A64" s="10">
        <v>44531</v>
      </c>
      <c r="B64" s="11">
        <v>74.900000000000006</v>
      </c>
      <c r="C64" s="11">
        <v>89.5</v>
      </c>
      <c r="D64" s="11">
        <v>65.2</v>
      </c>
    </row>
    <row r="65" spans="1:7" x14ac:dyDescent="0.25">
      <c r="A65" s="10">
        <v>44562</v>
      </c>
      <c r="B65" s="11">
        <v>81.900000000000006</v>
      </c>
      <c r="C65" s="11">
        <v>96</v>
      </c>
      <c r="D65" s="11">
        <v>72.5</v>
      </c>
    </row>
    <row r="66" spans="1:7" x14ac:dyDescent="0.25">
      <c r="A66" s="10">
        <v>44593</v>
      </c>
      <c r="B66" s="11">
        <v>77</v>
      </c>
      <c r="C66" s="11">
        <v>86.4</v>
      </c>
      <c r="D66" s="11">
        <v>70.7</v>
      </c>
    </row>
    <row r="67" spans="1:7" x14ac:dyDescent="0.25">
      <c r="A67" s="10">
        <v>44621</v>
      </c>
      <c r="B67">
        <v>67</v>
      </c>
      <c r="C67">
        <v>84.1</v>
      </c>
      <c r="D67">
        <v>55.5</v>
      </c>
    </row>
    <row r="68" spans="1:7" x14ac:dyDescent="0.25">
      <c r="A68" s="10">
        <v>44652</v>
      </c>
      <c r="B68">
        <v>57.7</v>
      </c>
      <c r="C68">
        <v>73.599999999999994</v>
      </c>
      <c r="D68">
        <v>47.1</v>
      </c>
      <c r="G68" t="s">
        <v>46</v>
      </c>
    </row>
    <row r="69" spans="1:7" x14ac:dyDescent="0.25">
      <c r="A69" s="10">
        <v>44682</v>
      </c>
      <c r="B69">
        <v>55.5</v>
      </c>
      <c r="C69">
        <v>72.3</v>
      </c>
      <c r="D69">
        <v>44.3</v>
      </c>
    </row>
    <row r="70" spans="1:7" x14ac:dyDescent="0.25">
      <c r="A70" s="10">
        <v>44713</v>
      </c>
      <c r="B70">
        <v>57.7</v>
      </c>
      <c r="C70">
        <v>75.5</v>
      </c>
      <c r="D70">
        <v>45.8</v>
      </c>
    </row>
    <row r="71" spans="1:7" x14ac:dyDescent="0.25">
      <c r="A71" s="10">
        <v>44743</v>
      </c>
      <c r="B71">
        <v>53.7</v>
      </c>
    </row>
    <row r="72" spans="1:7" x14ac:dyDescent="0.25">
      <c r="A72" s="10">
        <v>44774</v>
      </c>
      <c r="B72">
        <v>53.4</v>
      </c>
      <c r="C72">
        <v>70.7</v>
      </c>
      <c r="D72">
        <v>41.9</v>
      </c>
    </row>
    <row r="73" spans="1:7" x14ac:dyDescent="0.25">
      <c r="A73" s="10">
        <v>44805</v>
      </c>
      <c r="B73">
        <v>42.1</v>
      </c>
      <c r="C73">
        <v>57.3</v>
      </c>
      <c r="D73">
        <v>32</v>
      </c>
    </row>
    <row r="74" spans="1:7" x14ac:dyDescent="0.25">
      <c r="A74" s="10">
        <v>44835</v>
      </c>
      <c r="B74">
        <v>46.1</v>
      </c>
      <c r="C74">
        <v>61.5</v>
      </c>
      <c r="D74">
        <v>35.799999999999997</v>
      </c>
    </row>
    <row r="75" spans="1:7" x14ac:dyDescent="0.25">
      <c r="A75" s="10">
        <v>44866</v>
      </c>
      <c r="B75">
        <v>45.3</v>
      </c>
      <c r="C75">
        <v>61.7</v>
      </c>
      <c r="D75">
        <v>34.4</v>
      </c>
    </row>
    <row r="76" spans="1:7" x14ac:dyDescent="0.25">
      <c r="A76" s="10">
        <v>44896</v>
      </c>
      <c r="B76">
        <v>48.7</v>
      </c>
      <c r="C76">
        <v>61.9</v>
      </c>
      <c r="D76">
        <v>39.9</v>
      </c>
    </row>
    <row r="77" spans="1:7" x14ac:dyDescent="0.25">
      <c r="A77" s="10">
        <v>44927</v>
      </c>
      <c r="B77">
        <v>55.2</v>
      </c>
      <c r="C77">
        <v>68.8</v>
      </c>
      <c r="D77">
        <v>46</v>
      </c>
    </row>
    <row r="78" spans="1:7" x14ac:dyDescent="0.25">
      <c r="A78" s="10">
        <v>44958</v>
      </c>
      <c r="B78">
        <v>55.6</v>
      </c>
      <c r="C78">
        <v>68.900000000000006</v>
      </c>
      <c r="D78">
        <v>46.7</v>
      </c>
    </row>
    <row r="79" spans="1:7" x14ac:dyDescent="0.25">
      <c r="A79" s="10">
        <v>44986</v>
      </c>
      <c r="B79">
        <v>53.9</v>
      </c>
      <c r="C79">
        <v>64.5</v>
      </c>
      <c r="D79">
        <v>46.7</v>
      </c>
    </row>
    <row r="80" spans="1:7" x14ac:dyDescent="0.25">
      <c r="A80" s="10">
        <v>45017</v>
      </c>
      <c r="B80">
        <v>59.2</v>
      </c>
      <c r="C80">
        <v>69.400000000000006</v>
      </c>
      <c r="D80">
        <v>52.5</v>
      </c>
    </row>
    <row r="81" spans="1:4" x14ac:dyDescent="0.25">
      <c r="A81" s="10">
        <v>45047</v>
      </c>
      <c r="B81">
        <v>62.4</v>
      </c>
      <c r="C81">
        <v>71.7</v>
      </c>
      <c r="D81">
        <v>56.2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7"/>
  <sheetViews>
    <sheetView zoomScale="80" zoomScaleNormal="80" workbookViewId="0">
      <selection activeCell="O13" sqref="O13"/>
    </sheetView>
  </sheetViews>
  <sheetFormatPr defaultColWidth="9.140625" defaultRowHeight="12.75" x14ac:dyDescent="0.2"/>
  <cols>
    <col min="1" max="1" width="9.140625" style="24"/>
    <col min="2" max="2" width="11.5703125" style="24" bestFit="1" customWidth="1"/>
    <col min="3" max="16384" width="9.140625" style="24"/>
  </cols>
  <sheetData>
    <row r="1" spans="1:6" ht="14.25" x14ac:dyDescent="0.2">
      <c r="A1" s="8" t="s">
        <v>425</v>
      </c>
    </row>
    <row r="2" spans="1:6" ht="14.25" x14ac:dyDescent="0.2">
      <c r="A2" s="8" t="s">
        <v>426</v>
      </c>
    </row>
    <row r="4" spans="1:6" x14ac:dyDescent="0.2">
      <c r="C4" s="24" t="s">
        <v>427</v>
      </c>
      <c r="D4" s="24" t="s">
        <v>49</v>
      </c>
      <c r="E4" s="24" t="s">
        <v>404</v>
      </c>
    </row>
    <row r="5" spans="1:6" x14ac:dyDescent="0.2">
      <c r="B5" s="49">
        <v>43480</v>
      </c>
      <c r="C5" s="24">
        <v>52.38</v>
      </c>
      <c r="D5" s="24">
        <v>56.33</v>
      </c>
      <c r="E5" s="24">
        <v>54.57</v>
      </c>
      <c r="F5" s="24">
        <v>50</v>
      </c>
    </row>
    <row r="6" spans="1:6" x14ac:dyDescent="0.2">
      <c r="B6" s="49">
        <v>43511</v>
      </c>
      <c r="C6" s="24">
        <v>53.98</v>
      </c>
      <c r="D6" s="24">
        <v>55.5</v>
      </c>
      <c r="E6" s="24">
        <v>56.09</v>
      </c>
      <c r="F6" s="24">
        <v>50</v>
      </c>
    </row>
    <row r="7" spans="1:6" x14ac:dyDescent="0.2">
      <c r="B7" s="49">
        <v>43539</v>
      </c>
      <c r="C7" s="24">
        <v>54.06</v>
      </c>
      <c r="D7" s="24">
        <v>55.6</v>
      </c>
      <c r="E7" s="24">
        <v>59.58</v>
      </c>
      <c r="F7" s="24">
        <v>50</v>
      </c>
    </row>
    <row r="8" spans="1:6" x14ac:dyDescent="0.2">
      <c r="B8" s="49">
        <v>43570</v>
      </c>
      <c r="C8" s="24">
        <v>53.75</v>
      </c>
      <c r="D8" s="24">
        <v>54.59</v>
      </c>
      <c r="E8" s="24">
        <v>58.79</v>
      </c>
      <c r="F8" s="24">
        <v>50</v>
      </c>
    </row>
    <row r="9" spans="1:6" x14ac:dyDescent="0.2">
      <c r="B9" s="49">
        <v>43600</v>
      </c>
      <c r="C9" s="24">
        <v>51.38</v>
      </c>
      <c r="D9" s="24">
        <v>54.7</v>
      </c>
      <c r="E9" s="24">
        <v>53.54</v>
      </c>
      <c r="F9" s="24">
        <v>50</v>
      </c>
    </row>
    <row r="10" spans="1:6" x14ac:dyDescent="0.2">
      <c r="B10" s="49">
        <v>43631</v>
      </c>
      <c r="C10" s="24">
        <v>51.82</v>
      </c>
      <c r="D10" s="24">
        <v>55.33</v>
      </c>
      <c r="E10" s="24">
        <v>56.01</v>
      </c>
      <c r="F10" s="24">
        <v>50</v>
      </c>
    </row>
    <row r="11" spans="1:6" x14ac:dyDescent="0.2">
      <c r="B11" s="49">
        <v>43661</v>
      </c>
      <c r="C11" s="24">
        <v>50.06</v>
      </c>
      <c r="D11" s="24">
        <v>53.61</v>
      </c>
      <c r="E11" s="24">
        <v>52.88</v>
      </c>
      <c r="F11" s="24">
        <v>50</v>
      </c>
    </row>
    <row r="12" spans="1:6" x14ac:dyDescent="0.2">
      <c r="B12" s="49">
        <v>43692</v>
      </c>
      <c r="C12" s="24">
        <v>50.49</v>
      </c>
      <c r="D12" s="24">
        <v>53.13</v>
      </c>
      <c r="E12" s="24">
        <v>51.25</v>
      </c>
      <c r="F12" s="24">
        <v>50</v>
      </c>
    </row>
    <row r="13" spans="1:6" x14ac:dyDescent="0.2">
      <c r="B13" s="49">
        <v>43723</v>
      </c>
      <c r="C13" s="24">
        <v>49.98</v>
      </c>
      <c r="D13" s="24">
        <v>53.3</v>
      </c>
      <c r="E13" s="24">
        <v>50.63</v>
      </c>
      <c r="F13" s="24">
        <v>50</v>
      </c>
    </row>
    <row r="14" spans="1:6" x14ac:dyDescent="0.2">
      <c r="B14" s="49">
        <v>43753</v>
      </c>
      <c r="C14" s="24">
        <v>51.19</v>
      </c>
      <c r="D14" s="24">
        <v>54.27</v>
      </c>
      <c r="E14" s="24">
        <v>50.63</v>
      </c>
      <c r="F14" s="24">
        <v>50</v>
      </c>
    </row>
    <row r="15" spans="1:6" x14ac:dyDescent="0.2">
      <c r="B15" s="49">
        <v>43784</v>
      </c>
      <c r="C15" s="24">
        <v>49.15</v>
      </c>
      <c r="D15" s="24">
        <v>54.48</v>
      </c>
      <c r="E15" s="24">
        <v>51.87</v>
      </c>
      <c r="F15" s="24">
        <v>50</v>
      </c>
    </row>
    <row r="16" spans="1:6" x14ac:dyDescent="0.2">
      <c r="B16" s="49">
        <v>43814</v>
      </c>
      <c r="C16" s="24">
        <v>49.7</v>
      </c>
      <c r="D16" s="24">
        <v>53.42</v>
      </c>
      <c r="E16" s="24">
        <v>53.21</v>
      </c>
      <c r="F16" s="24">
        <v>50</v>
      </c>
    </row>
    <row r="17" spans="2:9" x14ac:dyDescent="0.2">
      <c r="B17" s="49">
        <v>43845</v>
      </c>
      <c r="C17" s="24">
        <v>51.21</v>
      </c>
      <c r="D17" s="24">
        <v>54.54</v>
      </c>
      <c r="E17" s="24">
        <v>53.58</v>
      </c>
      <c r="F17" s="24">
        <v>50</v>
      </c>
    </row>
    <row r="18" spans="2:9" x14ac:dyDescent="0.2">
      <c r="B18" s="49">
        <v>43876</v>
      </c>
      <c r="C18" s="24">
        <v>48.42</v>
      </c>
      <c r="D18" s="24">
        <v>54.97</v>
      </c>
      <c r="E18" s="24">
        <v>51.25</v>
      </c>
      <c r="F18" s="24">
        <v>50</v>
      </c>
    </row>
    <row r="19" spans="2:9" x14ac:dyDescent="0.2">
      <c r="B19" s="49">
        <v>43905</v>
      </c>
      <c r="C19" s="24">
        <v>42.55</v>
      </c>
      <c r="D19" s="24">
        <v>47.28</v>
      </c>
      <c r="E19" s="24">
        <v>39.4</v>
      </c>
      <c r="F19" s="24">
        <v>50</v>
      </c>
    </row>
    <row r="20" spans="2:9" x14ac:dyDescent="0.2">
      <c r="B20" s="49">
        <v>43936</v>
      </c>
      <c r="C20" s="24">
        <v>30.49</v>
      </c>
      <c r="D20" s="24">
        <v>31.06</v>
      </c>
      <c r="E20" s="24">
        <v>22.56</v>
      </c>
      <c r="F20" s="24">
        <v>50</v>
      </c>
    </row>
    <row r="21" spans="2:9" x14ac:dyDescent="0.2">
      <c r="B21" s="49">
        <v>43966</v>
      </c>
      <c r="C21" s="24">
        <v>40.119999999999997</v>
      </c>
      <c r="D21" s="24">
        <v>32.880000000000003</v>
      </c>
      <c r="E21" s="24">
        <v>26.74</v>
      </c>
      <c r="F21" s="24">
        <v>50</v>
      </c>
    </row>
    <row r="22" spans="2:9" x14ac:dyDescent="0.2">
      <c r="B22" s="49">
        <v>43997</v>
      </c>
      <c r="C22" s="24">
        <v>46.07</v>
      </c>
      <c r="D22" s="24">
        <v>40.1</v>
      </c>
      <c r="E22" s="24">
        <v>43.25</v>
      </c>
      <c r="F22" s="24">
        <v>50</v>
      </c>
    </row>
    <row r="23" spans="2:9" x14ac:dyDescent="0.2">
      <c r="B23" s="49">
        <v>44027</v>
      </c>
      <c r="C23" s="24">
        <v>50.83</v>
      </c>
      <c r="D23" s="24">
        <v>46.13</v>
      </c>
      <c r="E23" s="24">
        <v>47.52</v>
      </c>
      <c r="F23" s="24">
        <v>50</v>
      </c>
    </row>
    <row r="24" spans="2:9" x14ac:dyDescent="0.2">
      <c r="B24" s="49">
        <v>44058</v>
      </c>
      <c r="C24" s="24">
        <v>47.5</v>
      </c>
      <c r="D24" s="24">
        <v>47.28</v>
      </c>
      <c r="E24" s="24">
        <v>48.29</v>
      </c>
      <c r="F24" s="24">
        <v>50</v>
      </c>
    </row>
    <row r="25" spans="2:9" x14ac:dyDescent="0.2">
      <c r="B25" s="49">
        <v>44089</v>
      </c>
      <c r="C25" s="24">
        <v>49.05</v>
      </c>
      <c r="D25" s="24">
        <v>46.96</v>
      </c>
      <c r="E25" s="24">
        <v>48.94</v>
      </c>
      <c r="F25" s="24">
        <v>50</v>
      </c>
    </row>
    <row r="26" spans="2:9" x14ac:dyDescent="0.2">
      <c r="B26" s="49">
        <v>44119</v>
      </c>
      <c r="C26" s="24">
        <v>50.77</v>
      </c>
      <c r="D26" s="24">
        <v>47.4</v>
      </c>
      <c r="E26" s="24">
        <v>51.62</v>
      </c>
      <c r="F26" s="24">
        <v>50</v>
      </c>
    </row>
    <row r="27" spans="2:9" x14ac:dyDescent="0.2">
      <c r="B27" s="49">
        <v>44150</v>
      </c>
      <c r="C27" s="24">
        <v>51.18</v>
      </c>
      <c r="D27" s="24">
        <v>48.96</v>
      </c>
      <c r="E27" s="24">
        <v>52.4</v>
      </c>
      <c r="F27" s="24">
        <v>50</v>
      </c>
    </row>
    <row r="28" spans="2:9" x14ac:dyDescent="0.2">
      <c r="B28" s="49">
        <v>44180</v>
      </c>
      <c r="C28" s="24">
        <v>53.03</v>
      </c>
      <c r="D28" s="24">
        <v>51.09</v>
      </c>
      <c r="E28" s="24">
        <v>54.34</v>
      </c>
      <c r="F28" s="24">
        <v>50</v>
      </c>
    </row>
    <row r="29" spans="2:9" x14ac:dyDescent="0.2">
      <c r="B29" s="49">
        <v>44211</v>
      </c>
      <c r="C29" s="24">
        <v>50.8</v>
      </c>
      <c r="D29" s="24">
        <v>49.84</v>
      </c>
      <c r="E29" s="24">
        <v>34.56</v>
      </c>
      <c r="F29" s="24">
        <v>50</v>
      </c>
    </row>
    <row r="30" spans="2:9" x14ac:dyDescent="0.2">
      <c r="B30" s="49">
        <v>44242</v>
      </c>
      <c r="C30" s="24">
        <v>52.93</v>
      </c>
      <c r="D30" s="24">
        <v>48.6</v>
      </c>
      <c r="E30" s="24">
        <v>34.53</v>
      </c>
      <c r="F30" s="24">
        <v>50</v>
      </c>
    </row>
    <row r="31" spans="2:9" x14ac:dyDescent="0.2">
      <c r="B31" s="49">
        <v>44270</v>
      </c>
      <c r="C31" s="24">
        <v>55.74</v>
      </c>
      <c r="D31" s="24">
        <v>52.55</v>
      </c>
      <c r="E31" s="24">
        <v>43.7</v>
      </c>
      <c r="F31" s="24">
        <v>50</v>
      </c>
      <c r="I31" s="53" t="s">
        <v>428</v>
      </c>
    </row>
    <row r="32" spans="2:9" x14ac:dyDescent="0.2">
      <c r="B32" s="49">
        <v>44301</v>
      </c>
      <c r="C32" s="24">
        <v>57.65</v>
      </c>
      <c r="D32" s="24">
        <v>53.03</v>
      </c>
      <c r="E32" s="24">
        <v>51.64</v>
      </c>
      <c r="F32" s="24">
        <v>50</v>
      </c>
    </row>
    <row r="33" spans="2:6" x14ac:dyDescent="0.2">
      <c r="B33" s="49">
        <v>44331</v>
      </c>
      <c r="C33" s="24">
        <v>59.97</v>
      </c>
      <c r="D33" s="24">
        <v>54.76</v>
      </c>
      <c r="E33" s="24">
        <v>58.23</v>
      </c>
      <c r="F33" s="24">
        <v>50</v>
      </c>
    </row>
    <row r="34" spans="2:6" x14ac:dyDescent="0.2">
      <c r="B34" s="49">
        <v>44362</v>
      </c>
      <c r="C34" s="24">
        <v>59.41</v>
      </c>
      <c r="D34" s="24">
        <v>58.63</v>
      </c>
      <c r="E34" s="24">
        <v>56.86</v>
      </c>
      <c r="F34" s="24">
        <v>50</v>
      </c>
    </row>
    <row r="35" spans="2:6" x14ac:dyDescent="0.2">
      <c r="B35" s="49">
        <v>44392</v>
      </c>
      <c r="C35" s="24">
        <v>57.72</v>
      </c>
      <c r="D35" s="24">
        <v>60.02</v>
      </c>
      <c r="E35" s="24">
        <v>56.35</v>
      </c>
      <c r="F35" s="24">
        <v>50</v>
      </c>
    </row>
    <row r="36" spans="2:6" x14ac:dyDescent="0.2">
      <c r="B36" s="49">
        <v>44423</v>
      </c>
      <c r="C36" s="24">
        <v>58</v>
      </c>
      <c r="D36" s="24">
        <v>58.29</v>
      </c>
      <c r="E36" s="24">
        <v>57.39</v>
      </c>
      <c r="F36" s="24">
        <v>50</v>
      </c>
    </row>
    <row r="37" spans="2:6" x14ac:dyDescent="0.2">
      <c r="B37" s="49">
        <v>44454</v>
      </c>
      <c r="C37" s="24">
        <v>55.61</v>
      </c>
      <c r="D37" s="24">
        <v>56.77</v>
      </c>
      <c r="E37" s="24">
        <v>54.76</v>
      </c>
      <c r="F37" s="24">
        <v>50</v>
      </c>
    </row>
    <row r="38" spans="2:6" x14ac:dyDescent="0.2">
      <c r="B38" s="49">
        <v>44484</v>
      </c>
      <c r="C38" s="24">
        <v>55.7</v>
      </c>
      <c r="D38" s="24">
        <v>57.62</v>
      </c>
      <c r="E38" s="24">
        <v>55.11</v>
      </c>
      <c r="F38" s="24">
        <v>50</v>
      </c>
    </row>
    <row r="39" spans="2:6" x14ac:dyDescent="0.2">
      <c r="B39" s="49">
        <v>44515</v>
      </c>
      <c r="C39" s="24">
        <v>55.04</v>
      </c>
      <c r="D39" s="24">
        <v>55.73</v>
      </c>
      <c r="E39" s="24">
        <v>56.24</v>
      </c>
      <c r="F39" s="24">
        <v>50</v>
      </c>
    </row>
    <row r="40" spans="2:6" x14ac:dyDescent="0.2">
      <c r="B40" s="49">
        <v>44545</v>
      </c>
      <c r="C40" s="24">
        <v>54.29</v>
      </c>
      <c r="D40" s="24">
        <v>54.01</v>
      </c>
      <c r="E40" s="24">
        <v>54.65</v>
      </c>
      <c r="F40" s="24">
        <v>50</v>
      </c>
    </row>
    <row r="41" spans="2:6" x14ac:dyDescent="0.2">
      <c r="B41" s="49">
        <v>44576</v>
      </c>
      <c r="C41" s="24">
        <v>54.93</v>
      </c>
      <c r="D41" s="24">
        <v>55.61</v>
      </c>
      <c r="E41" s="24">
        <v>55</v>
      </c>
      <c r="F41" s="24">
        <v>50</v>
      </c>
    </row>
    <row r="42" spans="2:6" x14ac:dyDescent="0.2">
      <c r="B42" s="49">
        <v>44607</v>
      </c>
      <c r="C42" s="24">
        <v>53.68</v>
      </c>
      <c r="D42" s="24">
        <v>56.53</v>
      </c>
      <c r="E42" s="24">
        <v>53.51</v>
      </c>
      <c r="F42" s="24">
        <v>50</v>
      </c>
    </row>
    <row r="43" spans="2:6" x14ac:dyDescent="0.2">
      <c r="B43" s="49">
        <v>44635</v>
      </c>
      <c r="C43" s="24">
        <v>56.57</v>
      </c>
      <c r="D43" s="24">
        <v>58.17</v>
      </c>
      <c r="E43" s="24">
        <v>52.06</v>
      </c>
      <c r="F43" s="24">
        <v>50</v>
      </c>
    </row>
    <row r="44" spans="2:6" x14ac:dyDescent="0.2">
      <c r="B44" s="49">
        <v>44666</v>
      </c>
      <c r="C44" s="24">
        <v>58.55</v>
      </c>
      <c r="D44" s="24">
        <v>57.56</v>
      </c>
      <c r="E44" s="24">
        <v>52.54</v>
      </c>
      <c r="F44" s="24">
        <v>50</v>
      </c>
    </row>
    <row r="45" spans="2:6" x14ac:dyDescent="0.2">
      <c r="B45" s="49">
        <v>44696</v>
      </c>
      <c r="C45" s="24">
        <v>59.32</v>
      </c>
      <c r="D45" s="24">
        <v>58.49</v>
      </c>
      <c r="E45" s="24">
        <v>54.9</v>
      </c>
      <c r="F45" s="24">
        <v>50</v>
      </c>
    </row>
    <row r="46" spans="2:6" x14ac:dyDescent="0.2">
      <c r="B46" s="49">
        <v>44727</v>
      </c>
      <c r="C46" s="24">
        <v>55.66</v>
      </c>
      <c r="D46" s="24">
        <v>56.42</v>
      </c>
      <c r="E46" s="24">
        <v>50.13</v>
      </c>
      <c r="F46" s="24">
        <v>50</v>
      </c>
    </row>
    <row r="47" spans="2:6" x14ac:dyDescent="0.2">
      <c r="B47" s="49">
        <v>44757</v>
      </c>
      <c r="C47" s="24">
        <v>52.86</v>
      </c>
      <c r="D47" s="24">
        <v>57.53</v>
      </c>
      <c r="E47" s="24">
        <v>49.78</v>
      </c>
      <c r="F47" s="24">
        <v>50</v>
      </c>
    </row>
    <row r="48" spans="2:6" x14ac:dyDescent="0.2">
      <c r="B48" s="49">
        <v>44788</v>
      </c>
      <c r="C48" s="24">
        <v>52.36</v>
      </c>
      <c r="D48" s="24">
        <v>56.54</v>
      </c>
      <c r="E48" s="24">
        <v>50.62</v>
      </c>
      <c r="F48" s="24">
        <v>50</v>
      </c>
    </row>
    <row r="49" spans="2:6" x14ac:dyDescent="0.2">
      <c r="B49" s="49">
        <v>44819</v>
      </c>
      <c r="C49" s="24">
        <v>53.82</v>
      </c>
      <c r="D49" s="24">
        <v>56.26</v>
      </c>
      <c r="E49" s="24">
        <v>51.14</v>
      </c>
      <c r="F49" s="24">
        <v>50</v>
      </c>
    </row>
    <row r="50" spans="2:6" x14ac:dyDescent="0.2">
      <c r="B50" s="49">
        <v>44849</v>
      </c>
      <c r="C50" s="24">
        <v>52.89</v>
      </c>
      <c r="D50" s="24">
        <v>56.64</v>
      </c>
      <c r="E50" s="24">
        <v>50.89</v>
      </c>
      <c r="F50" s="24">
        <v>50</v>
      </c>
    </row>
    <row r="51" spans="2:6" x14ac:dyDescent="0.2">
      <c r="B51" s="49">
        <v>44880</v>
      </c>
      <c r="C51" s="24">
        <v>49.69</v>
      </c>
      <c r="D51" s="24">
        <v>55.28</v>
      </c>
      <c r="E51" s="24">
        <v>49.91</v>
      </c>
      <c r="F51" s="24">
        <v>50</v>
      </c>
    </row>
    <row r="52" spans="2:6" x14ac:dyDescent="0.2">
      <c r="B52" s="49">
        <v>44910</v>
      </c>
      <c r="C52" s="24">
        <v>50.24</v>
      </c>
      <c r="D52" s="24">
        <v>54.42</v>
      </c>
      <c r="E52" s="24">
        <v>48.07</v>
      </c>
      <c r="F52" s="24">
        <v>50</v>
      </c>
    </row>
    <row r="53" spans="2:6" x14ac:dyDescent="0.2">
      <c r="B53" s="49">
        <v>44941</v>
      </c>
      <c r="C53" s="24">
        <v>52.59</v>
      </c>
      <c r="D53" s="24">
        <v>52.66</v>
      </c>
      <c r="E53" s="24">
        <v>50.64</v>
      </c>
      <c r="F53" s="24">
        <v>50</v>
      </c>
    </row>
    <row r="54" spans="2:6" x14ac:dyDescent="0.2">
      <c r="B54" s="49">
        <v>44972</v>
      </c>
      <c r="C54" s="24">
        <v>53.87</v>
      </c>
      <c r="D54" s="24">
        <v>53.32</v>
      </c>
      <c r="E54" s="24">
        <v>54.68</v>
      </c>
      <c r="F54" s="24">
        <v>50</v>
      </c>
    </row>
    <row r="55" spans="2:6" x14ac:dyDescent="0.2">
      <c r="B55" s="49">
        <v>45000</v>
      </c>
      <c r="C55" s="24">
        <v>51.45</v>
      </c>
      <c r="D55" s="24">
        <v>53.96</v>
      </c>
      <c r="E55" s="24">
        <v>53.11</v>
      </c>
      <c r="F55" s="24">
        <v>50</v>
      </c>
    </row>
    <row r="56" spans="2:6" x14ac:dyDescent="0.2">
      <c r="B56" s="49">
        <v>45031</v>
      </c>
      <c r="C56" s="24">
        <v>51.51</v>
      </c>
      <c r="D56" s="24">
        <v>56.35</v>
      </c>
      <c r="E56" s="24">
        <v>50.46</v>
      </c>
      <c r="F56" s="24">
        <v>50</v>
      </c>
    </row>
    <row r="57" spans="2:6" x14ac:dyDescent="0.2">
      <c r="B57" s="49">
        <v>45061</v>
      </c>
      <c r="C57" s="24">
        <v>50.8</v>
      </c>
      <c r="D57" s="24">
        <v>54.52</v>
      </c>
      <c r="E57" s="24">
        <v>51.18</v>
      </c>
      <c r="F57" s="24">
        <v>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65"/>
  <sheetViews>
    <sheetView workbookViewId="0">
      <selection activeCell="L35" sqref="L35"/>
    </sheetView>
  </sheetViews>
  <sheetFormatPr defaultColWidth="9.140625" defaultRowHeight="12.75" x14ac:dyDescent="0.2"/>
  <cols>
    <col min="1" max="16384" width="9.140625" style="24"/>
  </cols>
  <sheetData>
    <row r="1" spans="1:9" ht="14.25" x14ac:dyDescent="0.2">
      <c r="A1" s="8" t="s">
        <v>429</v>
      </c>
    </row>
    <row r="2" spans="1:9" ht="14.25" x14ac:dyDescent="0.2">
      <c r="A2" s="8" t="s">
        <v>430</v>
      </c>
    </row>
    <row r="4" spans="1:9" ht="15" x14ac:dyDescent="0.25">
      <c r="B4" s="25"/>
      <c r="C4" s="25"/>
      <c r="D4" s="25"/>
      <c r="E4" s="25"/>
    </row>
    <row r="6" spans="1:9" ht="15" x14ac:dyDescent="0.25">
      <c r="B6" s="25"/>
      <c r="C6" s="25"/>
      <c r="D6" s="25"/>
      <c r="E6" s="25"/>
      <c r="I6" s="36"/>
    </row>
    <row r="11" spans="1:9" ht="15" x14ac:dyDescent="0.25">
      <c r="C11" t="s">
        <v>431</v>
      </c>
      <c r="D11" t="s">
        <v>432</v>
      </c>
      <c r="E11" s="24" t="s">
        <v>433</v>
      </c>
    </row>
    <row r="12" spans="1:9" ht="15" x14ac:dyDescent="0.25">
      <c r="B12" s="24" t="s">
        <v>398</v>
      </c>
      <c r="C12" s="61">
        <v>8.1894821356884862</v>
      </c>
      <c r="D12" s="61">
        <v>0.18948213568848615</v>
      </c>
      <c r="E12" s="61">
        <v>5.4656598345918628</v>
      </c>
    </row>
    <row r="13" spans="1:9" ht="15" x14ac:dyDescent="0.25">
      <c r="B13" s="24" t="s">
        <v>266</v>
      </c>
      <c r="C13" s="61">
        <v>7.8072661685132827</v>
      </c>
      <c r="D13" s="61">
        <v>-0.1927338314867173</v>
      </c>
      <c r="E13" s="61">
        <v>2.7027027027026973</v>
      </c>
    </row>
    <row r="14" spans="1:9" ht="15" x14ac:dyDescent="0.25">
      <c r="B14" s="24" t="s">
        <v>402</v>
      </c>
      <c r="C14" s="61">
        <v>5.78480524489009</v>
      </c>
      <c r="D14" s="61">
        <v>-2.21519475510991</v>
      </c>
      <c r="E14" s="61">
        <v>4.3512348098784681</v>
      </c>
    </row>
    <row r="15" spans="1:9" ht="26.25" x14ac:dyDescent="0.25">
      <c r="B15" s="47" t="s">
        <v>403</v>
      </c>
      <c r="C15" s="61">
        <v>5.4813773717498293</v>
      </c>
      <c r="D15" s="61">
        <v>-2.5186226282501707</v>
      </c>
      <c r="E15" s="61">
        <v>3.4546576187538536</v>
      </c>
    </row>
    <row r="16" spans="1:9" ht="15" x14ac:dyDescent="0.25">
      <c r="B16" s="24" t="s">
        <v>400</v>
      </c>
      <c r="C16" s="61">
        <v>5.2313883299798691</v>
      </c>
      <c r="D16" s="61">
        <v>-2.7686116700201309</v>
      </c>
      <c r="E16" s="61">
        <v>3.3234421364985112</v>
      </c>
    </row>
    <row r="17" spans="2:17" ht="15" x14ac:dyDescent="0.25">
      <c r="B17" s="24" t="s">
        <v>404</v>
      </c>
      <c r="C17" s="61">
        <v>4.2247570764680997</v>
      </c>
      <c r="D17" s="61">
        <v>-3.7752429235319003</v>
      </c>
      <c r="E17" s="61">
        <v>0.23904382470119057</v>
      </c>
    </row>
    <row r="18" spans="2:17" ht="15" x14ac:dyDescent="0.25">
      <c r="B18" s="24" t="s">
        <v>434</v>
      </c>
      <c r="C18" s="61">
        <v>4.1505257332595358</v>
      </c>
      <c r="D18" s="61">
        <v>-3.8494742667404642</v>
      </c>
      <c r="E18" s="61">
        <v>-2.2939677145284665</v>
      </c>
    </row>
    <row r="19" spans="2:17" ht="15" x14ac:dyDescent="0.25">
      <c r="B19" s="24" t="s">
        <v>399</v>
      </c>
      <c r="C19" s="61">
        <v>3.9095619406500193</v>
      </c>
      <c r="D19" s="61">
        <v>-4.0904380593499807</v>
      </c>
      <c r="E19" s="61">
        <v>11.450131233595794</v>
      </c>
    </row>
    <row r="20" spans="2:17" ht="15" x14ac:dyDescent="0.25">
      <c r="B20" s="24" t="s">
        <v>405</v>
      </c>
      <c r="C20" s="61">
        <v>1.7921146953404854</v>
      </c>
      <c r="D20" s="61">
        <v>-6.2078853046595146</v>
      </c>
      <c r="E20" s="61">
        <v>0.41493775933609811</v>
      </c>
    </row>
    <row r="21" spans="2:17" ht="15" x14ac:dyDescent="0.25">
      <c r="B21" s="24" t="s">
        <v>435</v>
      </c>
      <c r="C21" s="61">
        <v>0.83682008368199945</v>
      </c>
      <c r="D21" s="61">
        <v>-7.1631799163180006</v>
      </c>
      <c r="E21" s="61">
        <v>2.622673434856182</v>
      </c>
    </row>
    <row r="22" spans="2:17" ht="15" x14ac:dyDescent="0.25">
      <c r="B22" s="24" t="s">
        <v>406</v>
      </c>
      <c r="C22" s="61">
        <v>0.72618539085860245</v>
      </c>
      <c r="D22" s="61">
        <v>-7.2738146091413975</v>
      </c>
      <c r="E22" s="61">
        <v>-4.7356828193832579</v>
      </c>
    </row>
    <row r="23" spans="2:17" ht="15" x14ac:dyDescent="0.25">
      <c r="B23" s="24" t="s">
        <v>436</v>
      </c>
      <c r="C23" s="61">
        <v>-0.19305019305019266</v>
      </c>
      <c r="D23" s="61">
        <v>-8.1930501930501922</v>
      </c>
      <c r="E23" s="61">
        <v>11.587982832618016</v>
      </c>
    </row>
    <row r="24" spans="2:17" ht="15" x14ac:dyDescent="0.25">
      <c r="B24" s="24" t="s">
        <v>397</v>
      </c>
      <c r="C24" s="61">
        <v>-2.4833702882483433</v>
      </c>
      <c r="D24" s="61">
        <v>-10.483370288248343</v>
      </c>
      <c r="E24" s="61">
        <v>9.490509490509492</v>
      </c>
      <c r="I24" s="36" t="s">
        <v>437</v>
      </c>
      <c r="Q24" s="8"/>
    </row>
    <row r="25" spans="2:17" ht="15" x14ac:dyDescent="0.25">
      <c r="C25" s="61"/>
      <c r="D25" s="61"/>
      <c r="E25" s="61"/>
    </row>
    <row r="26" spans="2:17" ht="15" x14ac:dyDescent="0.25">
      <c r="B26" s="24" t="s">
        <v>438</v>
      </c>
      <c r="C26" s="61">
        <v>5.8011915961116323</v>
      </c>
      <c r="D26" s="61">
        <v>-2.1988084038883677</v>
      </c>
      <c r="E26" s="61">
        <v>3.8</v>
      </c>
    </row>
    <row r="27" spans="2:17" ht="15" x14ac:dyDescent="0.25">
      <c r="B27" s="24" t="s">
        <v>439</v>
      </c>
      <c r="C27" s="61">
        <v>3.6516853932584192</v>
      </c>
      <c r="D27" s="61">
        <v>-4.3483146067415808</v>
      </c>
      <c r="E27" s="61">
        <v>6.1</v>
      </c>
    </row>
    <row r="28" spans="2:17" ht="15" x14ac:dyDescent="0.25">
      <c r="C28" s="61"/>
      <c r="D28" s="61"/>
      <c r="E28" s="61"/>
    </row>
    <row r="29" spans="2:17" ht="15" x14ac:dyDescent="0.25">
      <c r="B29" s="24" t="s">
        <v>264</v>
      </c>
      <c r="C29" s="61">
        <v>4.1557469112691869</v>
      </c>
      <c r="D29" s="61">
        <v>-3.8442530887308131</v>
      </c>
      <c r="E29" s="61">
        <v>4.2298560976791411</v>
      </c>
    </row>
    <row r="31" spans="2:17" ht="15" x14ac:dyDescent="0.25">
      <c r="C31" s="25"/>
      <c r="D31" s="25"/>
      <c r="E31" s="25"/>
    </row>
    <row r="32" spans="2:17" ht="15" x14ac:dyDescent="0.25">
      <c r="C32" s="25"/>
      <c r="D32" s="25"/>
      <c r="E32" s="25"/>
    </row>
    <row r="33" spans="3:5" ht="15" x14ac:dyDescent="0.25">
      <c r="C33" s="25"/>
      <c r="D33" s="25"/>
      <c r="E33" s="25"/>
    </row>
    <row r="34" spans="3:5" ht="15" x14ac:dyDescent="0.25">
      <c r="C34" s="25"/>
      <c r="D34" s="25"/>
      <c r="E34" s="25"/>
    </row>
    <row r="35" spans="3:5" ht="15" x14ac:dyDescent="0.25">
      <c r="C35" s="25"/>
      <c r="D35" s="25"/>
      <c r="E35" s="25"/>
    </row>
    <row r="36" spans="3:5" ht="15" x14ac:dyDescent="0.25">
      <c r="C36" s="25"/>
      <c r="D36" s="25"/>
      <c r="E36" s="25"/>
    </row>
    <row r="37" spans="3:5" ht="15" x14ac:dyDescent="0.25">
      <c r="C37" s="25"/>
      <c r="D37" s="25"/>
      <c r="E37" s="25"/>
    </row>
    <row r="38" spans="3:5" ht="15" x14ac:dyDescent="0.25">
      <c r="C38" s="25"/>
      <c r="D38" s="25"/>
      <c r="E38" s="25"/>
    </row>
    <row r="39" spans="3:5" ht="15" x14ac:dyDescent="0.25">
      <c r="C39" s="25"/>
      <c r="D39" s="25"/>
      <c r="E39" s="25"/>
    </row>
    <row r="40" spans="3:5" ht="15" x14ac:dyDescent="0.25">
      <c r="C40" s="25"/>
      <c r="D40" s="25"/>
      <c r="E40" s="25"/>
    </row>
    <row r="41" spans="3:5" ht="15" x14ac:dyDescent="0.25">
      <c r="C41" s="25"/>
      <c r="D41" s="25"/>
      <c r="E41" s="25"/>
    </row>
    <row r="42" spans="3:5" ht="15" x14ac:dyDescent="0.25">
      <c r="C42" s="25"/>
      <c r="D42" s="25"/>
      <c r="E42" s="25"/>
    </row>
    <row r="43" spans="3:5" ht="15" x14ac:dyDescent="0.25">
      <c r="C43" s="25"/>
      <c r="D43" s="25"/>
      <c r="E43" s="25"/>
    </row>
    <row r="44" spans="3:5" ht="15" x14ac:dyDescent="0.25">
      <c r="C44" s="25"/>
      <c r="D44" s="25"/>
      <c r="E44" s="25"/>
    </row>
    <row r="45" spans="3:5" ht="15" x14ac:dyDescent="0.25">
      <c r="C45" s="25"/>
      <c r="D45" s="25"/>
      <c r="E45" s="25"/>
    </row>
    <row r="47" spans="3:5" x14ac:dyDescent="0.2">
      <c r="C47" s="60"/>
      <c r="D47" s="60"/>
      <c r="E47" s="60"/>
    </row>
    <row r="48" spans="3:5" x14ac:dyDescent="0.2">
      <c r="C48" s="60"/>
      <c r="D48" s="60"/>
      <c r="E48" s="60"/>
    </row>
    <row r="49" spans="3:5" x14ac:dyDescent="0.2">
      <c r="C49" s="60"/>
      <c r="D49" s="60"/>
      <c r="E49" s="60"/>
    </row>
    <row r="50" spans="3:5" x14ac:dyDescent="0.2">
      <c r="C50" s="60"/>
      <c r="D50" s="60"/>
      <c r="E50" s="60"/>
    </row>
    <row r="51" spans="3:5" x14ac:dyDescent="0.2">
      <c r="C51" s="60"/>
      <c r="D51" s="60"/>
      <c r="E51" s="60"/>
    </row>
    <row r="52" spans="3:5" x14ac:dyDescent="0.2">
      <c r="C52" s="60"/>
      <c r="D52" s="60"/>
      <c r="E52" s="60"/>
    </row>
    <row r="53" spans="3:5" x14ac:dyDescent="0.2">
      <c r="C53" s="60"/>
      <c r="D53" s="60"/>
      <c r="E53" s="60"/>
    </row>
    <row r="54" spans="3:5" x14ac:dyDescent="0.2">
      <c r="C54" s="60"/>
      <c r="D54" s="60"/>
      <c r="E54" s="60"/>
    </row>
    <row r="55" spans="3:5" x14ac:dyDescent="0.2">
      <c r="C55" s="60"/>
      <c r="D55" s="60"/>
      <c r="E55" s="60"/>
    </row>
    <row r="56" spans="3:5" x14ac:dyDescent="0.2">
      <c r="C56" s="60"/>
      <c r="D56" s="60"/>
      <c r="E56" s="60"/>
    </row>
    <row r="57" spans="3:5" x14ac:dyDescent="0.2">
      <c r="C57" s="60"/>
      <c r="D57" s="60"/>
      <c r="E57" s="60"/>
    </row>
    <row r="58" spans="3:5" x14ac:dyDescent="0.2">
      <c r="C58" s="60"/>
      <c r="D58" s="60"/>
      <c r="E58" s="60"/>
    </row>
    <row r="59" spans="3:5" x14ac:dyDescent="0.2">
      <c r="C59" s="60"/>
      <c r="D59" s="60"/>
      <c r="E59" s="60"/>
    </row>
    <row r="60" spans="3:5" x14ac:dyDescent="0.2">
      <c r="C60" s="60"/>
      <c r="D60" s="60"/>
      <c r="E60" s="60"/>
    </row>
    <row r="61" spans="3:5" x14ac:dyDescent="0.2">
      <c r="C61" s="60"/>
      <c r="D61" s="60"/>
      <c r="E61" s="60"/>
    </row>
    <row r="62" spans="3:5" x14ac:dyDescent="0.2">
      <c r="C62" s="60"/>
      <c r="D62" s="60"/>
      <c r="E62" s="60"/>
    </row>
    <row r="63" spans="3:5" x14ac:dyDescent="0.2">
      <c r="C63" s="60"/>
      <c r="D63" s="60"/>
      <c r="E63" s="60"/>
    </row>
    <row r="64" spans="3:5" x14ac:dyDescent="0.2">
      <c r="C64" s="60"/>
      <c r="D64" s="60"/>
      <c r="E64" s="60"/>
    </row>
    <row r="65" spans="3:5" x14ac:dyDescent="0.2">
      <c r="C65" s="60"/>
      <c r="D65" s="60"/>
      <c r="E65" s="60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106"/>
  <sheetViews>
    <sheetView zoomScale="80" zoomScaleNormal="80" workbookViewId="0">
      <selection activeCell="R16" sqref="R16"/>
    </sheetView>
  </sheetViews>
  <sheetFormatPr defaultColWidth="9.140625" defaultRowHeight="12.75" x14ac:dyDescent="0.2"/>
  <cols>
    <col min="1" max="16384" width="9.140625" style="24"/>
  </cols>
  <sheetData>
    <row r="1" spans="1:4" ht="14.25" x14ac:dyDescent="0.2">
      <c r="A1" s="8" t="s">
        <v>440</v>
      </c>
    </row>
    <row r="2" spans="1:4" ht="14.25" x14ac:dyDescent="0.2">
      <c r="A2" s="8" t="s">
        <v>441</v>
      </c>
    </row>
    <row r="6" spans="1:4" x14ac:dyDescent="0.2">
      <c r="B6" s="49">
        <v>42005</v>
      </c>
      <c r="C6" s="68">
        <v>0.8</v>
      </c>
      <c r="D6" s="24">
        <v>10.7</v>
      </c>
    </row>
    <row r="7" spans="1:4" x14ac:dyDescent="0.2">
      <c r="B7" s="49">
        <v>42036</v>
      </c>
      <c r="C7" s="68">
        <v>0.8</v>
      </c>
      <c r="D7" s="24">
        <v>10.7</v>
      </c>
    </row>
    <row r="8" spans="1:4" x14ac:dyDescent="0.2">
      <c r="B8" s="49">
        <v>42064</v>
      </c>
      <c r="C8" s="68">
        <v>0.4</v>
      </c>
      <c r="D8" s="24">
        <v>10.5</v>
      </c>
    </row>
    <row r="9" spans="1:4" x14ac:dyDescent="0.2">
      <c r="B9" s="49">
        <v>42095</v>
      </c>
      <c r="C9" s="68">
        <v>0.2</v>
      </c>
      <c r="D9" s="24">
        <v>10.3</v>
      </c>
    </row>
    <row r="10" spans="1:4" x14ac:dyDescent="0.2">
      <c r="B10" s="49">
        <v>42125</v>
      </c>
      <c r="C10" s="68">
        <v>0.6</v>
      </c>
      <c r="D10" s="24">
        <v>10</v>
      </c>
    </row>
    <row r="11" spans="1:4" x14ac:dyDescent="0.2">
      <c r="B11" s="49">
        <v>42156</v>
      </c>
      <c r="C11" s="68">
        <v>0.7</v>
      </c>
      <c r="D11" s="24">
        <v>9.9</v>
      </c>
    </row>
    <row r="12" spans="1:4" x14ac:dyDescent="0.2">
      <c r="B12" s="49">
        <v>42186</v>
      </c>
      <c r="C12" s="68">
        <v>0.8</v>
      </c>
      <c r="D12" s="24">
        <v>9.6</v>
      </c>
    </row>
    <row r="13" spans="1:4" x14ac:dyDescent="0.2">
      <c r="B13" s="49">
        <v>42217</v>
      </c>
      <c r="C13" s="68">
        <v>1.1000000000000001</v>
      </c>
      <c r="D13" s="24">
        <v>9.5</v>
      </c>
    </row>
    <row r="14" spans="1:4" x14ac:dyDescent="0.2">
      <c r="B14" s="49">
        <v>42248</v>
      </c>
      <c r="C14" s="68">
        <v>1.2</v>
      </c>
      <c r="D14" s="24">
        <v>9.6</v>
      </c>
    </row>
    <row r="15" spans="1:4" x14ac:dyDescent="0.2">
      <c r="B15" s="49">
        <v>42278</v>
      </c>
      <c r="C15" s="68">
        <v>1.2</v>
      </c>
      <c r="D15" s="24">
        <v>9.6</v>
      </c>
    </row>
    <row r="16" spans="1:4" x14ac:dyDescent="0.2">
      <c r="B16" s="49">
        <v>42309</v>
      </c>
      <c r="C16" s="68">
        <v>0.9</v>
      </c>
      <c r="D16" s="24">
        <v>9.6</v>
      </c>
    </row>
    <row r="17" spans="2:14" x14ac:dyDescent="0.2">
      <c r="B17" s="49">
        <v>42339</v>
      </c>
      <c r="C17" s="68">
        <v>1.1000000000000001</v>
      </c>
      <c r="D17" s="24">
        <v>9.1</v>
      </c>
    </row>
    <row r="18" spans="2:14" x14ac:dyDescent="0.2">
      <c r="B18" s="49">
        <v>42370</v>
      </c>
      <c r="C18" s="68">
        <v>0.7</v>
      </c>
      <c r="D18" s="24">
        <v>9.1</v>
      </c>
    </row>
    <row r="19" spans="2:14" x14ac:dyDescent="0.2">
      <c r="B19" s="49">
        <v>42401</v>
      </c>
      <c r="C19" s="68">
        <v>0.8</v>
      </c>
      <c r="D19" s="24">
        <v>8.9</v>
      </c>
    </row>
    <row r="20" spans="2:14" x14ac:dyDescent="0.2">
      <c r="B20" s="49">
        <v>42430</v>
      </c>
      <c r="C20" s="68">
        <v>0.8</v>
      </c>
      <c r="D20" s="24">
        <v>8.8000000000000007</v>
      </c>
    </row>
    <row r="21" spans="2:14" x14ac:dyDescent="0.2">
      <c r="B21" s="49">
        <v>42461</v>
      </c>
      <c r="C21" s="68">
        <v>0.9</v>
      </c>
      <c r="D21" s="24">
        <v>8.9</v>
      </c>
    </row>
    <row r="22" spans="2:14" x14ac:dyDescent="0.2">
      <c r="B22" s="49">
        <v>42491</v>
      </c>
      <c r="C22" s="68">
        <v>1.1000000000000001</v>
      </c>
      <c r="D22" s="24">
        <v>8.8000000000000007</v>
      </c>
    </row>
    <row r="23" spans="2:14" x14ac:dyDescent="0.2">
      <c r="B23" s="49">
        <v>42522</v>
      </c>
      <c r="C23" s="68">
        <v>1.4</v>
      </c>
      <c r="D23" s="24">
        <v>8.6999999999999993</v>
      </c>
    </row>
    <row r="24" spans="2:14" x14ac:dyDescent="0.2">
      <c r="B24" s="49">
        <v>42552</v>
      </c>
      <c r="C24" s="68">
        <v>1.4</v>
      </c>
      <c r="D24" s="24">
        <v>8.5</v>
      </c>
    </row>
    <row r="25" spans="2:14" x14ac:dyDescent="0.2">
      <c r="B25" s="49">
        <v>42583</v>
      </c>
      <c r="C25" s="68">
        <v>0.8</v>
      </c>
      <c r="D25" s="24">
        <v>8.3000000000000007</v>
      </c>
    </row>
    <row r="26" spans="2:14" x14ac:dyDescent="0.2">
      <c r="B26" s="49">
        <v>42614</v>
      </c>
      <c r="C26" s="68">
        <v>0.4</v>
      </c>
      <c r="D26" s="24">
        <v>7.9</v>
      </c>
    </row>
    <row r="27" spans="2:14" x14ac:dyDescent="0.2">
      <c r="B27" s="49">
        <v>42644</v>
      </c>
      <c r="C27" s="68">
        <v>0.1</v>
      </c>
      <c r="D27" s="24">
        <v>7.7</v>
      </c>
    </row>
    <row r="28" spans="2:14" x14ac:dyDescent="0.2">
      <c r="B28" s="49">
        <v>42675</v>
      </c>
      <c r="C28" s="68">
        <v>0.3</v>
      </c>
      <c r="D28" s="24">
        <v>7.5</v>
      </c>
    </row>
    <row r="29" spans="2:14" x14ac:dyDescent="0.2">
      <c r="B29" s="49">
        <v>42705</v>
      </c>
      <c r="C29" s="68">
        <v>0</v>
      </c>
      <c r="D29" s="24">
        <v>7.5</v>
      </c>
    </row>
    <row r="30" spans="2:14" ht="14.25" x14ac:dyDescent="0.2">
      <c r="B30" s="49">
        <v>42736</v>
      </c>
      <c r="C30" s="68">
        <v>-0.1</v>
      </c>
      <c r="D30" s="24">
        <v>7.4</v>
      </c>
      <c r="H30" s="8" t="s">
        <v>442</v>
      </c>
      <c r="N30" s="8"/>
    </row>
    <row r="31" spans="2:14" x14ac:dyDescent="0.2">
      <c r="B31" s="49">
        <v>42767</v>
      </c>
      <c r="C31" s="68">
        <v>-0.1</v>
      </c>
      <c r="D31" s="24">
        <v>7.3</v>
      </c>
    </row>
    <row r="32" spans="2:14" x14ac:dyDescent="0.2">
      <c r="B32" s="49">
        <v>42795</v>
      </c>
      <c r="C32" s="68">
        <v>0.2</v>
      </c>
      <c r="D32" s="24">
        <v>7.1</v>
      </c>
    </row>
    <row r="33" spans="2:4" x14ac:dyDescent="0.2">
      <c r="B33" s="49">
        <v>42826</v>
      </c>
      <c r="C33" s="68">
        <v>0.7</v>
      </c>
      <c r="D33" s="24">
        <v>6.8</v>
      </c>
    </row>
    <row r="34" spans="2:4" x14ac:dyDescent="0.2">
      <c r="B34" s="49">
        <v>42856</v>
      </c>
      <c r="C34" s="68">
        <v>0</v>
      </c>
      <c r="D34" s="24">
        <v>6.6</v>
      </c>
    </row>
    <row r="35" spans="2:4" x14ac:dyDescent="0.2">
      <c r="B35" s="49">
        <v>42887</v>
      </c>
      <c r="C35" s="68">
        <v>-0.4</v>
      </c>
      <c r="D35" s="24">
        <v>6.6</v>
      </c>
    </row>
    <row r="36" spans="2:4" x14ac:dyDescent="0.2">
      <c r="B36" s="49">
        <v>42917</v>
      </c>
      <c r="C36" s="68">
        <v>-0.1</v>
      </c>
      <c r="D36" s="24">
        <v>6.7</v>
      </c>
    </row>
    <row r="37" spans="2:4" x14ac:dyDescent="0.2">
      <c r="B37" s="49">
        <v>42948</v>
      </c>
      <c r="C37" s="68">
        <v>0.4</v>
      </c>
      <c r="D37" s="24">
        <v>6.6</v>
      </c>
    </row>
    <row r="38" spans="2:4" x14ac:dyDescent="0.2">
      <c r="B38" s="49">
        <v>42979</v>
      </c>
      <c r="C38" s="68">
        <v>0.1</v>
      </c>
      <c r="D38" s="24">
        <v>6.7</v>
      </c>
    </row>
    <row r="39" spans="2:4" x14ac:dyDescent="0.2">
      <c r="B39" s="49">
        <v>43009</v>
      </c>
      <c r="C39" s="68">
        <v>0.4</v>
      </c>
      <c r="D39" s="24">
        <v>6.5</v>
      </c>
    </row>
    <row r="40" spans="2:4" x14ac:dyDescent="0.2">
      <c r="B40" s="49">
        <v>43040</v>
      </c>
      <c r="C40" s="68">
        <v>0.1</v>
      </c>
      <c r="D40" s="24">
        <v>6.4</v>
      </c>
    </row>
    <row r="41" spans="2:4" x14ac:dyDescent="0.2">
      <c r="B41" s="49">
        <v>43070</v>
      </c>
      <c r="C41" s="68">
        <v>0.2</v>
      </c>
      <c r="D41" s="24">
        <v>6.3</v>
      </c>
    </row>
    <row r="42" spans="2:4" x14ac:dyDescent="0.2">
      <c r="B42" s="49">
        <v>43101</v>
      </c>
      <c r="C42" s="68">
        <v>0.2</v>
      </c>
      <c r="D42" s="24">
        <v>6</v>
      </c>
    </row>
    <row r="43" spans="2:4" x14ac:dyDescent="0.2">
      <c r="B43" s="49">
        <v>43132</v>
      </c>
      <c r="C43" s="68">
        <v>0.4</v>
      </c>
      <c r="D43" s="24">
        <v>5.9</v>
      </c>
    </row>
    <row r="44" spans="2:4" x14ac:dyDescent="0.2">
      <c r="B44" s="49">
        <v>43160</v>
      </c>
      <c r="C44" s="68">
        <v>0.1</v>
      </c>
      <c r="D44" s="24">
        <v>5.8</v>
      </c>
    </row>
    <row r="45" spans="2:4" x14ac:dyDescent="0.2">
      <c r="B45" s="49">
        <v>43191</v>
      </c>
      <c r="C45" s="68">
        <v>-0.6</v>
      </c>
      <c r="D45" s="24">
        <v>5.9</v>
      </c>
    </row>
    <row r="46" spans="2:4" x14ac:dyDescent="0.2">
      <c r="B46" s="49">
        <v>43221</v>
      </c>
      <c r="C46" s="68">
        <v>0.1</v>
      </c>
      <c r="D46" s="24">
        <v>5.9</v>
      </c>
    </row>
    <row r="47" spans="2:4" x14ac:dyDescent="0.2">
      <c r="B47" s="49">
        <v>43252</v>
      </c>
      <c r="C47" s="68">
        <v>-0.2</v>
      </c>
      <c r="D47" s="24">
        <v>5.8</v>
      </c>
    </row>
    <row r="48" spans="2:4" x14ac:dyDescent="0.2">
      <c r="B48" s="49">
        <v>43282</v>
      </c>
      <c r="C48" s="68">
        <v>0.1</v>
      </c>
      <c r="D48" s="24">
        <v>5.7</v>
      </c>
    </row>
    <row r="49" spans="2:4" x14ac:dyDescent="0.2">
      <c r="B49" s="49">
        <v>43313</v>
      </c>
      <c r="C49" s="68">
        <v>-0.2</v>
      </c>
      <c r="D49" s="24">
        <v>5.7</v>
      </c>
    </row>
    <row r="50" spans="2:4" x14ac:dyDescent="0.2">
      <c r="B50" s="49">
        <v>43344</v>
      </c>
      <c r="C50" s="68">
        <v>0.3</v>
      </c>
      <c r="D50" s="24">
        <v>5.7</v>
      </c>
    </row>
    <row r="51" spans="2:4" x14ac:dyDescent="0.2">
      <c r="B51" s="49">
        <v>43374</v>
      </c>
      <c r="C51" s="68">
        <v>0.1</v>
      </c>
      <c r="D51" s="24">
        <v>5.8</v>
      </c>
    </row>
    <row r="52" spans="2:4" x14ac:dyDescent="0.2">
      <c r="B52" s="49">
        <v>43405</v>
      </c>
      <c r="C52" s="68">
        <v>0.1</v>
      </c>
      <c r="D52" s="24">
        <v>5.7</v>
      </c>
    </row>
    <row r="53" spans="2:4" x14ac:dyDescent="0.2">
      <c r="B53" s="49">
        <v>43435</v>
      </c>
      <c r="C53" s="68">
        <v>0.3</v>
      </c>
      <c r="D53" s="24">
        <v>5.5</v>
      </c>
    </row>
    <row r="54" spans="2:4" x14ac:dyDescent="0.2">
      <c r="B54" s="49">
        <v>43466</v>
      </c>
      <c r="C54" s="68">
        <v>0.8</v>
      </c>
      <c r="D54" s="24">
        <v>5</v>
      </c>
    </row>
    <row r="55" spans="2:4" x14ac:dyDescent="0.2">
      <c r="B55" s="49">
        <v>43497</v>
      </c>
      <c r="C55" s="68">
        <v>0.6</v>
      </c>
      <c r="D55" s="24">
        <v>4.9000000000000004</v>
      </c>
    </row>
    <row r="56" spans="2:4" x14ac:dyDescent="0.2">
      <c r="B56" s="49">
        <v>43525</v>
      </c>
      <c r="C56" s="68">
        <v>0.9</v>
      </c>
      <c r="D56" s="24">
        <v>5</v>
      </c>
    </row>
    <row r="57" spans="2:4" x14ac:dyDescent="0.2">
      <c r="B57" s="49">
        <v>43556</v>
      </c>
      <c r="C57" s="68">
        <v>1.4</v>
      </c>
      <c r="D57" s="24">
        <v>5.0999999999999996</v>
      </c>
    </row>
    <row r="58" spans="2:4" x14ac:dyDescent="0.2">
      <c r="B58" s="49">
        <v>43586</v>
      </c>
      <c r="C58" s="68">
        <v>0.6</v>
      </c>
      <c r="D58" s="24">
        <v>5.2</v>
      </c>
    </row>
    <row r="59" spans="2:4" x14ac:dyDescent="0.2">
      <c r="B59" s="49">
        <v>43617</v>
      </c>
      <c r="C59" s="68">
        <v>1.1000000000000001</v>
      </c>
      <c r="D59" s="24">
        <v>5.2</v>
      </c>
    </row>
    <row r="60" spans="2:4" x14ac:dyDescent="0.2">
      <c r="B60" s="49">
        <v>43647</v>
      </c>
      <c r="C60" s="68">
        <v>0.6</v>
      </c>
      <c r="D60" s="24">
        <v>5.0999999999999996</v>
      </c>
    </row>
    <row r="61" spans="2:4" x14ac:dyDescent="0.2">
      <c r="B61" s="49">
        <v>43678</v>
      </c>
      <c r="C61" s="68">
        <v>0.9</v>
      </c>
      <c r="D61" s="24">
        <v>5</v>
      </c>
    </row>
    <row r="62" spans="2:4" x14ac:dyDescent="0.2">
      <c r="B62" s="49">
        <v>43709</v>
      </c>
      <c r="C62" s="68">
        <v>1.1000000000000001</v>
      </c>
      <c r="D62" s="24">
        <v>4.9000000000000004</v>
      </c>
    </row>
    <row r="63" spans="2:4" x14ac:dyDescent="0.2">
      <c r="B63" s="49">
        <v>43739</v>
      </c>
      <c r="C63" s="68">
        <v>1.1000000000000001</v>
      </c>
      <c r="D63" s="24">
        <v>4.7</v>
      </c>
    </row>
    <row r="64" spans="2:4" x14ac:dyDescent="0.2">
      <c r="B64" s="49">
        <v>43770</v>
      </c>
      <c r="C64" s="68">
        <v>1.4</v>
      </c>
      <c r="D64" s="24">
        <v>4.7</v>
      </c>
    </row>
    <row r="65" spans="2:4" x14ac:dyDescent="0.2">
      <c r="B65" s="49">
        <v>43800</v>
      </c>
      <c r="C65" s="68">
        <v>1.5</v>
      </c>
      <c r="D65" s="24">
        <v>4.8</v>
      </c>
    </row>
    <row r="66" spans="2:4" x14ac:dyDescent="0.2">
      <c r="B66" s="49">
        <v>43831</v>
      </c>
      <c r="C66" s="68">
        <v>0.9</v>
      </c>
      <c r="D66" s="24">
        <v>4.8</v>
      </c>
    </row>
    <row r="67" spans="2:4" x14ac:dyDescent="0.2">
      <c r="B67" s="49">
        <v>43862</v>
      </c>
      <c r="C67" s="68">
        <v>1</v>
      </c>
      <c r="D67" s="24">
        <v>4.8</v>
      </c>
    </row>
    <row r="68" spans="2:4" x14ac:dyDescent="0.2">
      <c r="B68" s="49">
        <v>43891</v>
      </c>
      <c r="C68" s="68">
        <v>1</v>
      </c>
      <c r="D68" s="24">
        <v>4.9000000000000004</v>
      </c>
    </row>
    <row r="69" spans="2:4" x14ac:dyDescent="0.2">
      <c r="B69" s="49">
        <v>43922</v>
      </c>
      <c r="C69" s="68">
        <v>0.6</v>
      </c>
      <c r="D69" s="24">
        <v>4.7</v>
      </c>
    </row>
    <row r="70" spans="2:4" x14ac:dyDescent="0.2">
      <c r="B70" s="49">
        <v>43952</v>
      </c>
      <c r="C70" s="68">
        <v>0.5</v>
      </c>
      <c r="D70" s="24">
        <v>5</v>
      </c>
    </row>
    <row r="71" spans="2:4" x14ac:dyDescent="0.2">
      <c r="B71" s="49">
        <v>43983</v>
      </c>
      <c r="C71" s="68">
        <v>0.4</v>
      </c>
      <c r="D71" s="24">
        <v>5.7</v>
      </c>
    </row>
    <row r="72" spans="2:4" x14ac:dyDescent="0.2">
      <c r="B72" s="49">
        <v>44013</v>
      </c>
      <c r="C72" s="68">
        <v>0.1</v>
      </c>
      <c r="D72" s="24">
        <v>6.8</v>
      </c>
    </row>
    <row r="73" spans="2:4" x14ac:dyDescent="0.2">
      <c r="B73" s="49">
        <v>44044</v>
      </c>
      <c r="C73" s="68">
        <v>-0.5</v>
      </c>
      <c r="D73" s="24">
        <v>7.2</v>
      </c>
    </row>
    <row r="74" spans="2:4" x14ac:dyDescent="0.2">
      <c r="B74" s="49">
        <v>44075</v>
      </c>
      <c r="C74" s="68">
        <v>-0.6</v>
      </c>
      <c r="D74" s="24">
        <v>7.4</v>
      </c>
    </row>
    <row r="75" spans="2:4" x14ac:dyDescent="0.2">
      <c r="B75" s="49">
        <v>44105</v>
      </c>
      <c r="C75" s="68">
        <v>-1</v>
      </c>
      <c r="D75" s="24">
        <v>6.4</v>
      </c>
    </row>
    <row r="76" spans="2:4" x14ac:dyDescent="0.2">
      <c r="B76" s="49">
        <v>44136</v>
      </c>
      <c r="C76" s="68">
        <v>-0.6</v>
      </c>
      <c r="D76" s="24">
        <v>6.2</v>
      </c>
    </row>
    <row r="77" spans="2:4" x14ac:dyDescent="0.2">
      <c r="B77" s="49">
        <v>44166</v>
      </c>
      <c r="C77" s="68">
        <v>-0.3</v>
      </c>
      <c r="D77" s="24">
        <v>6.1</v>
      </c>
    </row>
    <row r="78" spans="2:4" x14ac:dyDescent="0.2">
      <c r="B78" s="49">
        <v>44197</v>
      </c>
      <c r="C78" s="68">
        <v>0.7</v>
      </c>
      <c r="D78" s="24">
        <v>6.8</v>
      </c>
    </row>
    <row r="79" spans="2:4" x14ac:dyDescent="0.2">
      <c r="B79" s="49">
        <v>44228</v>
      </c>
      <c r="C79" s="68">
        <v>0</v>
      </c>
      <c r="D79" s="24">
        <v>7.3</v>
      </c>
    </row>
    <row r="80" spans="2:4" x14ac:dyDescent="0.2">
      <c r="B80" s="49">
        <v>44256</v>
      </c>
      <c r="C80" s="68">
        <v>-0.1</v>
      </c>
      <c r="D80" s="24">
        <v>7.7</v>
      </c>
    </row>
    <row r="81" spans="2:4" x14ac:dyDescent="0.2">
      <c r="B81" s="49">
        <v>44287</v>
      </c>
      <c r="C81" s="68">
        <v>0.6</v>
      </c>
      <c r="D81" s="24">
        <v>7.7</v>
      </c>
    </row>
    <row r="82" spans="2:4" x14ac:dyDescent="0.2">
      <c r="B82" s="49">
        <v>44317</v>
      </c>
      <c r="C82" s="68">
        <v>1.1000000000000001</v>
      </c>
      <c r="D82" s="24">
        <v>7.1</v>
      </c>
    </row>
    <row r="83" spans="2:4" x14ac:dyDescent="0.2">
      <c r="B83" s="49">
        <v>44348</v>
      </c>
      <c r="C83" s="68">
        <v>0.9</v>
      </c>
      <c r="D83" s="24">
        <v>6.4</v>
      </c>
    </row>
    <row r="84" spans="2:4" x14ac:dyDescent="0.2">
      <c r="B84" s="49">
        <v>44378</v>
      </c>
      <c r="C84" s="68">
        <v>1.4</v>
      </c>
      <c r="D84" s="24">
        <v>5.9</v>
      </c>
    </row>
    <row r="85" spans="2:4" x14ac:dyDescent="0.2">
      <c r="B85" s="49">
        <v>44409</v>
      </c>
      <c r="C85" s="68">
        <v>2.1</v>
      </c>
      <c r="D85" s="24">
        <v>5.5</v>
      </c>
    </row>
    <row r="86" spans="2:4" x14ac:dyDescent="0.2">
      <c r="B86" s="49">
        <v>44440</v>
      </c>
      <c r="C86" s="68">
        <v>2.7</v>
      </c>
      <c r="D86" s="24">
        <v>5.2</v>
      </c>
    </row>
    <row r="87" spans="2:4" x14ac:dyDescent="0.2">
      <c r="B87" s="49">
        <v>44470</v>
      </c>
      <c r="C87" s="68">
        <v>3.7</v>
      </c>
      <c r="D87" s="24">
        <v>5.2</v>
      </c>
    </row>
    <row r="88" spans="2:4" x14ac:dyDescent="0.2">
      <c r="B88" s="49">
        <v>44501</v>
      </c>
      <c r="C88" s="68">
        <v>3.7</v>
      </c>
      <c r="D88" s="24">
        <v>5.2</v>
      </c>
    </row>
    <row r="89" spans="2:4" x14ac:dyDescent="0.2">
      <c r="B89" s="49">
        <v>44531</v>
      </c>
      <c r="C89" s="68">
        <v>3.8</v>
      </c>
      <c r="D89" s="24">
        <v>5</v>
      </c>
    </row>
    <row r="90" spans="2:4" x14ac:dyDescent="0.2">
      <c r="B90" s="49">
        <v>44562</v>
      </c>
      <c r="C90" s="68">
        <v>3.1</v>
      </c>
      <c r="D90" s="24">
        <v>4.9000000000000004</v>
      </c>
    </row>
    <row r="91" spans="2:4" x14ac:dyDescent="0.2">
      <c r="B91" s="49">
        <v>44593</v>
      </c>
      <c r="C91" s="79">
        <v>3.7</v>
      </c>
      <c r="D91" s="80">
        <v>4.7</v>
      </c>
    </row>
    <row r="92" spans="2:4" x14ac:dyDescent="0.2">
      <c r="B92" s="49">
        <v>44621</v>
      </c>
      <c r="C92" s="79">
        <v>3.8</v>
      </c>
      <c r="D92" s="80">
        <v>5</v>
      </c>
    </row>
    <row r="93" spans="2:4" x14ac:dyDescent="0.2">
      <c r="B93" s="49">
        <v>44652</v>
      </c>
      <c r="C93" s="79">
        <v>4.5</v>
      </c>
      <c r="D93" s="80">
        <v>4.5999999999999996</v>
      </c>
    </row>
    <row r="94" spans="2:4" x14ac:dyDescent="0.2">
      <c r="B94" s="49">
        <v>44682</v>
      </c>
      <c r="C94" s="79">
        <v>4.5999999999999996</v>
      </c>
      <c r="D94" s="80">
        <v>4.2</v>
      </c>
    </row>
    <row r="95" spans="2:4" x14ac:dyDescent="0.2">
      <c r="B95" s="49">
        <v>44713</v>
      </c>
      <c r="C95" s="79">
        <v>5.2</v>
      </c>
      <c r="D95" s="80">
        <v>4.2</v>
      </c>
    </row>
    <row r="96" spans="2:4" x14ac:dyDescent="0.2">
      <c r="B96" s="49">
        <v>44743</v>
      </c>
      <c r="C96" s="79">
        <v>5.8</v>
      </c>
      <c r="D96" s="80">
        <v>4.2</v>
      </c>
    </row>
    <row r="97" spans="2:5" x14ac:dyDescent="0.2">
      <c r="B97" s="49">
        <v>44774</v>
      </c>
      <c r="C97" s="79">
        <v>5.8</v>
      </c>
      <c r="D97" s="80">
        <v>4.3</v>
      </c>
    </row>
    <row r="98" spans="2:5" x14ac:dyDescent="0.2">
      <c r="B98" s="49">
        <v>44805</v>
      </c>
      <c r="C98" s="79">
        <v>5.5</v>
      </c>
      <c r="D98" s="80">
        <v>4.3</v>
      </c>
    </row>
    <row r="99" spans="2:5" x14ac:dyDescent="0.2">
      <c r="B99" s="49">
        <v>44835</v>
      </c>
      <c r="C99" s="79">
        <v>5.4</v>
      </c>
      <c r="D99" s="80">
        <v>4.5</v>
      </c>
    </row>
    <row r="100" spans="2:5" x14ac:dyDescent="0.2">
      <c r="B100" s="49">
        <v>44866</v>
      </c>
      <c r="C100" s="79">
        <v>5.5</v>
      </c>
      <c r="D100" s="80">
        <v>4.5</v>
      </c>
    </row>
    <row r="101" spans="2:5" x14ac:dyDescent="0.2">
      <c r="B101" s="49">
        <v>44896</v>
      </c>
      <c r="C101" s="79">
        <v>5.5</v>
      </c>
      <c r="D101" s="80">
        <v>4.4000000000000004</v>
      </c>
    </row>
    <row r="102" spans="2:5" x14ac:dyDescent="0.2">
      <c r="B102" s="49">
        <v>44927</v>
      </c>
      <c r="C102" s="79">
        <v>5</v>
      </c>
      <c r="D102" s="80">
        <v>4.3</v>
      </c>
    </row>
    <row r="103" spans="2:5" x14ac:dyDescent="0.2">
      <c r="B103" s="49">
        <v>44958</v>
      </c>
      <c r="C103" s="79">
        <v>6.2</v>
      </c>
      <c r="D103" s="80">
        <v>4.0999999999999996</v>
      </c>
    </row>
    <row r="104" spans="2:5" x14ac:dyDescent="0.2">
      <c r="B104" s="49">
        <v>44986</v>
      </c>
      <c r="C104" s="79">
        <v>6.9</v>
      </c>
      <c r="D104" s="80">
        <v>4</v>
      </c>
    </row>
    <row r="105" spans="2:5" x14ac:dyDescent="0.2">
      <c r="B105" s="49">
        <v>45017</v>
      </c>
      <c r="C105" s="79">
        <v>6.4</v>
      </c>
      <c r="D105" s="80">
        <v>3.9</v>
      </c>
      <c r="E105" s="69"/>
    </row>
    <row r="106" spans="2:5" x14ac:dyDescent="0.2">
      <c r="B106" s="49">
        <v>45047</v>
      </c>
      <c r="C106" s="80">
        <v>6.8</v>
      </c>
      <c r="D106" s="80">
        <v>3.8</v>
      </c>
      <c r="E106" s="69" t="s">
        <v>495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U57"/>
  <sheetViews>
    <sheetView topLeftCell="A25" zoomScale="80" zoomScaleNormal="80" workbookViewId="0">
      <selection activeCell="J57" sqref="J57"/>
    </sheetView>
  </sheetViews>
  <sheetFormatPr defaultColWidth="9.140625" defaultRowHeight="12.75" x14ac:dyDescent="0.2"/>
  <cols>
    <col min="1" max="16384" width="9.140625" style="24"/>
  </cols>
  <sheetData>
    <row r="1" spans="1:4" ht="14.25" x14ac:dyDescent="0.2">
      <c r="A1" s="8" t="s">
        <v>443</v>
      </c>
    </row>
    <row r="2" spans="1:4" ht="14.25" x14ac:dyDescent="0.2">
      <c r="A2" s="8" t="s">
        <v>444</v>
      </c>
    </row>
    <row r="3" spans="1:4" ht="15" x14ac:dyDescent="0.25">
      <c r="A3" s="49"/>
      <c r="B3" s="25"/>
    </row>
    <row r="4" spans="1:4" x14ac:dyDescent="0.2">
      <c r="A4" s="49"/>
      <c r="B4" s="50" t="s">
        <v>445</v>
      </c>
      <c r="C4" s="45" t="s">
        <v>446</v>
      </c>
      <c r="D4" s="45" t="s">
        <v>447</v>
      </c>
    </row>
    <row r="5" spans="1:4" ht="15" x14ac:dyDescent="0.25">
      <c r="A5" s="51">
        <v>43525</v>
      </c>
      <c r="B5" s="25">
        <v>3.3629117E-2</v>
      </c>
      <c r="C5" s="52">
        <v>9.0000000000000011E-3</v>
      </c>
      <c r="D5" s="52">
        <v>1.0999999999999999E-2</v>
      </c>
    </row>
    <row r="6" spans="1:4" ht="15" x14ac:dyDescent="0.25">
      <c r="A6" s="51">
        <v>43556</v>
      </c>
      <c r="B6" s="25">
        <v>3.4512078000000002E-2</v>
      </c>
      <c r="C6" s="52">
        <v>1.3999999999999999E-2</v>
      </c>
      <c r="D6" s="52">
        <v>1.7000000000000001E-2</v>
      </c>
    </row>
    <row r="7" spans="1:4" ht="15" x14ac:dyDescent="0.25">
      <c r="A7" s="51">
        <v>43586</v>
      </c>
      <c r="B7" s="25">
        <v>3.1920322000000001E-2</v>
      </c>
      <c r="C7" s="52">
        <v>6.0000000000000001E-3</v>
      </c>
      <c r="D7" s="52">
        <v>0.01</v>
      </c>
    </row>
    <row r="8" spans="1:4" ht="15" x14ac:dyDescent="0.25">
      <c r="A8" s="51">
        <v>43617</v>
      </c>
      <c r="B8" s="25">
        <v>3.4173225000000002E-2</v>
      </c>
      <c r="C8" s="52">
        <v>1.1000000000000001E-2</v>
      </c>
      <c r="D8" s="52">
        <v>1.0999999999999999E-2</v>
      </c>
    </row>
    <row r="9" spans="1:4" ht="15" x14ac:dyDescent="0.25">
      <c r="A9" s="51">
        <v>43647</v>
      </c>
      <c r="B9" s="25">
        <v>3.3185834999999997E-2</v>
      </c>
      <c r="C9" s="52">
        <v>6.0000000000000001E-3</v>
      </c>
      <c r="D9" s="52">
        <v>5.0000000000000001E-3</v>
      </c>
    </row>
    <row r="10" spans="1:4" ht="15" x14ac:dyDescent="0.25">
      <c r="A10" s="51">
        <v>43678</v>
      </c>
      <c r="B10" s="25">
        <v>3.3855704E-2</v>
      </c>
      <c r="C10" s="52">
        <v>9.0000000000000011E-3</v>
      </c>
      <c r="D10" s="52">
        <v>7.0000000000000001E-3</v>
      </c>
    </row>
    <row r="11" spans="1:4" ht="15" x14ac:dyDescent="0.25">
      <c r="A11" s="51">
        <v>43709</v>
      </c>
      <c r="B11" s="25">
        <v>3.5373554000000001E-2</v>
      </c>
      <c r="C11" s="52">
        <v>1.1000000000000001E-2</v>
      </c>
      <c r="D11" s="52">
        <v>8.9999999999999993E-3</v>
      </c>
    </row>
    <row r="12" spans="1:4" ht="15" x14ac:dyDescent="0.25">
      <c r="A12" s="51">
        <v>43739</v>
      </c>
      <c r="B12" s="25">
        <v>3.5477981999999998E-2</v>
      </c>
      <c r="C12" s="52">
        <v>1.1000000000000001E-2</v>
      </c>
      <c r="D12" s="52">
        <v>7.0000000000000001E-3</v>
      </c>
    </row>
    <row r="13" spans="1:4" ht="15" x14ac:dyDescent="0.25">
      <c r="A13" s="51">
        <v>43770</v>
      </c>
      <c r="B13" s="25">
        <v>3.2132701E-2</v>
      </c>
      <c r="C13" s="52">
        <v>1.3999999999999999E-2</v>
      </c>
      <c r="D13" s="52">
        <v>1.0999999999999999E-2</v>
      </c>
    </row>
    <row r="14" spans="1:4" ht="15" x14ac:dyDescent="0.25">
      <c r="A14" s="51">
        <v>43800</v>
      </c>
      <c r="B14" s="25">
        <v>2.5433018000000002E-2</v>
      </c>
      <c r="C14" s="52">
        <v>1.4999999999999999E-2</v>
      </c>
      <c r="D14" s="52">
        <v>1.2999999999999999E-2</v>
      </c>
    </row>
    <row r="15" spans="1:4" ht="15" x14ac:dyDescent="0.25">
      <c r="A15" s="51">
        <v>43831</v>
      </c>
      <c r="B15" s="25">
        <v>2.1280193999999999E-2</v>
      </c>
      <c r="C15" s="52">
        <v>9.0000000000000011E-3</v>
      </c>
      <c r="D15" s="52">
        <v>1.2999999999999999E-2</v>
      </c>
    </row>
    <row r="16" spans="1:4" ht="15" x14ac:dyDescent="0.25">
      <c r="A16" s="51">
        <v>43862</v>
      </c>
      <c r="B16" s="25">
        <v>2.2206119999999999E-2</v>
      </c>
      <c r="C16" s="52">
        <v>0.01</v>
      </c>
      <c r="D16" s="52">
        <v>1.0999999999999999E-2</v>
      </c>
    </row>
    <row r="17" spans="1:12" ht="15" x14ac:dyDescent="0.25">
      <c r="A17" s="51">
        <v>43891</v>
      </c>
      <c r="B17" s="25">
        <v>2.6978525999999999E-2</v>
      </c>
      <c r="C17" s="52">
        <v>0.01</v>
      </c>
      <c r="D17" s="52">
        <v>7.0000000000000001E-3</v>
      </c>
    </row>
    <row r="18" spans="1:12" ht="15" x14ac:dyDescent="0.25">
      <c r="A18" s="51">
        <v>43922</v>
      </c>
      <c r="B18" s="25">
        <v>3.5099604E-2</v>
      </c>
      <c r="C18" s="52">
        <v>6.0000000000000001E-3</v>
      </c>
      <c r="D18" s="52">
        <v>-1E-3</v>
      </c>
    </row>
    <row r="19" spans="1:12" ht="15" x14ac:dyDescent="0.25">
      <c r="A19" s="51">
        <v>43952</v>
      </c>
      <c r="B19" s="25">
        <v>3.5576820000000002E-2</v>
      </c>
      <c r="C19" s="52">
        <v>5.0000000000000001E-3</v>
      </c>
      <c r="D19" s="52">
        <v>-5.0000000000000001E-3</v>
      </c>
    </row>
    <row r="20" spans="1:12" ht="15" x14ac:dyDescent="0.25">
      <c r="A20" s="51">
        <v>43983</v>
      </c>
      <c r="B20" s="25">
        <v>2.4683566000000001E-2</v>
      </c>
      <c r="C20" s="52">
        <v>4.0000000000000001E-3</v>
      </c>
      <c r="D20" s="52">
        <v>-4.0000000000000001E-3</v>
      </c>
    </row>
    <row r="21" spans="1:12" ht="15" x14ac:dyDescent="0.25">
      <c r="A21" s="51">
        <v>44013</v>
      </c>
      <c r="B21" s="25">
        <v>9.2160669999999997E-3</v>
      </c>
      <c r="C21" s="52">
        <v>1E-3</v>
      </c>
      <c r="D21" s="52">
        <v>-4.0000000000000001E-3</v>
      </c>
      <c r="G21" s="8" t="s">
        <v>448</v>
      </c>
      <c r="L21" s="8"/>
    </row>
    <row r="22" spans="1:12" ht="15" x14ac:dyDescent="0.25">
      <c r="A22" s="51">
        <v>44044</v>
      </c>
      <c r="B22" s="25">
        <v>4.9100209999999997E-3</v>
      </c>
      <c r="C22" s="52">
        <v>-5.0000000000000001E-3</v>
      </c>
      <c r="D22" s="52">
        <v>-0.01</v>
      </c>
    </row>
    <row r="23" spans="1:12" ht="15" x14ac:dyDescent="0.25">
      <c r="A23" s="51">
        <v>44075</v>
      </c>
      <c r="B23" s="25">
        <v>7.9130239999999994E-3</v>
      </c>
      <c r="C23" s="52">
        <v>-6.0000000000000001E-3</v>
      </c>
      <c r="D23" s="52">
        <v>-1.2E-2</v>
      </c>
    </row>
    <row r="24" spans="1:12" ht="15" x14ac:dyDescent="0.25">
      <c r="A24" s="51">
        <v>44105</v>
      </c>
      <c r="B24" s="25">
        <v>1.5967743999999999E-2</v>
      </c>
      <c r="C24" s="52">
        <v>-0.01</v>
      </c>
      <c r="D24" s="52">
        <v>-1.4999999999999999E-2</v>
      </c>
    </row>
    <row r="25" spans="1:12" ht="15" x14ac:dyDescent="0.25">
      <c r="A25" s="51">
        <v>44136</v>
      </c>
      <c r="B25" s="25">
        <v>1.5952823000000001E-2</v>
      </c>
      <c r="C25" s="52">
        <v>-6.0000000000000001E-3</v>
      </c>
      <c r="D25" s="52">
        <v>-1.0999999999999999E-2</v>
      </c>
    </row>
    <row r="26" spans="1:12" ht="15" x14ac:dyDescent="0.25">
      <c r="A26" s="51">
        <v>44166</v>
      </c>
      <c r="B26" s="25">
        <v>1.634182E-2</v>
      </c>
      <c r="C26" s="52">
        <v>-3.0000000000000001E-3</v>
      </c>
      <c r="D26" s="52">
        <v>-0.01</v>
      </c>
    </row>
    <row r="27" spans="1:12" ht="15" x14ac:dyDescent="0.25">
      <c r="A27" s="51">
        <v>44197</v>
      </c>
      <c r="B27" s="25">
        <v>1.5470945E-2</v>
      </c>
      <c r="C27" s="52">
        <v>6.9999999999999993E-3</v>
      </c>
      <c r="D27" s="52">
        <v>-2E-3</v>
      </c>
    </row>
    <row r="28" spans="1:12" ht="15" x14ac:dyDescent="0.25">
      <c r="A28" s="51">
        <v>44228</v>
      </c>
      <c r="B28" s="25">
        <v>1.3131024999999998E-2</v>
      </c>
      <c r="C28" s="52">
        <v>0</v>
      </c>
      <c r="D28" s="52">
        <v>-4.0000000000000001E-3</v>
      </c>
    </row>
    <row r="29" spans="1:12" ht="15" x14ac:dyDescent="0.25">
      <c r="A29" s="51">
        <v>44256</v>
      </c>
      <c r="B29" s="25">
        <v>1.6189917000000002E-2</v>
      </c>
      <c r="C29" s="52">
        <v>-1E-3</v>
      </c>
      <c r="D29" s="52">
        <v>0</v>
      </c>
    </row>
    <row r="30" spans="1:12" ht="15" x14ac:dyDescent="0.25">
      <c r="A30" s="51">
        <v>44287</v>
      </c>
      <c r="B30" s="25">
        <v>1.3555114E-2</v>
      </c>
      <c r="C30" s="52">
        <v>6.0000000000000001E-3</v>
      </c>
      <c r="D30" s="52">
        <v>1.0999999999999999E-2</v>
      </c>
    </row>
    <row r="31" spans="1:12" ht="15" x14ac:dyDescent="0.25">
      <c r="A31" s="51">
        <v>44317</v>
      </c>
      <c r="B31" s="25">
        <v>1.7998096000000002E-2</v>
      </c>
      <c r="C31" s="52">
        <v>1.1000000000000001E-2</v>
      </c>
      <c r="D31" s="52">
        <v>1.7000000000000001E-2</v>
      </c>
    </row>
    <row r="32" spans="1:12" ht="15" x14ac:dyDescent="0.25">
      <c r="A32" s="51">
        <v>44348</v>
      </c>
      <c r="B32" s="25">
        <v>2.0499573E-2</v>
      </c>
      <c r="C32" s="52">
        <v>9.0000000000000011E-3</v>
      </c>
      <c r="D32" s="52">
        <v>1.6E-2</v>
      </c>
    </row>
    <row r="33" spans="1:7" ht="15" x14ac:dyDescent="0.25">
      <c r="A33" s="51">
        <v>44378</v>
      </c>
      <c r="B33" s="25">
        <v>2.7068430000000001E-2</v>
      </c>
      <c r="C33" s="52">
        <v>1.3999999999999999E-2</v>
      </c>
      <c r="D33" s="52">
        <v>2.1999999999999999E-2</v>
      </c>
    </row>
    <row r="34" spans="1:7" ht="15" x14ac:dyDescent="0.25">
      <c r="A34" s="51">
        <v>44409</v>
      </c>
      <c r="B34" s="25">
        <v>3.0100642E-2</v>
      </c>
      <c r="C34" s="52">
        <v>2.1000000000000001E-2</v>
      </c>
      <c r="D34" s="52">
        <v>2.8000000000000001E-2</v>
      </c>
    </row>
    <row r="35" spans="1:7" ht="15" x14ac:dyDescent="0.25">
      <c r="A35" s="51">
        <v>44440</v>
      </c>
      <c r="B35" s="25">
        <v>3.2531116999999998E-2</v>
      </c>
      <c r="C35" s="52">
        <v>2.7000000000000003E-2</v>
      </c>
      <c r="D35" s="52">
        <v>3.6999999999999998E-2</v>
      </c>
    </row>
    <row r="36" spans="1:7" ht="15" x14ac:dyDescent="0.25">
      <c r="A36" s="51">
        <v>44470</v>
      </c>
      <c r="B36" s="25">
        <v>3.2488163E-2</v>
      </c>
      <c r="C36" s="52">
        <v>3.7000000000000005E-2</v>
      </c>
      <c r="D36" s="52">
        <v>5.0999999999999997E-2</v>
      </c>
    </row>
    <row r="37" spans="1:7" ht="15" x14ac:dyDescent="0.25">
      <c r="A37" s="51">
        <v>44501</v>
      </c>
      <c r="B37" s="25">
        <v>3.4308245000000001E-2</v>
      </c>
      <c r="C37" s="52">
        <v>3.7000000000000005E-2</v>
      </c>
      <c r="D37" s="52">
        <v>5.2999999999999999E-2</v>
      </c>
    </row>
    <row r="38" spans="1:7" ht="15" x14ac:dyDescent="0.25">
      <c r="A38" s="51">
        <v>44531</v>
      </c>
      <c r="B38" s="25">
        <v>3.8798418000000001E-2</v>
      </c>
      <c r="C38" s="52">
        <v>3.7999999999999999E-2</v>
      </c>
      <c r="D38" s="52">
        <v>5.5E-2</v>
      </c>
      <c r="G38" s="8"/>
    </row>
    <row r="39" spans="1:7" ht="15" x14ac:dyDescent="0.25">
      <c r="A39" s="51">
        <v>44562</v>
      </c>
      <c r="B39" s="25">
        <v>3.6492257E-2</v>
      </c>
      <c r="C39" s="52">
        <v>3.1E-2</v>
      </c>
      <c r="D39" s="52">
        <v>0.05</v>
      </c>
    </row>
    <row r="40" spans="1:7" ht="15" x14ac:dyDescent="0.25">
      <c r="A40" s="51">
        <v>44593</v>
      </c>
      <c r="B40" s="25">
        <v>3.7404743999999997E-2</v>
      </c>
      <c r="C40" s="52">
        <v>3.7000000000000005E-2</v>
      </c>
      <c r="D40" s="52">
        <v>5.6000000000000001E-2</v>
      </c>
    </row>
    <row r="41" spans="1:7" ht="15" x14ac:dyDescent="0.25">
      <c r="A41" s="51">
        <v>44621</v>
      </c>
      <c r="B41" s="25">
        <v>3.1722113000000003E-2</v>
      </c>
      <c r="C41" s="52">
        <v>3.7999999999999999E-2</v>
      </c>
      <c r="D41" s="52">
        <v>6.7000000000000004E-2</v>
      </c>
    </row>
    <row r="42" spans="1:7" ht="15" x14ac:dyDescent="0.25">
      <c r="A42" s="51">
        <v>44652</v>
      </c>
      <c r="B42" s="25">
        <v>3.6061332000000001E-2</v>
      </c>
      <c r="C42" s="52">
        <v>4.4999999999999998E-2</v>
      </c>
      <c r="D42" s="52">
        <v>7.0000000000000007E-2</v>
      </c>
    </row>
    <row r="43" spans="1:7" ht="15" x14ac:dyDescent="0.25">
      <c r="A43" s="51">
        <v>44682</v>
      </c>
      <c r="B43" s="25">
        <v>4.0844156E-2</v>
      </c>
      <c r="C43" s="52">
        <v>4.5999999999999999E-2</v>
      </c>
      <c r="D43" s="52">
        <v>7.8260869565217384E-2</v>
      </c>
    </row>
    <row r="44" spans="1:7" ht="15" x14ac:dyDescent="0.25">
      <c r="A44" s="51">
        <v>44713</v>
      </c>
      <c r="B44" s="25">
        <v>4.5146525000000007E-2</v>
      </c>
      <c r="C44" s="52">
        <v>5.2000000000000005E-2</v>
      </c>
      <c r="D44" s="52">
        <v>9.0646094503375144E-2</v>
      </c>
    </row>
    <row r="45" spans="1:7" ht="15" x14ac:dyDescent="0.25">
      <c r="A45" s="51">
        <v>44743</v>
      </c>
      <c r="B45" s="25">
        <v>4.9878064999999999E-2</v>
      </c>
      <c r="C45" s="52">
        <v>5.7999999999999996E-2</v>
      </c>
      <c r="D45" s="52">
        <v>9.1258405379442742E-2</v>
      </c>
    </row>
    <row r="46" spans="1:7" ht="15" x14ac:dyDescent="0.25">
      <c r="A46" s="51">
        <v>44774</v>
      </c>
      <c r="B46" s="25">
        <v>5.0961144999999999E-2</v>
      </c>
      <c r="C46" s="52">
        <v>5.7999999999999996E-2</v>
      </c>
      <c r="D46" s="52">
        <v>8.6914995224450772E-2</v>
      </c>
    </row>
    <row r="47" spans="1:7" ht="15" x14ac:dyDescent="0.25">
      <c r="A47" s="51">
        <v>44805</v>
      </c>
      <c r="B47" s="25">
        <v>5.3024683000000003E-2</v>
      </c>
      <c r="C47" s="52">
        <v>5.5E-2</v>
      </c>
      <c r="D47" s="52">
        <v>8.1749049429657786E-2</v>
      </c>
    </row>
    <row r="48" spans="1:7" ht="15" x14ac:dyDescent="0.25">
      <c r="A48" s="51">
        <v>44835</v>
      </c>
      <c r="B48" s="25">
        <v>4.8126822999999999E-2</v>
      </c>
      <c r="C48" s="52">
        <v>5.4000000000000006E-2</v>
      </c>
      <c r="D48" s="52">
        <v>9.1595845136921414E-2</v>
      </c>
    </row>
    <row r="49" spans="1:47" ht="15" x14ac:dyDescent="0.25">
      <c r="A49" s="51">
        <v>44866</v>
      </c>
      <c r="B49" s="25">
        <v>4.5762654999999999E-2</v>
      </c>
      <c r="C49" s="52">
        <v>5.5E-2</v>
      </c>
      <c r="D49" s="52">
        <v>8.9201877934272242E-2</v>
      </c>
    </row>
    <row r="50" spans="1:47" ht="15" x14ac:dyDescent="0.25">
      <c r="A50" s="51">
        <v>44896</v>
      </c>
      <c r="B50" s="25">
        <v>4.2539697000000001E-2</v>
      </c>
      <c r="C50" s="52">
        <v>5.5E-2</v>
      </c>
      <c r="D50" s="52">
        <v>8.2242990654205497E-2</v>
      </c>
    </row>
    <row r="51" spans="1:47" ht="15" x14ac:dyDescent="0.25">
      <c r="A51" s="51">
        <v>44927</v>
      </c>
      <c r="B51" s="25">
        <v>4.8876217999999999E-2</v>
      </c>
      <c r="C51" s="52">
        <v>0.05</v>
      </c>
      <c r="D51" s="52">
        <v>7.7861163227016972E-2</v>
      </c>
    </row>
    <row r="52" spans="1:47" ht="15" x14ac:dyDescent="0.25">
      <c r="A52" s="51">
        <v>44958</v>
      </c>
      <c r="B52" s="25">
        <v>4.9281867000000007E-2</v>
      </c>
      <c r="C52" s="52">
        <v>6.2E-2</v>
      </c>
      <c r="D52" s="52">
        <v>8.4572490706319878E-2</v>
      </c>
    </row>
    <row r="53" spans="1:47" ht="15" x14ac:dyDescent="0.25">
      <c r="A53" s="51">
        <v>44986</v>
      </c>
      <c r="B53" s="25">
        <v>5.4720431999999999E-2</v>
      </c>
      <c r="C53" s="52">
        <v>6.9000000000000006E-2</v>
      </c>
      <c r="D53" s="52">
        <v>7.6642335766423431E-2</v>
      </c>
      <c r="E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</row>
    <row r="54" spans="1:47" ht="15" x14ac:dyDescent="0.25">
      <c r="A54" s="51">
        <v>45017</v>
      </c>
      <c r="B54" s="25">
        <v>5.0445066000000004E-2</v>
      </c>
      <c r="C54" s="52">
        <v>6.4000000000000001E-2</v>
      </c>
      <c r="D54" s="52">
        <v>7.1999999999999995E-2</v>
      </c>
      <c r="E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</row>
    <row r="55" spans="1:47" ht="15" x14ac:dyDescent="0.25">
      <c r="A55" s="51">
        <v>45047</v>
      </c>
      <c r="B55" s="25">
        <v>4.8673009000000003E-2</v>
      </c>
      <c r="C55" s="52">
        <v>6.8000000000000005E-2</v>
      </c>
      <c r="D55" s="52">
        <v>6.6000000000000003E-2</v>
      </c>
      <c r="E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</row>
    <row r="56" spans="1:47" ht="15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</row>
    <row r="57" spans="1:47" ht="15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40"/>
  <sheetViews>
    <sheetView workbookViewId="0">
      <selection activeCell="J34" sqref="J34"/>
    </sheetView>
  </sheetViews>
  <sheetFormatPr defaultRowHeight="15" x14ac:dyDescent="0.25"/>
  <cols>
    <col min="5" max="5" width="17.140625" customWidth="1"/>
    <col min="7" max="7" width="35.28515625" bestFit="1" customWidth="1"/>
    <col min="8" max="8" width="31.5703125" bestFit="1" customWidth="1"/>
    <col min="9" max="9" width="31.5703125" customWidth="1"/>
  </cols>
  <sheetData>
    <row r="1" spans="1:17" x14ac:dyDescent="0.25">
      <c r="A1" t="s">
        <v>449</v>
      </c>
    </row>
    <row r="2" spans="1:17" x14ac:dyDescent="0.25">
      <c r="A2" t="s">
        <v>450</v>
      </c>
    </row>
    <row r="4" spans="1:17" x14ac:dyDescent="0.25">
      <c r="C4" t="s">
        <v>90</v>
      </c>
      <c r="D4" t="s">
        <v>451</v>
      </c>
      <c r="E4" t="s">
        <v>452</v>
      </c>
      <c r="F4" t="s">
        <v>453</v>
      </c>
      <c r="G4" t="s">
        <v>454</v>
      </c>
      <c r="H4" t="s">
        <v>455</v>
      </c>
      <c r="I4" t="s">
        <v>456</v>
      </c>
      <c r="J4" t="s">
        <v>457</v>
      </c>
      <c r="K4" t="s">
        <v>458</v>
      </c>
      <c r="L4" t="s">
        <v>459</v>
      </c>
      <c r="N4" t="s">
        <v>460</v>
      </c>
      <c r="O4" t="s">
        <v>461</v>
      </c>
    </row>
    <row r="5" spans="1:17" x14ac:dyDescent="0.25">
      <c r="C5">
        <v>2015</v>
      </c>
      <c r="D5" s="5">
        <v>5.1030921998663999E-2</v>
      </c>
      <c r="E5" s="6">
        <v>1.605543541027413E-2</v>
      </c>
      <c r="F5" s="6">
        <v>-1.850111527530883E-2</v>
      </c>
      <c r="G5" s="6">
        <f>N5+I5</f>
        <v>4.2628151427495542E-2</v>
      </c>
      <c r="H5" s="6">
        <f>O5+I5</f>
        <v>3.7897383943330497E-2</v>
      </c>
      <c r="I5" s="6">
        <f>Q5/100</f>
        <v>-5.9570907061337053E-3</v>
      </c>
      <c r="J5" s="6">
        <v>-4.7188649141274297E-3</v>
      </c>
      <c r="K5" s="6">
        <v>3.7885542441781439E-2</v>
      </c>
      <c r="L5" s="6">
        <v>2.3087150598018802E-2</v>
      </c>
      <c r="N5" s="6">
        <v>4.8585242133629247E-2</v>
      </c>
      <c r="O5" s="6">
        <v>4.3854474649464202E-2</v>
      </c>
      <c r="P5" s="6"/>
      <c r="Q5">
        <v>-0.59570907061337053</v>
      </c>
    </row>
    <row r="6" spans="1:17" x14ac:dyDescent="0.25">
      <c r="C6">
        <v>2016</v>
      </c>
      <c r="D6" s="5">
        <v>5.4421768707482984E-2</v>
      </c>
      <c r="E6" s="6">
        <v>6.2196307094266462E-3</v>
      </c>
      <c r="F6" s="6">
        <v>-1.2266493899146975E-2</v>
      </c>
      <c r="G6" s="6">
        <f t="shared" ref="G6:G15" si="0">N6+I6</f>
        <v>4.2452654497847853E-2</v>
      </c>
      <c r="H6" s="6">
        <f t="shared" ref="H6:H15" si="1">O6+I6</f>
        <v>3.5890424228637065E-2</v>
      </c>
      <c r="I6" s="6">
        <f t="shared" ref="I6:I15" si="2">Q6/100</f>
        <v>-5.922251019914837E-3</v>
      </c>
      <c r="J6" s="6">
        <v>-6.562230269210767E-3</v>
      </c>
      <c r="K6" s="6">
        <v>3.9545719277810365E-2</v>
      </c>
      <c r="L6" s="6">
        <v>2.4685221234749255E-2</v>
      </c>
      <c r="N6" s="6">
        <v>4.837490551776269E-2</v>
      </c>
      <c r="O6" s="6">
        <v>4.1812675248551902E-2</v>
      </c>
      <c r="P6" s="6"/>
      <c r="Q6">
        <v>-0.5922251019914837</v>
      </c>
    </row>
    <row r="7" spans="1:17" x14ac:dyDescent="0.25">
      <c r="C7">
        <v>2017</v>
      </c>
      <c r="D7" s="5">
        <v>5.9738387063549309E-2</v>
      </c>
      <c r="E7" s="6">
        <v>2.5800803378308802E-2</v>
      </c>
      <c r="F7" s="6">
        <v>-2.125862601709751E-2</v>
      </c>
      <c r="G7" s="6">
        <f t="shared" si="0"/>
        <v>5.2532950056879635E-2</v>
      </c>
      <c r="H7" s="6">
        <f t="shared" si="1"/>
        <v>3.7407922334559834E-2</v>
      </c>
      <c r="I7" s="6">
        <f t="shared" si="2"/>
        <v>-1.1747614367880965E-2</v>
      </c>
      <c r="J7" s="6">
        <v>-1.5135140872577058E-2</v>
      </c>
      <c r="K7" s="6">
        <v>3.7929295758865944E-2</v>
      </c>
      <c r="L7" s="6">
        <v>3.1268639152813194E-2</v>
      </c>
      <c r="N7" s="6">
        <v>6.42805644247606E-2</v>
      </c>
      <c r="O7" s="6">
        <v>4.91555367024408E-2</v>
      </c>
      <c r="P7" s="6"/>
      <c r="Q7">
        <v>-1.1747614367880965</v>
      </c>
    </row>
    <row r="8" spans="1:17" x14ac:dyDescent="0.25">
      <c r="C8">
        <v>2018</v>
      </c>
      <c r="D8" s="5">
        <v>5.4088318123312461E-2</v>
      </c>
      <c r="E8" s="6">
        <v>1.3616436500179052E-2</v>
      </c>
      <c r="F8" s="6">
        <v>-2.2684383195749613E-2</v>
      </c>
      <c r="G8" s="6">
        <f t="shared" si="0"/>
        <v>3.1142707446459195E-2</v>
      </c>
      <c r="H8" s="6">
        <f t="shared" si="1"/>
        <v>1.3176993577041638E-2</v>
      </c>
      <c r="I8" s="6">
        <f t="shared" si="2"/>
        <v>-1.3877663981282762E-2</v>
      </c>
      <c r="J8" s="6">
        <v>-1.7955813661266085E-2</v>
      </c>
      <c r="K8" s="6">
        <v>3.2859224873151183E-2</v>
      </c>
      <c r="L8" s="6">
        <v>2.9583517841165863E-2</v>
      </c>
      <c r="N8" s="6">
        <v>4.5020371427741956E-2</v>
      </c>
      <c r="O8" s="6">
        <v>2.70546575583244E-2</v>
      </c>
      <c r="P8" s="6"/>
      <c r="Q8">
        <v>-1.3877663981282762</v>
      </c>
    </row>
    <row r="9" spans="1:17" x14ac:dyDescent="0.25">
      <c r="C9">
        <v>2019</v>
      </c>
      <c r="D9" s="5">
        <v>6.5602918977987201E-2</v>
      </c>
      <c r="E9" s="6">
        <v>1.1659242658566622E-2</v>
      </c>
      <c r="F9" s="6">
        <v>-1.419667910689644E-2</v>
      </c>
      <c r="G9" s="6">
        <f t="shared" si="0"/>
        <v>4.9133200984770031E-2</v>
      </c>
      <c r="H9" s="6">
        <f t="shared" si="1"/>
        <v>3.1041131921455141E-2</v>
      </c>
      <c r="I9" s="6">
        <f t="shared" si="2"/>
        <v>-1.3932281544887459E-2</v>
      </c>
      <c r="J9" s="6">
        <v>-1.8737958114087405E-2</v>
      </c>
      <c r="K9" s="6">
        <v>3.7092201361397459E-2</v>
      </c>
      <c r="L9" s="6">
        <v>3.7113709693420871E-2</v>
      </c>
      <c r="N9" s="6">
        <v>6.3065482529657491E-2</v>
      </c>
      <c r="O9" s="6">
        <v>4.49734134663426E-2</v>
      </c>
      <c r="P9" s="6"/>
      <c r="Q9">
        <v>-1.3932281544887459</v>
      </c>
    </row>
    <row r="10" spans="1:17" x14ac:dyDescent="0.25">
      <c r="C10">
        <v>2020</v>
      </c>
      <c r="D10" s="5">
        <v>1.6290191910655761E-3</v>
      </c>
      <c r="E10" s="6">
        <v>-8.8855592239944423E-4</v>
      </c>
      <c r="F10" s="6">
        <v>6.2921955171482594E-2</v>
      </c>
      <c r="G10" s="6">
        <f t="shared" si="0"/>
        <v>5.1716677854541038E-2</v>
      </c>
      <c r="H10" s="6">
        <f t="shared" si="1"/>
        <v>4.8602240229488378E-2</v>
      </c>
      <c r="I10" s="6">
        <f t="shared" si="2"/>
        <v>-1.1945740585607822E-2</v>
      </c>
      <c r="J10" s="6">
        <v>-9.6566319161182079E-3</v>
      </c>
      <c r="K10" s="6">
        <v>-3.2540502406208316E-2</v>
      </c>
      <c r="L10" s="6">
        <v>3.5053420066734065E-2</v>
      </c>
      <c r="N10" s="6">
        <v>6.366241844014886E-2</v>
      </c>
      <c r="O10" s="6">
        <v>6.05479808150962E-2</v>
      </c>
      <c r="P10" s="6"/>
      <c r="Q10">
        <v>-1.1945740585607822</v>
      </c>
    </row>
    <row r="11" spans="1:17" x14ac:dyDescent="0.25">
      <c r="C11">
        <v>2021</v>
      </c>
      <c r="D11" s="5">
        <v>8.0900238327286433E-2</v>
      </c>
      <c r="E11" s="6">
        <v>4.9459054389398932E-2</v>
      </c>
      <c r="F11" s="6">
        <v>-6.0687463657136329E-2</v>
      </c>
      <c r="G11" s="6">
        <f t="shared" si="0"/>
        <v>6.239340755482381E-2</v>
      </c>
      <c r="H11" s="6">
        <f t="shared" si="1"/>
        <v>2.3915918159113959E-2</v>
      </c>
      <c r="I11" s="6">
        <f t="shared" si="2"/>
        <v>-7.278421504725241E-3</v>
      </c>
      <c r="J11" s="6">
        <v>-3.8153903173584469E-2</v>
      </c>
      <c r="K11" s="6">
        <v>6.9470668663324409E-2</v>
      </c>
      <c r="L11" s="6">
        <v>2.6917497506432353E-2</v>
      </c>
      <c r="N11" s="6">
        <v>6.9671829059549051E-2</v>
      </c>
      <c r="O11" s="6">
        <v>3.11943396638392E-2</v>
      </c>
      <c r="P11" s="6"/>
      <c r="Q11">
        <v>-0.7278421504725241</v>
      </c>
    </row>
    <row r="12" spans="1:17" x14ac:dyDescent="0.25">
      <c r="C12">
        <v>2022</v>
      </c>
      <c r="D12" s="5">
        <v>9.6257503368859437E-2</v>
      </c>
      <c r="E12" s="6">
        <v>5.9536934950385895E-2</v>
      </c>
      <c r="F12" s="6">
        <v>-7.7100943280656614E-2</v>
      </c>
      <c r="G12" s="6">
        <f t="shared" si="0"/>
        <v>5.9933424255105283E-2</v>
      </c>
      <c r="H12" s="6">
        <f t="shared" si="1"/>
        <v>-8.7820291930469363E-3</v>
      </c>
      <c r="I12" s="6">
        <f t="shared" si="2"/>
        <v>-1.8760070783483407E-2</v>
      </c>
      <c r="J12" s="6">
        <v>-6.6743398806450527E-2</v>
      </c>
      <c r="K12" s="6">
        <v>6.7502739559235359E-2</v>
      </c>
      <c r="L12" s="6">
        <v>4.2931352249795607E-2</v>
      </c>
      <c r="N12" s="6">
        <v>7.869349503858869E-2</v>
      </c>
      <c r="O12" s="6">
        <v>9.9780415904364705E-3</v>
      </c>
      <c r="P12" s="6"/>
      <c r="Q12">
        <v>-1.8760070783483407</v>
      </c>
    </row>
    <row r="13" spans="1:17" x14ac:dyDescent="0.25">
      <c r="C13">
        <v>2023</v>
      </c>
      <c r="D13" s="5">
        <v>7.9323126499439428E-2</v>
      </c>
      <c r="E13" s="6">
        <v>2.0494896583052955E-2</v>
      </c>
      <c r="F13" s="6">
        <v>-1.4443110032224571E-2</v>
      </c>
      <c r="G13" s="6">
        <f t="shared" si="0"/>
        <v>7.2374947571404169E-2</v>
      </c>
      <c r="H13" s="6">
        <f t="shared" si="1"/>
        <v>1.9991089405502191E-2</v>
      </c>
      <c r="I13" s="6">
        <f t="shared" si="2"/>
        <v>-1.2999965478863507E-2</v>
      </c>
      <c r="J13" s="6">
        <v>-5.7071071996029898E-2</v>
      </c>
      <c r="K13" s="6">
        <v>2.7242690576453787E-2</v>
      </c>
      <c r="L13" s="6">
        <v>6.1671288829239668E-2</v>
      </c>
      <c r="N13" s="6">
        <v>8.5374913050267676E-2</v>
      </c>
      <c r="O13" s="6">
        <v>3.2991054884365698E-2</v>
      </c>
      <c r="P13" s="6"/>
      <c r="Q13">
        <v>-1.2999965478863507</v>
      </c>
    </row>
    <row r="14" spans="1:17" x14ac:dyDescent="0.25">
      <c r="C14">
        <v>2024</v>
      </c>
      <c r="D14" s="5">
        <v>6.515439960976778E-2</v>
      </c>
      <c r="E14" s="6">
        <v>1.6296988093906048E-2</v>
      </c>
      <c r="F14" s="6">
        <v>-2.5708384483500633E-2</v>
      </c>
      <c r="G14" s="6">
        <f t="shared" si="0"/>
        <v>4.3097950868776103E-2</v>
      </c>
      <c r="H14" s="6">
        <f t="shared" si="1"/>
        <v>2.2551416568992365E-2</v>
      </c>
      <c r="I14" s="6">
        <f t="shared" si="2"/>
        <v>-1.2645052351397235E-2</v>
      </c>
      <c r="J14" s="6">
        <v>-3.0742521370970444E-2</v>
      </c>
      <c r="K14" s="6">
        <v>1.4505651278307718E-2</v>
      </c>
      <c r="L14" s="6">
        <v>5.8450860754723166E-2</v>
      </c>
      <c r="N14" s="6">
        <v>5.5743003220173337E-2</v>
      </c>
      <c r="O14" s="6">
        <v>3.5196468920389599E-2</v>
      </c>
      <c r="P14" s="6"/>
      <c r="Q14">
        <v>-1.2645052351397235</v>
      </c>
    </row>
    <row r="15" spans="1:17" x14ac:dyDescent="0.25">
      <c r="C15">
        <v>2025</v>
      </c>
      <c r="D15" s="5">
        <v>5.4637136722984578E-2</v>
      </c>
      <c r="E15" s="5">
        <v>1.3469210671996407E-2</v>
      </c>
      <c r="F15" s="5">
        <v>-1.6343456974678185E-2</v>
      </c>
      <c r="G15" s="6">
        <f t="shared" si="0"/>
        <v>3.9165509457269154E-2</v>
      </c>
      <c r="H15" s="6">
        <f t="shared" si="1"/>
        <v>1.6206820193122466E-2</v>
      </c>
      <c r="I15" s="6">
        <f t="shared" si="2"/>
        <v>-1.2597380963033533E-2</v>
      </c>
      <c r="J15" s="5">
        <v>-2.0624212719934754E-2</v>
      </c>
      <c r="K15" s="5">
        <v>1.6021381964521186E-2</v>
      </c>
      <c r="L15" s="5">
        <v>4.4290188574395151E-2</v>
      </c>
      <c r="N15" s="5">
        <v>5.1762890420302687E-2</v>
      </c>
      <c r="O15" s="5">
        <v>2.8804201156155999E-2</v>
      </c>
      <c r="P15" s="5"/>
      <c r="Q15">
        <v>-1.2597380963033533</v>
      </c>
    </row>
    <row r="34" spans="7:13" x14ac:dyDescent="0.25">
      <c r="G34" s="8" t="s">
        <v>462</v>
      </c>
      <c r="J34" s="8"/>
    </row>
    <row r="40" spans="7:13" x14ac:dyDescent="0.25">
      <c r="M40" t="s">
        <v>462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5"/>
  <sheetViews>
    <sheetView zoomScale="80" zoomScaleNormal="80" workbookViewId="0">
      <selection activeCell="L8" sqref="L8"/>
    </sheetView>
  </sheetViews>
  <sheetFormatPr defaultColWidth="9.140625" defaultRowHeight="12.75" x14ac:dyDescent="0.2"/>
  <cols>
    <col min="1" max="16384" width="9.140625" style="24"/>
  </cols>
  <sheetData>
    <row r="1" spans="1:4" ht="14.25" x14ac:dyDescent="0.2">
      <c r="A1" s="8" t="s">
        <v>463</v>
      </c>
    </row>
    <row r="2" spans="1:4" ht="14.25" x14ac:dyDescent="0.2">
      <c r="A2" s="8" t="s">
        <v>464</v>
      </c>
    </row>
    <row r="4" spans="1:4" x14ac:dyDescent="0.2">
      <c r="C4" s="24" t="s">
        <v>465</v>
      </c>
      <c r="D4" s="24" t="s">
        <v>466</v>
      </c>
    </row>
    <row r="5" spans="1:4" ht="15" x14ac:dyDescent="0.25">
      <c r="B5" s="24" t="s">
        <v>403</v>
      </c>
      <c r="C5" s="63">
        <v>0.30643836481961184</v>
      </c>
      <c r="D5" s="63">
        <v>3.007518796992481</v>
      </c>
    </row>
    <row r="6" spans="1:4" ht="15" x14ac:dyDescent="0.25">
      <c r="B6" s="24" t="s">
        <v>435</v>
      </c>
      <c r="C6" s="63">
        <v>-0.86299448310450755</v>
      </c>
      <c r="D6" s="63">
        <v>2.8044871794871797</v>
      </c>
    </row>
    <row r="7" spans="1:4" ht="15" x14ac:dyDescent="0.25">
      <c r="B7" s="24" t="s">
        <v>434</v>
      </c>
      <c r="C7" s="63">
        <v>-0.98221728257849339</v>
      </c>
      <c r="D7" s="63">
        <v>2.5423728813559325</v>
      </c>
    </row>
    <row r="8" spans="1:4" ht="15" x14ac:dyDescent="0.25">
      <c r="B8" s="24" t="s">
        <v>436</v>
      </c>
      <c r="C8" s="63">
        <v>-0.39951708471668446</v>
      </c>
      <c r="D8" s="63">
        <v>1.7013232514177694</v>
      </c>
    </row>
    <row r="9" spans="1:4" ht="15" x14ac:dyDescent="0.25">
      <c r="B9" s="24" t="s">
        <v>266</v>
      </c>
      <c r="C9" s="63">
        <v>-1.1492110331960266</v>
      </c>
      <c r="D9" s="63">
        <v>1.2070566388115136</v>
      </c>
    </row>
    <row r="10" spans="1:4" ht="15" x14ac:dyDescent="0.25">
      <c r="B10" s="24" t="s">
        <v>399</v>
      </c>
      <c r="C10" s="63">
        <v>9.6079706091347639E-2</v>
      </c>
      <c r="D10" s="63">
        <v>1.1350407450523865</v>
      </c>
    </row>
    <row r="11" spans="1:4" ht="15" x14ac:dyDescent="0.25">
      <c r="B11" s="24" t="s">
        <v>398</v>
      </c>
      <c r="C11" s="63">
        <v>0.36314490709121638</v>
      </c>
      <c r="D11" s="63">
        <v>1.1126095751854348</v>
      </c>
    </row>
    <row r="12" spans="1:4" ht="15" x14ac:dyDescent="0.25">
      <c r="B12" s="24" t="s">
        <v>405</v>
      </c>
      <c r="C12" s="63">
        <v>-0.15643716963904275</v>
      </c>
      <c r="D12" s="63">
        <v>1.0730710270822688</v>
      </c>
    </row>
    <row r="13" spans="1:4" ht="15" x14ac:dyDescent="0.25">
      <c r="B13" s="24" t="s">
        <v>402</v>
      </c>
      <c r="C13" s="63">
        <v>-4.4799935423516457E-2</v>
      </c>
      <c r="D13" s="63">
        <v>1.0408921933085502</v>
      </c>
    </row>
    <row r="14" spans="1:4" ht="15" x14ac:dyDescent="0.25">
      <c r="B14" s="24" t="s">
        <v>406</v>
      </c>
      <c r="C14" s="63">
        <v>-5.9576334983522994E-2</v>
      </c>
      <c r="D14" s="63">
        <v>1.0297482837528604</v>
      </c>
    </row>
    <row r="15" spans="1:4" ht="15" x14ac:dyDescent="0.25">
      <c r="B15" s="24" t="s">
        <v>404</v>
      </c>
      <c r="C15" s="63">
        <v>-0.39116603820930118</v>
      </c>
      <c r="D15" s="63">
        <v>1.0228166797797011</v>
      </c>
    </row>
    <row r="16" spans="1:4" ht="15" x14ac:dyDescent="0.25">
      <c r="B16" s="24" t="s">
        <v>397</v>
      </c>
      <c r="C16" s="63">
        <v>-0.37789215004404864</v>
      </c>
      <c r="D16" s="63">
        <v>0.9041591320072333</v>
      </c>
    </row>
    <row r="17" spans="2:7" ht="15" x14ac:dyDescent="0.25">
      <c r="B17" s="24" t="s">
        <v>400</v>
      </c>
      <c r="C17" s="63">
        <v>-0.5451666465806988</v>
      </c>
      <c r="D17" s="63">
        <v>0.62785388127853881</v>
      </c>
    </row>
    <row r="18" spans="2:7" ht="15" x14ac:dyDescent="0.25">
      <c r="C18" s="63"/>
      <c r="D18" s="63"/>
    </row>
    <row r="19" spans="2:7" ht="15" x14ac:dyDescent="0.25">
      <c r="B19" s="24" t="s">
        <v>264</v>
      </c>
      <c r="C19" s="63">
        <v>-0.19418606441802422</v>
      </c>
      <c r="D19" s="63">
        <v>1.3889525555810223</v>
      </c>
    </row>
    <row r="25" spans="2:7" ht="14.25" x14ac:dyDescent="0.2">
      <c r="G25" s="8" t="s">
        <v>437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65"/>
  <sheetViews>
    <sheetView zoomScale="80" zoomScaleNormal="80" workbookViewId="0">
      <selection activeCell="R36" sqref="R36"/>
    </sheetView>
  </sheetViews>
  <sheetFormatPr defaultColWidth="9.140625" defaultRowHeight="12.75" x14ac:dyDescent="0.2"/>
  <cols>
    <col min="1" max="1" width="9.140625" style="45"/>
    <col min="2" max="2" width="26" style="24" bestFit="1" customWidth="1"/>
    <col min="3" max="3" width="9.140625" style="24"/>
    <col min="4" max="4" width="26" style="24" bestFit="1" customWidth="1"/>
    <col min="5" max="16384" width="9.140625" style="24"/>
  </cols>
  <sheetData>
    <row r="1" spans="1:4" ht="15" x14ac:dyDescent="0.25">
      <c r="A1" s="54" t="s">
        <v>467</v>
      </c>
    </row>
    <row r="2" spans="1:4" ht="15" x14ac:dyDescent="0.25">
      <c r="A2" s="54" t="s">
        <v>468</v>
      </c>
    </row>
    <row r="4" spans="1:4" x14ac:dyDescent="0.2">
      <c r="B4" s="45" t="s">
        <v>469</v>
      </c>
      <c r="D4" s="45" t="s">
        <v>469</v>
      </c>
    </row>
    <row r="5" spans="1:4" x14ac:dyDescent="0.2">
      <c r="A5" s="45" t="s">
        <v>151</v>
      </c>
      <c r="B5" s="48">
        <v>7.9385474860335199</v>
      </c>
    </row>
    <row r="6" spans="1:4" x14ac:dyDescent="0.2">
      <c r="A6" s="45" t="s">
        <v>152</v>
      </c>
      <c r="B6" s="48">
        <v>10.793548387096774</v>
      </c>
    </row>
    <row r="7" spans="1:4" x14ac:dyDescent="0.2">
      <c r="A7" s="45" t="s">
        <v>153</v>
      </c>
      <c r="B7" s="48">
        <v>16.591999999999999</v>
      </c>
    </row>
    <row r="8" spans="1:4" x14ac:dyDescent="0.2">
      <c r="A8" s="45" t="s">
        <v>154</v>
      </c>
      <c r="B8" s="48">
        <v>27.636363636363637</v>
      </c>
    </row>
    <row r="9" spans="1:4" x14ac:dyDescent="0.2">
      <c r="A9" s="45" t="s">
        <v>155</v>
      </c>
      <c r="B9" s="48">
        <v>40.285714285714285</v>
      </c>
    </row>
    <row r="10" spans="1:4" x14ac:dyDescent="0.2">
      <c r="A10" s="45" t="s">
        <v>156</v>
      </c>
      <c r="B10" s="48">
        <v>59.719298245614034</v>
      </c>
    </row>
    <row r="11" spans="1:4" x14ac:dyDescent="0.2">
      <c r="A11" s="45" t="s">
        <v>157</v>
      </c>
      <c r="B11" s="48">
        <v>66.518518518518519</v>
      </c>
    </row>
    <row r="12" spans="1:4" x14ac:dyDescent="0.2">
      <c r="A12" s="45" t="s">
        <v>158</v>
      </c>
      <c r="B12" s="48">
        <v>69.099999999999994</v>
      </c>
    </row>
    <row r="13" spans="1:4" x14ac:dyDescent="0.2">
      <c r="A13" s="45" t="s">
        <v>159</v>
      </c>
      <c r="B13" s="48">
        <v>53.029850746268657</v>
      </c>
      <c r="D13" s="29">
        <v>457.50252550403377</v>
      </c>
    </row>
    <row r="14" spans="1:4" x14ac:dyDescent="0.2">
      <c r="A14" s="45" t="s">
        <v>161</v>
      </c>
      <c r="B14" s="48">
        <v>49.285714285714285</v>
      </c>
      <c r="D14" s="29">
        <v>425.20087157837401</v>
      </c>
    </row>
    <row r="15" spans="1:4" x14ac:dyDescent="0.2">
      <c r="A15" s="45" t="s">
        <v>162</v>
      </c>
      <c r="B15" s="48">
        <v>51.64</v>
      </c>
      <c r="D15" s="29">
        <v>445.51191611058158</v>
      </c>
    </row>
    <row r="16" spans="1:4" x14ac:dyDescent="0.2">
      <c r="A16" s="45" t="s">
        <v>163</v>
      </c>
      <c r="B16" s="48">
        <v>52.472972972972975</v>
      </c>
      <c r="D16" s="29">
        <v>452.6981939041043</v>
      </c>
    </row>
    <row r="17" spans="1:4" x14ac:dyDescent="0.2">
      <c r="A17" s="45" t="s">
        <v>164</v>
      </c>
      <c r="B17" s="48">
        <v>48.075000000000003</v>
      </c>
      <c r="D17" s="29">
        <v>414.75571973307916</v>
      </c>
    </row>
    <row r="18" spans="1:4" x14ac:dyDescent="0.2">
      <c r="A18" s="45" t="s">
        <v>165</v>
      </c>
      <c r="B18" s="48">
        <v>45.747126436781606</v>
      </c>
      <c r="D18" s="29">
        <v>394.67253980254867</v>
      </c>
    </row>
    <row r="19" spans="1:4" x14ac:dyDescent="0.2">
      <c r="A19" s="45" t="s">
        <v>166</v>
      </c>
      <c r="B19" s="48">
        <v>51.587499999999999</v>
      </c>
      <c r="D19" s="29">
        <v>445.05898474737842</v>
      </c>
    </row>
    <row r="20" spans="1:4" x14ac:dyDescent="0.2">
      <c r="A20" s="45" t="s">
        <v>167</v>
      </c>
      <c r="B20" s="48">
        <v>53.297297297297298</v>
      </c>
      <c r="D20" s="29">
        <v>459.80985752196426</v>
      </c>
    </row>
    <row r="21" spans="1:4" x14ac:dyDescent="0.2">
      <c r="A21" s="45" t="s">
        <v>168</v>
      </c>
      <c r="B21" s="48">
        <v>43.945054945054942</v>
      </c>
      <c r="D21" s="29">
        <v>379.12559318660368</v>
      </c>
    </row>
    <row r="22" spans="1:4" x14ac:dyDescent="0.2">
      <c r="A22" s="45" t="s">
        <v>169</v>
      </c>
      <c r="B22" s="48">
        <v>51.087499999999999</v>
      </c>
      <c r="D22" s="29">
        <v>440.74535271687319</v>
      </c>
    </row>
    <row r="23" spans="1:4" x14ac:dyDescent="0.2">
      <c r="A23" s="45" t="s">
        <v>170</v>
      </c>
      <c r="B23" s="48">
        <v>46.625</v>
      </c>
      <c r="D23" s="29">
        <v>402.24618684461399</v>
      </c>
    </row>
    <row r="24" spans="1:4" x14ac:dyDescent="0.2">
      <c r="A24" s="45" t="s">
        <v>171</v>
      </c>
      <c r="B24" s="48">
        <v>39.34375</v>
      </c>
      <c r="D24" s="29">
        <v>339.42892040038134</v>
      </c>
    </row>
    <row r="25" spans="1:4" x14ac:dyDescent="0.2">
      <c r="A25" s="45" t="s">
        <v>172</v>
      </c>
      <c r="B25" s="48">
        <v>39.526315789473685</v>
      </c>
      <c r="D25" s="29">
        <v>341.00396367467766</v>
      </c>
    </row>
    <row r="26" spans="1:4" x14ac:dyDescent="0.2">
      <c r="A26" s="45" t="s">
        <v>173</v>
      </c>
      <c r="B26" s="48">
        <v>36.990476190476187</v>
      </c>
      <c r="D26" s="29">
        <v>319.12660583775931</v>
      </c>
    </row>
    <row r="27" spans="1:4" x14ac:dyDescent="0.2">
      <c r="A27" s="45" t="s">
        <v>174</v>
      </c>
      <c r="B27" s="48">
        <v>31.85217391304348</v>
      </c>
      <c r="D27" s="29">
        <v>274.79711526505577</v>
      </c>
    </row>
    <row r="28" spans="1:4" x14ac:dyDescent="0.2">
      <c r="A28" s="45" t="s">
        <v>175</v>
      </c>
      <c r="B28" s="48">
        <v>30.716981132075471</v>
      </c>
      <c r="D28" s="29">
        <v>265.00350738349192</v>
      </c>
    </row>
    <row r="29" spans="1:4" x14ac:dyDescent="0.2">
      <c r="A29" s="45" t="s">
        <v>176</v>
      </c>
      <c r="B29" s="48">
        <v>28.798245614035089</v>
      </c>
      <c r="D29" s="29">
        <v>248.45006940611779</v>
      </c>
    </row>
    <row r="30" spans="1:4" x14ac:dyDescent="0.2">
      <c r="A30" s="45" t="s">
        <v>177</v>
      </c>
      <c r="B30" s="48">
        <v>29.738738738738739</v>
      </c>
      <c r="D30" s="29">
        <v>256.56395194050106</v>
      </c>
    </row>
    <row r="31" spans="1:4" x14ac:dyDescent="0.2">
      <c r="A31" s="45" t="s">
        <v>178</v>
      </c>
      <c r="B31" s="48">
        <v>25.552</v>
      </c>
      <c r="D31" s="29">
        <v>220.44385128693995</v>
      </c>
    </row>
    <row r="32" spans="1:4" x14ac:dyDescent="0.2">
      <c r="A32" s="45" t="s">
        <v>179</v>
      </c>
      <c r="B32" s="48">
        <v>24.738738738738739</v>
      </c>
      <c r="D32" s="29">
        <v>213.42763163544859</v>
      </c>
    </row>
    <row r="33" spans="1:6" x14ac:dyDescent="0.2">
      <c r="A33" s="45" t="s">
        <v>180</v>
      </c>
      <c r="B33" s="48">
        <v>17.081250000000001</v>
      </c>
      <c r="D33" s="29">
        <v>147.36445424213537</v>
      </c>
    </row>
    <row r="34" spans="1:6" x14ac:dyDescent="0.2">
      <c r="A34" s="45" t="s">
        <v>181</v>
      </c>
      <c r="B34" s="48">
        <v>18.333333333333332</v>
      </c>
      <c r="D34" s="29">
        <v>158.16650778519224</v>
      </c>
    </row>
    <row r="35" spans="1:6" x14ac:dyDescent="0.2">
      <c r="A35" s="45" t="s">
        <v>182</v>
      </c>
      <c r="B35" s="48">
        <v>15.619047619047619</v>
      </c>
      <c r="D35" s="29">
        <v>134.74964819102092</v>
      </c>
    </row>
    <row r="36" spans="1:6" x14ac:dyDescent="0.2">
      <c r="A36" s="45" t="s">
        <v>183</v>
      </c>
      <c r="B36" s="48">
        <v>16.734265734265733</v>
      </c>
      <c r="D36" s="29">
        <v>144.37092935663003</v>
      </c>
    </row>
    <row r="37" spans="1:6" x14ac:dyDescent="0.2">
      <c r="A37" s="45" t="s">
        <v>184</v>
      </c>
      <c r="B37" s="48">
        <v>14.246913580246913</v>
      </c>
      <c r="D37" s="29">
        <v>122.91188551118644</v>
      </c>
    </row>
    <row r="38" spans="1:6" x14ac:dyDescent="0.2">
      <c r="A38" s="45" t="s">
        <v>185</v>
      </c>
      <c r="B38" s="48">
        <v>15.89240506329114</v>
      </c>
      <c r="D38" s="29">
        <v>137.10797504555273</v>
      </c>
    </row>
    <row r="39" spans="1:6" x14ac:dyDescent="0.2">
      <c r="A39" s="45" t="s">
        <v>186</v>
      </c>
      <c r="B39" s="48">
        <v>13.049450549450549</v>
      </c>
      <c r="D39" s="29">
        <v>112.58105574120827</v>
      </c>
    </row>
    <row r="40" spans="1:6" x14ac:dyDescent="0.2">
      <c r="A40" s="45" t="s">
        <v>187</v>
      </c>
      <c r="B40" s="48">
        <v>12.25609756097561</v>
      </c>
      <c r="D40" s="29">
        <v>105.73659001604317</v>
      </c>
    </row>
    <row r="41" spans="1:6" x14ac:dyDescent="0.2">
      <c r="A41" s="45" t="s">
        <v>188</v>
      </c>
      <c r="B41" s="48">
        <v>11.201149425287356</v>
      </c>
      <c r="D41" s="29">
        <v>96.635273878789874</v>
      </c>
    </row>
    <row r="42" spans="1:6" x14ac:dyDescent="0.2">
      <c r="A42" s="45" t="s">
        <v>189</v>
      </c>
      <c r="B42" s="48">
        <v>9.9589743589743591</v>
      </c>
      <c r="D42" s="29">
        <v>85.918701571704432</v>
      </c>
    </row>
    <row r="43" spans="1:6" x14ac:dyDescent="0.2">
      <c r="A43" s="45" t="s">
        <v>190</v>
      </c>
      <c r="B43" s="48">
        <v>14.830687830687831</v>
      </c>
      <c r="D43" s="29">
        <v>127.94826012175871</v>
      </c>
      <c r="F43" s="24" t="s">
        <v>470</v>
      </c>
    </row>
    <row r="44" spans="1:6" x14ac:dyDescent="0.2">
      <c r="A44" s="45" t="s">
        <v>191</v>
      </c>
      <c r="B44" s="48">
        <v>14.480225988700566</v>
      </c>
      <c r="D44" s="29">
        <v>124.92473326762644</v>
      </c>
      <c r="F44" s="24" t="s">
        <v>471</v>
      </c>
    </row>
    <row r="45" spans="1:6" x14ac:dyDescent="0.2">
      <c r="A45" s="45" t="s">
        <v>192</v>
      </c>
      <c r="B45" s="48">
        <v>14.191011235955056</v>
      </c>
      <c r="D45" s="29">
        <v>122.42960122535106</v>
      </c>
    </row>
    <row r="46" spans="1:6" x14ac:dyDescent="0.2">
      <c r="A46" s="45" t="s">
        <v>193</v>
      </c>
      <c r="B46" s="48">
        <v>12.677272727272728</v>
      </c>
      <c r="D46" s="29">
        <v>109.37017939162841</v>
      </c>
    </row>
    <row r="47" spans="1:6" x14ac:dyDescent="0.2">
      <c r="A47" s="45" t="s">
        <v>194</v>
      </c>
      <c r="B47" s="48">
        <v>13.682291666666666</v>
      </c>
      <c r="D47" s="29">
        <v>118.04074316809661</v>
      </c>
    </row>
    <row r="48" spans="1:6" x14ac:dyDescent="0.2">
      <c r="A48" s="45" t="s">
        <v>195</v>
      </c>
      <c r="B48" s="48">
        <v>13.678160919540231</v>
      </c>
      <c r="D48" s="29">
        <v>118.00510612186758</v>
      </c>
    </row>
    <row r="49" spans="1:4" x14ac:dyDescent="0.2">
      <c r="A49" s="45" t="s">
        <v>128</v>
      </c>
      <c r="B49" s="48">
        <v>12.26923076923077</v>
      </c>
      <c r="D49" s="29">
        <v>105.84989367162866</v>
      </c>
    </row>
    <row r="50" spans="1:4" x14ac:dyDescent="0.2">
      <c r="A50" s="45" t="s">
        <v>129</v>
      </c>
      <c r="B50" s="48">
        <v>12.027906976744186</v>
      </c>
      <c r="D50" s="29">
        <v>103.76792958964241</v>
      </c>
    </row>
    <row r="51" spans="1:4" x14ac:dyDescent="0.2">
      <c r="A51" s="45" t="s">
        <v>130</v>
      </c>
      <c r="B51" s="48">
        <v>13.307262569832401</v>
      </c>
      <c r="D51" s="29">
        <v>114.80526811914513</v>
      </c>
    </row>
    <row r="52" spans="1:4" x14ac:dyDescent="0.2">
      <c r="A52" s="45" t="s">
        <v>131</v>
      </c>
      <c r="B52" s="48">
        <v>11.591160220994475</v>
      </c>
      <c r="D52" s="29">
        <v>100</v>
      </c>
    </row>
    <row r="53" spans="1:4" x14ac:dyDescent="0.2">
      <c r="A53" s="45" t="s">
        <v>18</v>
      </c>
      <c r="B53" s="48">
        <v>15.217687074829932</v>
      </c>
      <c r="D53" s="29">
        <v>131.28700479238407</v>
      </c>
    </row>
    <row r="54" spans="1:4" x14ac:dyDescent="0.2">
      <c r="A54" s="45" t="s">
        <v>19</v>
      </c>
      <c r="B54" s="48">
        <v>30.182481751824817</v>
      </c>
      <c r="D54" s="29">
        <v>260.3922400896231</v>
      </c>
    </row>
    <row r="55" spans="1:4" x14ac:dyDescent="0.2">
      <c r="A55" s="45" t="s">
        <v>20</v>
      </c>
      <c r="B55" s="48">
        <v>22.006211180124225</v>
      </c>
      <c r="D55" s="29">
        <v>189.8533948332929</v>
      </c>
    </row>
    <row r="56" spans="1:4" x14ac:dyDescent="0.2">
      <c r="A56" s="45" t="s">
        <v>21</v>
      </c>
      <c r="B56" s="48">
        <v>18.738095238095237</v>
      </c>
      <c r="D56" s="29">
        <v>161.65849561941076</v>
      </c>
    </row>
    <row r="57" spans="1:4" x14ac:dyDescent="0.2">
      <c r="A57" s="45" t="s">
        <v>22</v>
      </c>
      <c r="B57" s="48">
        <v>21.415730337078653</v>
      </c>
      <c r="D57" s="29">
        <v>184.75916067737066</v>
      </c>
    </row>
    <row r="58" spans="1:4" x14ac:dyDescent="0.2">
      <c r="A58" s="45" t="s">
        <v>23</v>
      </c>
      <c r="B58" s="48">
        <v>15.222689075630251</v>
      </c>
      <c r="D58" s="29">
        <v>131.33015837412182</v>
      </c>
    </row>
    <row r="59" spans="1:4" x14ac:dyDescent="0.2">
      <c r="A59" s="45" t="s">
        <v>24</v>
      </c>
      <c r="B59" s="48">
        <v>8.2025723472668819</v>
      </c>
      <c r="D59" s="29">
        <v>70.765757619413989</v>
      </c>
    </row>
    <row r="60" spans="1:4" x14ac:dyDescent="0.2">
      <c r="A60" s="45" t="s">
        <v>25</v>
      </c>
      <c r="B60" s="48">
        <v>7.8537414965986398</v>
      </c>
      <c r="D60" s="29">
        <v>67.756301758072155</v>
      </c>
    </row>
    <row r="61" spans="1:4" x14ac:dyDescent="0.2">
      <c r="A61" s="45" t="s">
        <v>26</v>
      </c>
      <c r="B61" s="48">
        <v>6.2560240963855422</v>
      </c>
      <c r="D61" s="29">
        <v>53.972371851562592</v>
      </c>
    </row>
    <row r="62" spans="1:4" x14ac:dyDescent="0.2">
      <c r="A62" s="45" t="s">
        <v>27</v>
      </c>
      <c r="B62" s="48">
        <v>5.9562682215743443</v>
      </c>
      <c r="D62" s="29">
        <v>51.38629876572719</v>
      </c>
    </row>
    <row r="63" spans="1:4" x14ac:dyDescent="0.2">
      <c r="A63" s="45" t="s">
        <v>28</v>
      </c>
      <c r="B63" s="48">
        <v>5.7202380952380949</v>
      </c>
      <c r="D63" s="29">
        <v>49.350004539470696</v>
      </c>
    </row>
    <row r="64" spans="1:4" x14ac:dyDescent="0.2">
      <c r="A64" s="45" t="s">
        <v>29</v>
      </c>
      <c r="B64" s="48">
        <v>6.0315789473684207</v>
      </c>
      <c r="D64" s="29">
        <v>52.036024283779035</v>
      </c>
    </row>
    <row r="65" spans="1:4" x14ac:dyDescent="0.2">
      <c r="A65" s="45" t="s">
        <v>30</v>
      </c>
      <c r="B65" s="48">
        <v>6.2442244224422438</v>
      </c>
      <c r="D65" s="29">
        <v>53.87057294861993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0"/>
  <sheetViews>
    <sheetView workbookViewId="0">
      <selection activeCell="O12" sqref="O12"/>
    </sheetView>
  </sheetViews>
  <sheetFormatPr defaultRowHeight="15" x14ac:dyDescent="0.25"/>
  <cols>
    <col min="1" max="1" width="23.28515625" customWidth="1"/>
  </cols>
  <sheetData>
    <row r="1" spans="1:6" x14ac:dyDescent="0.25">
      <c r="A1" s="8" t="s">
        <v>472</v>
      </c>
    </row>
    <row r="2" spans="1:6" x14ac:dyDescent="0.25">
      <c r="A2" s="8" t="s">
        <v>473</v>
      </c>
    </row>
    <row r="4" spans="1:6" x14ac:dyDescent="0.25">
      <c r="B4" s="71">
        <v>2022</v>
      </c>
      <c r="C4" s="71">
        <v>2023</v>
      </c>
      <c r="D4" s="71">
        <v>2024</v>
      </c>
      <c r="E4" s="71">
        <v>2025</v>
      </c>
    </row>
    <row r="5" spans="1:6" x14ac:dyDescent="0.25">
      <c r="A5" t="s">
        <v>474</v>
      </c>
      <c r="B5" s="5">
        <v>6.5726448470350377E-2</v>
      </c>
      <c r="C5" s="5">
        <v>1.92003737570909E-2</v>
      </c>
      <c r="D5" s="5">
        <v>1.8683835846702562E-2</v>
      </c>
      <c r="E5" s="5">
        <v>-1.2253322653598289E-3</v>
      </c>
    </row>
    <row r="6" spans="1:6" x14ac:dyDescent="0.25">
      <c r="A6" t="s">
        <v>475</v>
      </c>
      <c r="B6" s="5">
        <v>1.7431290183909404E-2</v>
      </c>
      <c r="C6" s="5">
        <v>1.6969224136941326E-3</v>
      </c>
      <c r="D6" s="5">
        <v>1.8500737756577672E-2</v>
      </c>
      <c r="E6" s="5">
        <v>-6.0532114159878154E-5</v>
      </c>
    </row>
    <row r="7" spans="1:6" x14ac:dyDescent="0.25">
      <c r="A7" t="s">
        <v>476</v>
      </c>
      <c r="B7" s="5">
        <v>-2.4307245044352239E-2</v>
      </c>
      <c r="C7" s="5">
        <v>-1.7539540812981577E-2</v>
      </c>
      <c r="D7" s="5">
        <v>-2.1228894449636531E-2</v>
      </c>
      <c r="E7" s="5">
        <v>1.0922546960051962E-3</v>
      </c>
    </row>
    <row r="8" spans="1:6" x14ac:dyDescent="0.25">
      <c r="A8" t="s">
        <v>477</v>
      </c>
      <c r="B8" s="5">
        <v>-6.5235396954490499E-5</v>
      </c>
      <c r="C8" s="5">
        <v>3.288474660332909E-4</v>
      </c>
      <c r="D8" s="5">
        <v>1.1387450032650198E-4</v>
      </c>
      <c r="E8" s="5">
        <v>3.0272385781534197E-5</v>
      </c>
    </row>
    <row r="9" spans="1:6" x14ac:dyDescent="0.25">
      <c r="A9" t="s">
        <v>264</v>
      </c>
      <c r="B9" s="5">
        <v>5.8785258212953051E-2</v>
      </c>
      <c r="C9" s="5">
        <v>3.6866028238367451E-3</v>
      </c>
      <c r="D9" s="5">
        <v>1.6069553653970201E-2</v>
      </c>
      <c r="E9" s="5">
        <v>-1.6333729773297683E-4</v>
      </c>
    </row>
    <row r="12" spans="1:6" x14ac:dyDescent="0.25">
      <c r="F12" s="35"/>
    </row>
    <row r="24" spans="6:6" x14ac:dyDescent="0.25">
      <c r="F24" s="36"/>
    </row>
    <row r="30" spans="6:6" x14ac:dyDescent="0.25">
      <c r="F30" s="8" t="s">
        <v>478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9"/>
  <sheetViews>
    <sheetView zoomScale="110" zoomScaleNormal="110" workbookViewId="0">
      <selection activeCell="K12" sqref="K12"/>
    </sheetView>
  </sheetViews>
  <sheetFormatPr defaultRowHeight="15" x14ac:dyDescent="0.25"/>
  <cols>
    <col min="1" max="1" width="19.28515625" customWidth="1"/>
  </cols>
  <sheetData>
    <row r="1" spans="1:7" x14ac:dyDescent="0.25">
      <c r="A1" s="8" t="s">
        <v>479</v>
      </c>
    </row>
    <row r="2" spans="1:7" x14ac:dyDescent="0.25">
      <c r="A2" s="8" t="s">
        <v>480</v>
      </c>
    </row>
    <row r="4" spans="1:7" x14ac:dyDescent="0.25">
      <c r="B4" s="34">
        <v>2022</v>
      </c>
      <c r="C4" s="34">
        <v>2023</v>
      </c>
      <c r="D4" s="34">
        <v>2024</v>
      </c>
      <c r="E4" s="34">
        <v>2025</v>
      </c>
    </row>
    <row r="5" spans="1:7" x14ac:dyDescent="0.25">
      <c r="A5" t="s">
        <v>481</v>
      </c>
      <c r="B5" s="5">
        <v>-4.1787977998010296E-2</v>
      </c>
      <c r="C5" s="5">
        <v>-4.5086675182797673E-2</v>
      </c>
      <c r="D5" s="5">
        <v>-6.0569386063824823E-2</v>
      </c>
      <c r="E5" s="5">
        <v>-5.9360154750196265E-2</v>
      </c>
    </row>
    <row r="6" spans="1:7" x14ac:dyDescent="0.25">
      <c r="A6" t="s">
        <v>482</v>
      </c>
      <c r="B6" s="5">
        <v>-0.1248890116198883</v>
      </c>
      <c r="C6" s="5">
        <v>-5.1229098674548799E-2</v>
      </c>
      <c r="D6" s="5">
        <v>-3.553960060210181E-2</v>
      </c>
      <c r="E6" s="5">
        <v>-2.8303969652730358E-2</v>
      </c>
    </row>
    <row r="7" spans="1:7" x14ac:dyDescent="0.25">
      <c r="A7" t="s">
        <v>483</v>
      </c>
      <c r="B7" s="5">
        <v>-1.89607460443823E-2</v>
      </c>
      <c r="C7" s="5">
        <v>3.0401789924051792E-2</v>
      </c>
      <c r="D7" s="5">
        <v>5.5336456028490383E-2</v>
      </c>
      <c r="E7" s="5">
        <v>4.1869805944863198E-2</v>
      </c>
    </row>
    <row r="8" spans="1:7" x14ac:dyDescent="0.25">
      <c r="A8" t="s">
        <v>264</v>
      </c>
      <c r="B8" s="6">
        <v>-0.18563773566228089</v>
      </c>
      <c r="C8" s="6">
        <v>-6.5913983933294673E-2</v>
      </c>
      <c r="D8" s="6">
        <v>-4.0772530637436244E-2</v>
      </c>
      <c r="E8" s="6">
        <v>-4.5794318458063421E-2</v>
      </c>
    </row>
    <row r="10" spans="1:7" x14ac:dyDescent="0.25">
      <c r="B10" s="37"/>
      <c r="C10" s="37"/>
      <c r="D10" s="37"/>
      <c r="E10" s="37"/>
      <c r="F10" s="37"/>
      <c r="G10" s="37"/>
    </row>
    <row r="11" spans="1:7" x14ac:dyDescent="0.25">
      <c r="B11" s="35"/>
      <c r="C11" s="5"/>
    </row>
    <row r="12" spans="1:7" x14ac:dyDescent="0.25">
      <c r="C12" s="5"/>
    </row>
    <row r="13" spans="1:7" x14ac:dyDescent="0.25">
      <c r="C13" s="5"/>
    </row>
    <row r="14" spans="1:7" x14ac:dyDescent="0.25">
      <c r="C14" s="5"/>
    </row>
    <row r="24" spans="2:2" x14ac:dyDescent="0.25">
      <c r="B24" s="36"/>
    </row>
    <row r="27" spans="2:2" x14ac:dyDescent="0.25">
      <c r="B27" s="36"/>
    </row>
    <row r="29" spans="2:2" x14ac:dyDescent="0.25">
      <c r="B29" s="36" t="s">
        <v>484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6"/>
  <sheetViews>
    <sheetView workbookViewId="0">
      <selection activeCell="N18" sqref="N18"/>
    </sheetView>
  </sheetViews>
  <sheetFormatPr defaultRowHeight="15" x14ac:dyDescent="0.25"/>
  <cols>
    <col min="1" max="1" width="38.28515625" customWidth="1"/>
  </cols>
  <sheetData>
    <row r="1" spans="1:10" x14ac:dyDescent="0.25">
      <c r="A1" s="8" t="s">
        <v>485</v>
      </c>
    </row>
    <row r="2" spans="1:10" x14ac:dyDescent="0.25">
      <c r="A2" s="8" t="s">
        <v>486</v>
      </c>
    </row>
    <row r="4" spans="1:10" x14ac:dyDescent="0.25">
      <c r="B4" s="71">
        <v>2015</v>
      </c>
      <c r="C4" s="71">
        <v>2016</v>
      </c>
      <c r="D4" s="71">
        <v>2017</v>
      </c>
      <c r="E4" s="71">
        <v>2018</v>
      </c>
      <c r="F4" s="71">
        <v>2019</v>
      </c>
      <c r="G4" s="71">
        <v>2020</v>
      </c>
      <c r="H4" s="71">
        <v>2021</v>
      </c>
      <c r="I4" s="71">
        <v>2022</v>
      </c>
      <c r="J4" s="71">
        <v>2023</v>
      </c>
    </row>
    <row r="5" spans="1:10" x14ac:dyDescent="0.25">
      <c r="A5" t="s">
        <v>487</v>
      </c>
      <c r="B5">
        <v>17.899999999999999</v>
      </c>
      <c r="C5">
        <v>10</v>
      </c>
      <c r="D5">
        <v>12.2</v>
      </c>
      <c r="E5">
        <v>10.9</v>
      </c>
      <c r="F5">
        <v>16.3</v>
      </c>
      <c r="G5">
        <v>11.8</v>
      </c>
      <c r="H5">
        <v>14.3</v>
      </c>
      <c r="I5">
        <v>14.4</v>
      </c>
      <c r="J5">
        <v>18.5</v>
      </c>
    </row>
    <row r="6" spans="1:10" x14ac:dyDescent="0.25">
      <c r="A6" t="s">
        <v>488</v>
      </c>
      <c r="B6">
        <v>3.4407485306675376</v>
      </c>
      <c r="C6">
        <v>3.1222045769704305</v>
      </c>
      <c r="D6">
        <v>2.9342045366395841</v>
      </c>
      <c r="E6">
        <v>2.5777265936343352</v>
      </c>
      <c r="F6">
        <v>2.2721273793494752</v>
      </c>
      <c r="G6">
        <v>1.7568751690796098</v>
      </c>
      <c r="H6">
        <v>1.3942869759915701</v>
      </c>
      <c r="I6">
        <v>1.4574450671619037</v>
      </c>
      <c r="J6">
        <v>1.5323469109908767</v>
      </c>
    </row>
    <row r="7" spans="1:10" x14ac:dyDescent="0.25">
      <c r="A7" t="s">
        <v>489</v>
      </c>
      <c r="B7">
        <v>1.1825000000000001</v>
      </c>
      <c r="C7">
        <v>0.73583333299999998</v>
      </c>
      <c r="D7">
        <v>0.801666667</v>
      </c>
      <c r="E7">
        <v>0.951333333</v>
      </c>
      <c r="F7">
        <v>0.3322</v>
      </c>
      <c r="G7">
        <v>-6.0466667000000002E-2</v>
      </c>
      <c r="H7">
        <v>6.3158332999999997E-2</v>
      </c>
      <c r="I7">
        <v>1.745616667</v>
      </c>
      <c r="J7">
        <v>2.7</v>
      </c>
    </row>
    <row r="26" spans="2:2" x14ac:dyDescent="0.25">
      <c r="B26" t="s">
        <v>490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F72"/>
  <sheetViews>
    <sheetView workbookViewId="0">
      <selection activeCell="L32" sqref="L32"/>
    </sheetView>
  </sheetViews>
  <sheetFormatPr defaultRowHeight="15" x14ac:dyDescent="0.25"/>
  <cols>
    <col min="1" max="1" width="12.42578125" customWidth="1"/>
  </cols>
  <sheetData>
    <row r="1" spans="1:3" x14ac:dyDescent="0.25">
      <c r="A1" s="8" t="s">
        <v>41</v>
      </c>
    </row>
    <row r="2" spans="1:3" x14ac:dyDescent="0.25">
      <c r="A2" s="8" t="s">
        <v>47</v>
      </c>
    </row>
    <row r="6" spans="1:3" x14ac:dyDescent="0.25">
      <c r="B6" t="s">
        <v>48</v>
      </c>
      <c r="C6" t="s">
        <v>49</v>
      </c>
    </row>
    <row r="7" spans="1:3" x14ac:dyDescent="0.25">
      <c r="A7" s="12">
        <v>43115</v>
      </c>
      <c r="B7">
        <v>57.6</v>
      </c>
      <c r="C7">
        <v>59.8</v>
      </c>
    </row>
    <row r="8" spans="1:3" x14ac:dyDescent="0.25">
      <c r="A8" s="12">
        <v>43146</v>
      </c>
      <c r="B8">
        <v>56.2</v>
      </c>
      <c r="C8">
        <v>57.2</v>
      </c>
    </row>
    <row r="9" spans="1:3" x14ac:dyDescent="0.25">
      <c r="A9" s="12">
        <v>43174</v>
      </c>
      <c r="B9">
        <v>54.1</v>
      </c>
      <c r="C9">
        <v>56.5</v>
      </c>
    </row>
    <row r="10" spans="1:3" x14ac:dyDescent="0.25">
      <c r="A10" s="12">
        <v>43205</v>
      </c>
      <c r="B10">
        <v>55.3</v>
      </c>
      <c r="C10">
        <v>58.4</v>
      </c>
    </row>
    <row r="11" spans="1:3" x14ac:dyDescent="0.25">
      <c r="A11" s="12">
        <v>43235</v>
      </c>
      <c r="B11">
        <v>55.4</v>
      </c>
      <c r="C11">
        <v>59.3</v>
      </c>
    </row>
    <row r="12" spans="1:3" x14ac:dyDescent="0.25">
      <c r="A12" s="12">
        <v>43266</v>
      </c>
      <c r="B12">
        <v>56.6</v>
      </c>
      <c r="C12">
        <v>59.5</v>
      </c>
    </row>
    <row r="13" spans="1:3" x14ac:dyDescent="0.25">
      <c r="A13" s="12">
        <v>43296</v>
      </c>
      <c r="B13">
        <v>56.3</v>
      </c>
      <c r="C13">
        <v>57.4</v>
      </c>
    </row>
    <row r="14" spans="1:3" x14ac:dyDescent="0.25">
      <c r="A14" s="12">
        <v>43327</v>
      </c>
      <c r="B14">
        <v>57.5</v>
      </c>
      <c r="C14">
        <v>58</v>
      </c>
    </row>
    <row r="15" spans="1:3" x14ac:dyDescent="0.25">
      <c r="A15" s="12">
        <v>43358</v>
      </c>
      <c r="B15">
        <v>56.3</v>
      </c>
      <c r="C15">
        <v>58.7</v>
      </c>
    </row>
    <row r="16" spans="1:3" x14ac:dyDescent="0.25">
      <c r="A16" s="12">
        <v>43388</v>
      </c>
      <c r="B16">
        <v>54.9</v>
      </c>
      <c r="C16">
        <v>57.2</v>
      </c>
    </row>
    <row r="17" spans="1:6" x14ac:dyDescent="0.25">
      <c r="A17" s="12">
        <v>43419</v>
      </c>
      <c r="B17">
        <v>55.4</v>
      </c>
      <c r="C17">
        <v>57.1</v>
      </c>
    </row>
    <row r="18" spans="1:6" x14ac:dyDescent="0.25">
      <c r="A18" s="12">
        <v>43449</v>
      </c>
      <c r="B18">
        <v>54.5</v>
      </c>
      <c r="C18">
        <v>56.3</v>
      </c>
    </row>
    <row r="19" spans="1:6" x14ac:dyDescent="0.25">
      <c r="A19" s="12">
        <v>43480</v>
      </c>
      <c r="B19">
        <v>52.6</v>
      </c>
      <c r="C19">
        <v>54.2</v>
      </c>
    </row>
    <row r="20" spans="1:6" x14ac:dyDescent="0.25">
      <c r="A20" s="12">
        <v>43511</v>
      </c>
      <c r="B20">
        <v>54</v>
      </c>
      <c r="C20">
        <v>55.9</v>
      </c>
    </row>
    <row r="21" spans="1:6" x14ac:dyDescent="0.25">
      <c r="A21" s="12">
        <v>43539</v>
      </c>
      <c r="B21">
        <v>53.9</v>
      </c>
      <c r="C21">
        <v>55.3</v>
      </c>
    </row>
    <row r="22" spans="1:6" x14ac:dyDescent="0.25">
      <c r="A22" s="12">
        <v>43570</v>
      </c>
      <c r="B22">
        <v>52.5</v>
      </c>
      <c r="C22">
        <v>54.7</v>
      </c>
    </row>
    <row r="23" spans="1:6" x14ac:dyDescent="0.25">
      <c r="A23" s="12">
        <v>43600</v>
      </c>
      <c r="B23">
        <v>50.4</v>
      </c>
      <c r="C23">
        <v>57</v>
      </c>
    </row>
    <row r="24" spans="1:6" x14ac:dyDescent="0.25">
      <c r="A24" s="12">
        <v>43631</v>
      </c>
      <c r="B24">
        <v>49.8</v>
      </c>
      <c r="C24">
        <v>56.9</v>
      </c>
      <c r="F24" s="8" t="s">
        <v>50</v>
      </c>
    </row>
    <row r="25" spans="1:6" x14ac:dyDescent="0.25">
      <c r="A25" s="12">
        <v>43661</v>
      </c>
      <c r="B25">
        <v>48.7</v>
      </c>
      <c r="C25">
        <v>55</v>
      </c>
    </row>
    <row r="26" spans="1:6" x14ac:dyDescent="0.25">
      <c r="A26" s="12">
        <v>43692</v>
      </c>
      <c r="B26">
        <v>48.6</v>
      </c>
      <c r="C26">
        <v>54.6</v>
      </c>
    </row>
    <row r="27" spans="1:6" x14ac:dyDescent="0.25">
      <c r="A27" s="12">
        <v>43723</v>
      </c>
      <c r="B27">
        <v>48.7</v>
      </c>
      <c r="C27">
        <v>53.1</v>
      </c>
    </row>
    <row r="28" spans="1:6" x14ac:dyDescent="0.25">
      <c r="A28" s="12">
        <v>43753</v>
      </c>
      <c r="B28">
        <v>50.7</v>
      </c>
      <c r="C28">
        <v>50.6</v>
      </c>
    </row>
    <row r="29" spans="1:6" x14ac:dyDescent="0.25">
      <c r="A29" s="12">
        <v>43784</v>
      </c>
      <c r="B29">
        <v>49.7</v>
      </c>
      <c r="C29">
        <v>53.7</v>
      </c>
    </row>
    <row r="30" spans="1:6" x14ac:dyDescent="0.25">
      <c r="A30" s="12">
        <v>43814</v>
      </c>
      <c r="B30">
        <v>49.5</v>
      </c>
      <c r="C30">
        <v>55.9</v>
      </c>
    </row>
    <row r="31" spans="1:6" x14ac:dyDescent="0.25">
      <c r="A31" s="12">
        <v>43845</v>
      </c>
      <c r="B31">
        <v>51.4</v>
      </c>
      <c r="C31">
        <v>56.9</v>
      </c>
    </row>
    <row r="32" spans="1:6" x14ac:dyDescent="0.25">
      <c r="A32" s="12">
        <v>43876</v>
      </c>
      <c r="B32">
        <v>51.2</v>
      </c>
      <c r="C32">
        <v>59.9</v>
      </c>
    </row>
    <row r="33" spans="1:3" x14ac:dyDescent="0.25">
      <c r="A33" s="12">
        <v>43905</v>
      </c>
      <c r="B33">
        <v>45.1</v>
      </c>
      <c r="C33">
        <v>32.5</v>
      </c>
    </row>
    <row r="34" spans="1:3" x14ac:dyDescent="0.25">
      <c r="A34" s="12">
        <v>43936</v>
      </c>
      <c r="B34">
        <v>36</v>
      </c>
      <c r="C34">
        <v>13.9</v>
      </c>
    </row>
    <row r="35" spans="1:3" x14ac:dyDescent="0.25">
      <c r="A35" s="12">
        <v>43966</v>
      </c>
      <c r="B35">
        <v>39.200000000000003</v>
      </c>
      <c r="C35">
        <v>23.4</v>
      </c>
    </row>
    <row r="36" spans="1:3" x14ac:dyDescent="0.25">
      <c r="A36" s="12">
        <v>43997</v>
      </c>
      <c r="B36">
        <v>51</v>
      </c>
      <c r="C36">
        <v>39.700000000000003</v>
      </c>
    </row>
    <row r="37" spans="1:3" x14ac:dyDescent="0.25">
      <c r="A37" s="12">
        <v>44027</v>
      </c>
      <c r="B37">
        <v>57.3</v>
      </c>
      <c r="C37">
        <v>51.9</v>
      </c>
    </row>
    <row r="38" spans="1:3" x14ac:dyDescent="0.25">
      <c r="A38" s="12">
        <v>44058</v>
      </c>
      <c r="B38">
        <v>52.3</v>
      </c>
      <c r="C38">
        <v>52.4</v>
      </c>
    </row>
    <row r="39" spans="1:3" x14ac:dyDescent="0.25">
      <c r="A39" s="12">
        <v>44089</v>
      </c>
      <c r="B39">
        <v>50</v>
      </c>
      <c r="C39">
        <v>45.8</v>
      </c>
    </row>
    <row r="40" spans="1:3" x14ac:dyDescent="0.25">
      <c r="A40" s="12">
        <v>44119</v>
      </c>
      <c r="B40">
        <v>50.3</v>
      </c>
      <c r="C40">
        <v>48.3</v>
      </c>
    </row>
    <row r="41" spans="1:3" x14ac:dyDescent="0.25">
      <c r="A41" s="12">
        <v>44150</v>
      </c>
      <c r="B41">
        <v>52.2</v>
      </c>
      <c r="C41">
        <v>45.4</v>
      </c>
    </row>
    <row r="42" spans="1:3" x14ac:dyDescent="0.25">
      <c r="A42" s="12">
        <v>44180</v>
      </c>
      <c r="B42">
        <v>57.2</v>
      </c>
      <c r="C42">
        <v>50.1</v>
      </c>
    </row>
    <row r="43" spans="1:3" x14ac:dyDescent="0.25">
      <c r="A43" s="12">
        <v>44211</v>
      </c>
      <c r="B43">
        <v>51.8</v>
      </c>
      <c r="C43">
        <v>36.200000000000003</v>
      </c>
    </row>
    <row r="44" spans="1:3" x14ac:dyDescent="0.25">
      <c r="A44" s="12">
        <v>44242</v>
      </c>
      <c r="B44">
        <v>52</v>
      </c>
      <c r="C44">
        <v>41.2</v>
      </c>
    </row>
    <row r="45" spans="1:3" x14ac:dyDescent="0.25">
      <c r="A45" s="12">
        <v>44270</v>
      </c>
      <c r="B45">
        <v>57.1</v>
      </c>
      <c r="C45">
        <v>54.6</v>
      </c>
    </row>
    <row r="46" spans="1:3" x14ac:dyDescent="0.25">
      <c r="A46" s="12">
        <v>44301</v>
      </c>
      <c r="B46">
        <v>60.8</v>
      </c>
      <c r="C46">
        <v>57.7</v>
      </c>
    </row>
    <row r="47" spans="1:3" x14ac:dyDescent="0.25">
      <c r="A47" s="12">
        <v>44331</v>
      </c>
      <c r="B47">
        <v>64.099999999999994</v>
      </c>
      <c r="C47">
        <v>62.1</v>
      </c>
    </row>
    <row r="48" spans="1:3" x14ac:dyDescent="0.25">
      <c r="A48" s="12">
        <v>44362</v>
      </c>
      <c r="B48">
        <v>64</v>
      </c>
      <c r="C48">
        <v>63.1</v>
      </c>
    </row>
    <row r="49" spans="1:3" x14ac:dyDescent="0.25">
      <c r="A49" s="12">
        <v>44392</v>
      </c>
      <c r="B49">
        <v>63.3</v>
      </c>
      <c r="C49">
        <v>66.599999999999994</v>
      </c>
    </row>
    <row r="50" spans="1:3" x14ac:dyDescent="0.25">
      <c r="A50" s="12">
        <v>44423</v>
      </c>
      <c r="B50">
        <v>62.8</v>
      </c>
      <c r="C50">
        <v>63.7</v>
      </c>
    </row>
    <row r="51" spans="1:3" x14ac:dyDescent="0.25">
      <c r="A51" s="12">
        <v>44454</v>
      </c>
      <c r="B51">
        <v>60.3</v>
      </c>
      <c r="C51">
        <v>63.7</v>
      </c>
    </row>
    <row r="52" spans="1:3" x14ac:dyDescent="0.25">
      <c r="A52" s="12">
        <v>44484</v>
      </c>
      <c r="B52">
        <v>62.1</v>
      </c>
      <c r="C52">
        <v>63.4</v>
      </c>
    </row>
    <row r="53" spans="1:3" x14ac:dyDescent="0.25">
      <c r="A53" s="12">
        <v>44515</v>
      </c>
      <c r="B53">
        <v>59.9</v>
      </c>
      <c r="C53">
        <v>59.3</v>
      </c>
    </row>
    <row r="54" spans="1:3" x14ac:dyDescent="0.25">
      <c r="A54" s="12">
        <v>44545</v>
      </c>
      <c r="B54">
        <v>58.3</v>
      </c>
      <c r="C54">
        <v>55.4</v>
      </c>
    </row>
    <row r="55" spans="1:3" x14ac:dyDescent="0.25">
      <c r="A55" s="12">
        <v>44577</v>
      </c>
      <c r="B55">
        <v>59.4</v>
      </c>
      <c r="C55">
        <v>56.2</v>
      </c>
    </row>
    <row r="56" spans="1:3" x14ac:dyDescent="0.25">
      <c r="A56" s="12">
        <v>44608</v>
      </c>
      <c r="B56">
        <v>57.8</v>
      </c>
      <c r="C56">
        <v>61.8</v>
      </c>
    </row>
    <row r="57" spans="1:3" x14ac:dyDescent="0.25">
      <c r="A57" s="12">
        <v>44636</v>
      </c>
      <c r="B57">
        <v>59.4</v>
      </c>
      <c r="C57">
        <v>63.4</v>
      </c>
    </row>
    <row r="58" spans="1:3" x14ac:dyDescent="0.25">
      <c r="A58" s="12">
        <v>44667</v>
      </c>
      <c r="B58">
        <v>59.1</v>
      </c>
      <c r="C58">
        <v>61.7</v>
      </c>
    </row>
    <row r="59" spans="1:3" x14ac:dyDescent="0.25">
      <c r="A59" s="12">
        <v>44697</v>
      </c>
      <c r="B59">
        <v>56.4</v>
      </c>
      <c r="C59">
        <v>60.2</v>
      </c>
    </row>
    <row r="60" spans="1:3" x14ac:dyDescent="0.25">
      <c r="A60" s="12">
        <v>44728</v>
      </c>
      <c r="B60">
        <v>53.1</v>
      </c>
      <c r="C60">
        <v>55.6</v>
      </c>
    </row>
    <row r="61" spans="1:3" x14ac:dyDescent="0.25">
      <c r="A61" s="12">
        <v>44758</v>
      </c>
      <c r="B61">
        <v>51.8</v>
      </c>
      <c r="C61">
        <v>56.3</v>
      </c>
    </row>
    <row r="62" spans="1:3" x14ac:dyDescent="0.25">
      <c r="A62" s="12">
        <v>44789</v>
      </c>
      <c r="B62">
        <v>51.1</v>
      </c>
      <c r="C62">
        <v>54.7</v>
      </c>
    </row>
    <row r="63" spans="1:3" x14ac:dyDescent="0.25">
      <c r="A63" s="12">
        <v>44820</v>
      </c>
      <c r="B63">
        <v>51.5</v>
      </c>
      <c r="C63">
        <v>54.1</v>
      </c>
    </row>
    <row r="64" spans="1:3" x14ac:dyDescent="0.25">
      <c r="A64" s="12">
        <v>44849</v>
      </c>
      <c r="B64">
        <v>51.4</v>
      </c>
      <c r="C64">
        <v>53.2</v>
      </c>
    </row>
    <row r="65" spans="1:3" x14ac:dyDescent="0.25">
      <c r="A65" s="12">
        <v>44880</v>
      </c>
      <c r="B65">
        <v>48.7</v>
      </c>
      <c r="C65">
        <v>50.8</v>
      </c>
    </row>
    <row r="66" spans="1:3" x14ac:dyDescent="0.25">
      <c r="A66" s="12">
        <v>44910</v>
      </c>
      <c r="B66">
        <v>48.7</v>
      </c>
      <c r="C66">
        <v>52.7</v>
      </c>
    </row>
    <row r="67" spans="1:3" x14ac:dyDescent="0.25">
      <c r="A67" s="12">
        <v>44941</v>
      </c>
      <c r="B67">
        <v>50.1</v>
      </c>
      <c r="C67">
        <v>54.1</v>
      </c>
    </row>
    <row r="68" spans="1:3" x14ac:dyDescent="0.25">
      <c r="A68" s="12">
        <v>44972</v>
      </c>
      <c r="B68">
        <v>51.3</v>
      </c>
      <c r="C68">
        <v>58.2</v>
      </c>
    </row>
    <row r="69" spans="1:3" x14ac:dyDescent="0.25">
      <c r="A69" s="12">
        <v>45001</v>
      </c>
      <c r="B69">
        <v>49.7</v>
      </c>
      <c r="C69">
        <v>55.7</v>
      </c>
    </row>
    <row r="70" spans="1:3" x14ac:dyDescent="0.25">
      <c r="A70" s="12">
        <v>45032</v>
      </c>
      <c r="B70">
        <v>48.6</v>
      </c>
      <c r="C70">
        <v>58.4</v>
      </c>
    </row>
    <row r="71" spans="1:3" x14ac:dyDescent="0.25">
      <c r="A71" s="12">
        <v>45062</v>
      </c>
      <c r="B71">
        <v>47.5</v>
      </c>
      <c r="C71">
        <v>57</v>
      </c>
    </row>
    <row r="72" spans="1:3" x14ac:dyDescent="0.25">
      <c r="B72" t="s">
        <v>51</v>
      </c>
      <c r="C72" t="s">
        <v>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autoPageBreaks="0"/>
  </sheetPr>
  <dimension ref="A1:G69"/>
  <sheetViews>
    <sheetView topLeftCell="A22" workbookViewId="0">
      <selection activeCell="H14" sqref="H14"/>
    </sheetView>
  </sheetViews>
  <sheetFormatPr defaultRowHeight="15" x14ac:dyDescent="0.25"/>
  <cols>
    <col min="1" max="1" width="10.7109375" style="12" bestFit="1" customWidth="1"/>
    <col min="2" max="2" width="11" bestFit="1" customWidth="1"/>
  </cols>
  <sheetData>
    <row r="1" spans="1:4" x14ac:dyDescent="0.25">
      <c r="A1" s="8" t="s">
        <v>52</v>
      </c>
    </row>
    <row r="2" spans="1:4" x14ac:dyDescent="0.25">
      <c r="A2" s="8" t="s">
        <v>53</v>
      </c>
    </row>
    <row r="4" spans="1:4" x14ac:dyDescent="0.25">
      <c r="A4" s="12" t="s">
        <v>54</v>
      </c>
      <c r="B4" t="s">
        <v>55</v>
      </c>
      <c r="C4" t="s">
        <v>56</v>
      </c>
      <c r="D4" t="s">
        <v>57</v>
      </c>
    </row>
    <row r="5" spans="1:4" x14ac:dyDescent="0.25">
      <c r="A5" s="12">
        <v>43115</v>
      </c>
      <c r="B5">
        <v>64.33</v>
      </c>
      <c r="C5">
        <v>69.959999999999994</v>
      </c>
      <c r="D5">
        <v>62.32</v>
      </c>
    </row>
    <row r="6" spans="1:4" x14ac:dyDescent="0.25">
      <c r="A6" s="12">
        <v>43146</v>
      </c>
      <c r="B6">
        <v>63.93</v>
      </c>
      <c r="C6">
        <v>69.510000000000005</v>
      </c>
      <c r="D6">
        <v>60.87</v>
      </c>
    </row>
    <row r="7" spans="1:4" x14ac:dyDescent="0.25">
      <c r="A7" s="12">
        <v>43174</v>
      </c>
      <c r="B7">
        <v>61.98</v>
      </c>
      <c r="C7">
        <v>66.760000000000005</v>
      </c>
      <c r="D7">
        <v>59.22</v>
      </c>
    </row>
    <row r="8" spans="1:4" x14ac:dyDescent="0.25">
      <c r="A8" s="12">
        <v>43205</v>
      </c>
      <c r="B8">
        <v>62.51</v>
      </c>
      <c r="C8">
        <v>69.19</v>
      </c>
      <c r="D8">
        <v>62.59</v>
      </c>
    </row>
    <row r="9" spans="1:4" x14ac:dyDescent="0.25">
      <c r="A9" s="12">
        <v>43235</v>
      </c>
      <c r="B9">
        <v>62.1</v>
      </c>
      <c r="C9">
        <v>68.510000000000005</v>
      </c>
      <c r="D9">
        <v>60.3</v>
      </c>
    </row>
    <row r="10" spans="1:4" x14ac:dyDescent="0.25">
      <c r="A10" s="12">
        <v>43266</v>
      </c>
      <c r="B10">
        <v>60.88</v>
      </c>
      <c r="C10">
        <v>64.5</v>
      </c>
      <c r="D10">
        <v>61.33</v>
      </c>
    </row>
    <row r="11" spans="1:4" x14ac:dyDescent="0.25">
      <c r="A11" s="12">
        <v>43296</v>
      </c>
      <c r="B11">
        <v>62.26</v>
      </c>
      <c r="C11">
        <v>64.819999999999993</v>
      </c>
      <c r="D11">
        <v>62.34</v>
      </c>
    </row>
    <row r="12" spans="1:4" x14ac:dyDescent="0.25">
      <c r="A12" s="12">
        <v>43327</v>
      </c>
      <c r="B12">
        <v>60.65</v>
      </c>
      <c r="C12">
        <v>67.27</v>
      </c>
      <c r="D12">
        <v>62.62</v>
      </c>
    </row>
    <row r="13" spans="1:4" x14ac:dyDescent="0.25">
      <c r="A13" s="12">
        <v>43358</v>
      </c>
      <c r="B13">
        <v>60.77</v>
      </c>
      <c r="C13">
        <v>68.14</v>
      </c>
      <c r="D13">
        <v>60.66</v>
      </c>
    </row>
    <row r="14" spans="1:4" x14ac:dyDescent="0.25">
      <c r="A14" s="12">
        <v>43388</v>
      </c>
      <c r="B14">
        <v>62.75</v>
      </c>
      <c r="C14">
        <v>64.36</v>
      </c>
      <c r="D14">
        <v>60.98</v>
      </c>
    </row>
    <row r="15" spans="1:4" x14ac:dyDescent="0.25">
      <c r="A15" s="12">
        <v>43419</v>
      </c>
      <c r="B15">
        <v>63.23</v>
      </c>
      <c r="C15">
        <v>61.75</v>
      </c>
      <c r="D15">
        <v>60.33</v>
      </c>
    </row>
    <row r="16" spans="1:4" x14ac:dyDescent="0.25">
      <c r="A16" s="12">
        <v>43449</v>
      </c>
      <c r="B16">
        <v>59.42</v>
      </c>
      <c r="C16">
        <v>64.23</v>
      </c>
      <c r="D16">
        <v>61.54</v>
      </c>
    </row>
    <row r="17" spans="1:4" x14ac:dyDescent="0.25">
      <c r="A17" s="12">
        <v>43480</v>
      </c>
      <c r="B17">
        <v>59.87</v>
      </c>
      <c r="C17">
        <v>65.08</v>
      </c>
      <c r="D17">
        <v>61.04</v>
      </c>
    </row>
    <row r="18" spans="1:4" x14ac:dyDescent="0.25">
      <c r="A18" s="12">
        <v>43511</v>
      </c>
      <c r="B18">
        <v>58.85</v>
      </c>
      <c r="C18">
        <v>65.180000000000007</v>
      </c>
      <c r="D18">
        <v>63.24</v>
      </c>
    </row>
    <row r="19" spans="1:4" x14ac:dyDescent="0.25">
      <c r="A19" s="12">
        <v>43539</v>
      </c>
      <c r="B19">
        <v>56.15</v>
      </c>
      <c r="C19">
        <v>66.13</v>
      </c>
      <c r="D19">
        <v>60.62</v>
      </c>
    </row>
    <row r="20" spans="1:4" x14ac:dyDescent="0.25">
      <c r="A20" s="12">
        <v>43570</v>
      </c>
      <c r="B20">
        <v>56.56</v>
      </c>
      <c r="C20">
        <v>64.86</v>
      </c>
      <c r="D20">
        <v>60.11</v>
      </c>
    </row>
    <row r="21" spans="1:4" x14ac:dyDescent="0.25">
      <c r="A21" s="12">
        <v>43600</v>
      </c>
      <c r="B21">
        <v>53.86</v>
      </c>
      <c r="C21">
        <v>59.79</v>
      </c>
      <c r="D21">
        <v>61.35</v>
      </c>
    </row>
    <row r="22" spans="1:4" x14ac:dyDescent="0.25">
      <c r="A22" s="12">
        <v>43631</v>
      </c>
      <c r="B22">
        <v>54.09</v>
      </c>
      <c r="C22">
        <v>60.47</v>
      </c>
      <c r="D22">
        <v>60.53</v>
      </c>
    </row>
    <row r="23" spans="1:4" x14ac:dyDescent="0.25">
      <c r="A23" s="12">
        <v>43661</v>
      </c>
      <c r="B23">
        <v>53.56</v>
      </c>
      <c r="C23">
        <v>60.7</v>
      </c>
      <c r="D23">
        <v>59.51</v>
      </c>
    </row>
    <row r="24" spans="1:4" x14ac:dyDescent="0.25">
      <c r="A24" s="12">
        <v>43692</v>
      </c>
      <c r="B24">
        <v>54.14</v>
      </c>
      <c r="C24">
        <v>54.61</v>
      </c>
      <c r="D24">
        <v>57.66</v>
      </c>
    </row>
    <row r="25" spans="1:4" x14ac:dyDescent="0.25">
      <c r="A25" s="12">
        <v>43723</v>
      </c>
      <c r="B25">
        <v>52.31</v>
      </c>
      <c r="C25">
        <v>55.12</v>
      </c>
      <c r="D25">
        <v>58.31</v>
      </c>
    </row>
    <row r="26" spans="1:4" x14ac:dyDescent="0.25">
      <c r="A26" s="12">
        <v>43753</v>
      </c>
      <c r="B26">
        <v>54.03</v>
      </c>
      <c r="C26">
        <v>58.7</v>
      </c>
      <c r="D26">
        <v>58.05</v>
      </c>
    </row>
    <row r="27" spans="1:4" x14ac:dyDescent="0.25">
      <c r="A27" s="12">
        <v>43784</v>
      </c>
      <c r="B27">
        <v>54.32</v>
      </c>
      <c r="C27">
        <v>61.95</v>
      </c>
      <c r="D27">
        <v>60.67</v>
      </c>
    </row>
    <row r="28" spans="1:4" x14ac:dyDescent="0.25">
      <c r="A28" s="12">
        <v>43814</v>
      </c>
      <c r="B28">
        <v>53.04</v>
      </c>
      <c r="C28">
        <v>58.51</v>
      </c>
      <c r="D28">
        <v>59.64</v>
      </c>
    </row>
    <row r="29" spans="1:4" x14ac:dyDescent="0.25">
      <c r="A29" s="12">
        <v>43845</v>
      </c>
      <c r="B29">
        <v>51.54</v>
      </c>
      <c r="C29">
        <v>57.73</v>
      </c>
      <c r="D29">
        <v>60.58</v>
      </c>
    </row>
    <row r="30" spans="1:4" x14ac:dyDescent="0.25">
      <c r="A30" s="12">
        <v>43876</v>
      </c>
      <c r="B30">
        <v>52.94</v>
      </c>
      <c r="C30">
        <v>61.91</v>
      </c>
      <c r="D30">
        <v>62.31</v>
      </c>
    </row>
    <row r="31" spans="1:4" x14ac:dyDescent="0.25">
      <c r="A31" s="12">
        <v>43905</v>
      </c>
      <c r="B31">
        <v>49.64</v>
      </c>
      <c r="C31">
        <v>56.21</v>
      </c>
      <c r="D31">
        <v>56.55</v>
      </c>
    </row>
    <row r="32" spans="1:4" x14ac:dyDescent="0.25">
      <c r="A32" s="12">
        <v>43936</v>
      </c>
      <c r="B32">
        <v>46.62</v>
      </c>
      <c r="C32">
        <v>45.56</v>
      </c>
      <c r="D32">
        <v>42.44</v>
      </c>
    </row>
    <row r="33" spans="1:4" x14ac:dyDescent="0.25">
      <c r="A33" s="12">
        <v>43966</v>
      </c>
      <c r="B33">
        <v>48.81</v>
      </c>
      <c r="C33">
        <v>51.76</v>
      </c>
      <c r="D33">
        <v>44.75</v>
      </c>
    </row>
    <row r="34" spans="1:4" x14ac:dyDescent="0.25">
      <c r="A34" s="12">
        <v>43997</v>
      </c>
      <c r="B34">
        <v>49.82</v>
      </c>
      <c r="C34">
        <v>56.17</v>
      </c>
      <c r="D34">
        <v>45.88</v>
      </c>
    </row>
    <row r="35" spans="1:4" x14ac:dyDescent="0.25">
      <c r="A35" s="12">
        <v>44027</v>
      </c>
      <c r="B35">
        <v>55.69</v>
      </c>
      <c r="C35">
        <v>57.85</v>
      </c>
      <c r="D35">
        <v>53.04</v>
      </c>
    </row>
    <row r="36" spans="1:4" x14ac:dyDescent="0.25">
      <c r="A36" s="12">
        <v>44058</v>
      </c>
      <c r="B36">
        <v>55.48</v>
      </c>
      <c r="C36">
        <v>55.6</v>
      </c>
      <c r="D36">
        <v>55.2</v>
      </c>
    </row>
    <row r="37" spans="1:4" x14ac:dyDescent="0.25">
      <c r="A37" s="12">
        <v>44089</v>
      </c>
      <c r="B37">
        <v>56.37</v>
      </c>
      <c r="C37">
        <v>62.53</v>
      </c>
      <c r="D37">
        <v>57.28</v>
      </c>
    </row>
    <row r="38" spans="1:4" x14ac:dyDescent="0.25">
      <c r="A38" s="12">
        <v>44119</v>
      </c>
      <c r="B38">
        <v>54.41</v>
      </c>
      <c r="C38">
        <v>62.16</v>
      </c>
      <c r="D38">
        <v>56.9</v>
      </c>
    </row>
    <row r="39" spans="1:4" x14ac:dyDescent="0.25">
      <c r="A39" s="12">
        <v>44150</v>
      </c>
      <c r="B39">
        <v>57.4</v>
      </c>
      <c r="C39">
        <v>61.7</v>
      </c>
      <c r="D39">
        <v>57.61</v>
      </c>
    </row>
    <row r="40" spans="1:4" x14ac:dyDescent="0.25">
      <c r="A40" s="12">
        <v>44180</v>
      </c>
      <c r="B40">
        <v>56.75</v>
      </c>
      <c r="C40">
        <v>60.67</v>
      </c>
      <c r="D40">
        <v>54.81</v>
      </c>
    </row>
    <row r="41" spans="1:4" x14ac:dyDescent="0.25">
      <c r="A41" s="12">
        <v>44211</v>
      </c>
      <c r="B41">
        <v>60.85</v>
      </c>
      <c r="C41">
        <v>62.57</v>
      </c>
      <c r="D41">
        <v>54.15</v>
      </c>
    </row>
    <row r="42" spans="1:4" x14ac:dyDescent="0.25">
      <c r="A42" s="12">
        <v>44242</v>
      </c>
      <c r="B42">
        <v>64.709999999999994</v>
      </c>
      <c r="C42">
        <v>65.83</v>
      </c>
      <c r="D42">
        <v>56.48</v>
      </c>
    </row>
    <row r="43" spans="1:4" x14ac:dyDescent="0.25">
      <c r="A43" s="12">
        <v>44270</v>
      </c>
      <c r="B43">
        <v>75.17</v>
      </c>
      <c r="C43">
        <v>69.38</v>
      </c>
      <c r="D43">
        <v>60.56</v>
      </c>
    </row>
    <row r="44" spans="1:4" x14ac:dyDescent="0.25">
      <c r="A44" s="12">
        <v>44301</v>
      </c>
      <c r="B44">
        <v>76.31</v>
      </c>
      <c r="C44">
        <v>75.56</v>
      </c>
      <c r="D44">
        <v>59.91</v>
      </c>
    </row>
    <row r="45" spans="1:4" x14ac:dyDescent="0.25">
      <c r="A45" s="12">
        <v>44331</v>
      </c>
      <c r="B45">
        <v>78.91</v>
      </c>
      <c r="C45">
        <v>85.61</v>
      </c>
      <c r="D45">
        <v>65.28</v>
      </c>
    </row>
    <row r="46" spans="1:4" x14ac:dyDescent="0.25">
      <c r="A46" s="12">
        <v>44362</v>
      </c>
      <c r="B46">
        <v>80.459999999999994</v>
      </c>
      <c r="C46">
        <v>87.07</v>
      </c>
      <c r="D46">
        <v>66.489999999999995</v>
      </c>
    </row>
    <row r="47" spans="1:4" x14ac:dyDescent="0.25">
      <c r="A47" s="12">
        <v>44392</v>
      </c>
      <c r="B47">
        <v>79.5</v>
      </c>
      <c r="C47">
        <v>88.43</v>
      </c>
      <c r="D47">
        <v>68.48</v>
      </c>
    </row>
    <row r="48" spans="1:4" x14ac:dyDescent="0.25">
      <c r="A48" s="12">
        <v>44423</v>
      </c>
      <c r="B48">
        <v>74.61</v>
      </c>
      <c r="C48">
        <v>87.23</v>
      </c>
      <c r="D48">
        <v>70.34</v>
      </c>
    </row>
    <row r="49" spans="1:7" x14ac:dyDescent="0.25">
      <c r="A49" s="12">
        <v>44454</v>
      </c>
      <c r="B49">
        <v>82.86</v>
      </c>
      <c r="C49">
        <v>88.23</v>
      </c>
      <c r="D49">
        <v>70.84</v>
      </c>
    </row>
    <row r="50" spans="1:7" x14ac:dyDescent="0.25">
      <c r="A50" s="12">
        <v>44484</v>
      </c>
      <c r="B50">
        <v>87.78</v>
      </c>
      <c r="C50">
        <v>90.47</v>
      </c>
      <c r="D50">
        <v>73.14</v>
      </c>
      <c r="G50" s="8" t="s">
        <v>50</v>
      </c>
    </row>
    <row r="51" spans="1:7" x14ac:dyDescent="0.25">
      <c r="A51" s="12">
        <v>44515</v>
      </c>
      <c r="B51">
        <v>84.45</v>
      </c>
      <c r="C51">
        <v>86.97</v>
      </c>
      <c r="D51">
        <v>72.599999999999994</v>
      </c>
    </row>
    <row r="52" spans="1:7" x14ac:dyDescent="0.25">
      <c r="A52" s="12">
        <v>44545</v>
      </c>
      <c r="B52">
        <v>83.12</v>
      </c>
      <c r="C52">
        <v>80.78</v>
      </c>
      <c r="D52">
        <v>71.53</v>
      </c>
    </row>
    <row r="53" spans="1:7" x14ac:dyDescent="0.25">
      <c r="A53" s="12">
        <v>44576</v>
      </c>
      <c r="B53">
        <v>79.03</v>
      </c>
      <c r="C53">
        <v>84.33</v>
      </c>
      <c r="D53">
        <v>70.09</v>
      </c>
    </row>
    <row r="54" spans="1:7" x14ac:dyDescent="0.25">
      <c r="A54" s="12">
        <v>44607</v>
      </c>
      <c r="B54">
        <v>83.56</v>
      </c>
      <c r="C54">
        <v>84.31</v>
      </c>
      <c r="D54">
        <v>74.209999999999994</v>
      </c>
    </row>
    <row r="55" spans="1:7" x14ac:dyDescent="0.25">
      <c r="A55" s="12">
        <v>44635</v>
      </c>
      <c r="B55">
        <v>92.74</v>
      </c>
      <c r="C55">
        <v>88.83</v>
      </c>
      <c r="D55">
        <v>83.57</v>
      </c>
    </row>
    <row r="56" spans="1:7" x14ac:dyDescent="0.25">
      <c r="A56" s="12">
        <v>44666</v>
      </c>
      <c r="B56">
        <v>85.33</v>
      </c>
      <c r="C56">
        <v>88.95</v>
      </c>
      <c r="D56">
        <v>82.18</v>
      </c>
    </row>
    <row r="57" spans="1:7" x14ac:dyDescent="0.25">
      <c r="A57" s="12">
        <v>44696</v>
      </c>
      <c r="B57">
        <v>87.96</v>
      </c>
      <c r="C57">
        <v>86.03</v>
      </c>
      <c r="D57">
        <v>82.36</v>
      </c>
    </row>
    <row r="58" spans="1:7" x14ac:dyDescent="0.25">
      <c r="A58" s="12">
        <v>44727</v>
      </c>
      <c r="B58">
        <v>82.63</v>
      </c>
      <c r="C58">
        <v>78.989999999999995</v>
      </c>
      <c r="D58">
        <v>82.12</v>
      </c>
    </row>
    <row r="59" spans="1:7" x14ac:dyDescent="0.25">
      <c r="A59" s="12">
        <v>44757</v>
      </c>
      <c r="B59">
        <v>82.59</v>
      </c>
      <c r="C59">
        <v>77.94</v>
      </c>
      <c r="D59">
        <v>80.73</v>
      </c>
    </row>
    <row r="60" spans="1:7" x14ac:dyDescent="0.25">
      <c r="A60" s="12">
        <v>44788</v>
      </c>
      <c r="B60">
        <v>75.67</v>
      </c>
      <c r="C60">
        <v>74.11</v>
      </c>
      <c r="D60">
        <v>77.41</v>
      </c>
    </row>
    <row r="61" spans="1:7" x14ac:dyDescent="0.25">
      <c r="A61" s="12">
        <v>44819</v>
      </c>
      <c r="B61">
        <v>74.38</v>
      </c>
      <c r="C61">
        <v>78.819999999999993</v>
      </c>
      <c r="D61">
        <v>77.569999999999993</v>
      </c>
    </row>
    <row r="62" spans="1:7" x14ac:dyDescent="0.25">
      <c r="A62" s="12">
        <v>44849</v>
      </c>
      <c r="B62">
        <v>72.84</v>
      </c>
      <c r="C62">
        <v>74.41</v>
      </c>
      <c r="D62">
        <v>74.12</v>
      </c>
    </row>
    <row r="63" spans="1:7" x14ac:dyDescent="0.25">
      <c r="A63" s="12">
        <v>44880</v>
      </c>
      <c r="B63">
        <v>69.349999999999994</v>
      </c>
      <c r="C63">
        <v>75.209999999999994</v>
      </c>
      <c r="D63">
        <v>74.67</v>
      </c>
    </row>
    <row r="64" spans="1:7" x14ac:dyDescent="0.25">
      <c r="A64" s="12">
        <v>44910</v>
      </c>
      <c r="B64">
        <v>68.489999999999995</v>
      </c>
      <c r="C64">
        <v>73.150000000000006</v>
      </c>
      <c r="D64">
        <v>70.31</v>
      </c>
    </row>
    <row r="65" spans="1:4" x14ac:dyDescent="0.25">
      <c r="A65" s="12">
        <v>44941</v>
      </c>
      <c r="B65">
        <v>63.49</v>
      </c>
      <c r="C65">
        <v>65.55</v>
      </c>
      <c r="D65">
        <v>68.400000000000006</v>
      </c>
    </row>
    <row r="66" spans="1:4" x14ac:dyDescent="0.25">
      <c r="A66" s="12">
        <v>44972</v>
      </c>
      <c r="B66">
        <v>59.1</v>
      </c>
      <c r="C66">
        <v>67.41</v>
      </c>
      <c r="D66">
        <v>67.819999999999993</v>
      </c>
    </row>
    <row r="67" spans="1:4" x14ac:dyDescent="0.25">
      <c r="A67" s="12">
        <v>45000</v>
      </c>
      <c r="B67">
        <v>53.78</v>
      </c>
      <c r="C67">
        <v>64.02</v>
      </c>
      <c r="D67">
        <v>67.47</v>
      </c>
    </row>
    <row r="68" spans="1:4" x14ac:dyDescent="0.25">
      <c r="A68" s="12">
        <v>45031</v>
      </c>
      <c r="B68">
        <v>48.75</v>
      </c>
      <c r="C68">
        <v>64.760000000000005</v>
      </c>
      <c r="D68">
        <v>65.92</v>
      </c>
    </row>
    <row r="69" spans="1:4" x14ac:dyDescent="0.25">
      <c r="A69" s="12">
        <v>45061</v>
      </c>
      <c r="B69">
        <v>47.63</v>
      </c>
      <c r="C69">
        <v>58.23</v>
      </c>
      <c r="D69">
        <v>63.89</v>
      </c>
    </row>
  </sheetData>
  <dataValidations disablePrompts="1" count="1">
    <dataValidation allowBlank="1" showErrorMessage="1" promptTitle="TRAFO" prompt="$A$1:$CI$385" sqref="A4"/>
  </dataValidation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T70"/>
  <sheetViews>
    <sheetView zoomScale="90" zoomScaleNormal="90" workbookViewId="0">
      <selection activeCell="P19" sqref="P19"/>
    </sheetView>
  </sheetViews>
  <sheetFormatPr defaultColWidth="9.140625" defaultRowHeight="11.25" x14ac:dyDescent="0.2"/>
  <cols>
    <col min="1" max="3" width="9.140625" style="13"/>
    <col min="4" max="4" width="9.7109375" style="13" bestFit="1" customWidth="1"/>
    <col min="5" max="16384" width="9.140625" style="13"/>
  </cols>
  <sheetData>
    <row r="1" spans="1:20" ht="14.25" x14ac:dyDescent="0.2">
      <c r="A1" s="8" t="s">
        <v>52</v>
      </c>
    </row>
    <row r="2" spans="1:20" ht="14.25" x14ac:dyDescent="0.2">
      <c r="A2" s="8" t="s">
        <v>58</v>
      </c>
    </row>
    <row r="4" spans="1:20" ht="15" customHeight="1" x14ac:dyDescent="0.2">
      <c r="C4" s="13" t="s">
        <v>59</v>
      </c>
      <c r="D4" s="13" t="s">
        <v>60</v>
      </c>
      <c r="E4" s="13" t="s">
        <v>61</v>
      </c>
      <c r="F4" s="13" t="s">
        <v>62</v>
      </c>
      <c r="G4" s="13" t="s">
        <v>63</v>
      </c>
    </row>
    <row r="5" spans="1:20" ht="15" customHeight="1" x14ac:dyDescent="0.25">
      <c r="B5" s="14">
        <v>43466</v>
      </c>
      <c r="C5" s="16">
        <v>-0.7</v>
      </c>
      <c r="D5" s="15">
        <v>0.7</v>
      </c>
      <c r="E5" s="15">
        <v>0.8</v>
      </c>
      <c r="F5" s="15">
        <v>-0.7</v>
      </c>
      <c r="G5" s="13">
        <v>0.91</v>
      </c>
    </row>
    <row r="6" spans="1:20" ht="15" customHeight="1" x14ac:dyDescent="0.25">
      <c r="B6" s="14">
        <v>43497</v>
      </c>
      <c r="C6" s="16">
        <v>0.8</v>
      </c>
      <c r="D6" s="15">
        <v>0.6</v>
      </c>
      <c r="E6" s="15">
        <v>0.7</v>
      </c>
      <c r="F6" s="15">
        <v>0.8</v>
      </c>
      <c r="G6" s="13">
        <v>0.7</v>
      </c>
    </row>
    <row r="7" spans="1:20" ht="15" customHeight="1" thickBot="1" x14ac:dyDescent="0.3">
      <c r="B7" s="14">
        <v>43525</v>
      </c>
      <c r="C7" s="16">
        <v>0.8</v>
      </c>
      <c r="D7" s="15">
        <v>1.1000000000000001</v>
      </c>
      <c r="E7" s="15">
        <v>1.1000000000000001</v>
      </c>
      <c r="F7" s="15">
        <v>0.8</v>
      </c>
      <c r="G7" s="13">
        <v>0.99</v>
      </c>
      <c r="T7" s="17"/>
    </row>
    <row r="8" spans="1:20" ht="15" customHeight="1" x14ac:dyDescent="0.25">
      <c r="B8" s="14">
        <v>43556</v>
      </c>
      <c r="C8" s="16">
        <v>0.4</v>
      </c>
      <c r="D8" s="15">
        <v>1.7</v>
      </c>
      <c r="E8" s="15">
        <v>1.7</v>
      </c>
      <c r="F8" s="15">
        <v>0.4</v>
      </c>
      <c r="G8" s="13">
        <v>1.39</v>
      </c>
    </row>
    <row r="9" spans="1:20" ht="15" customHeight="1" x14ac:dyDescent="0.25">
      <c r="B9" s="14">
        <v>43586</v>
      </c>
      <c r="C9" s="16">
        <v>-0.1</v>
      </c>
      <c r="D9" s="15">
        <v>1</v>
      </c>
      <c r="E9" s="15">
        <v>1</v>
      </c>
      <c r="F9" s="15">
        <v>-0.1</v>
      </c>
      <c r="G9" s="13">
        <v>0.49</v>
      </c>
    </row>
    <row r="10" spans="1:20" ht="15" customHeight="1" x14ac:dyDescent="0.25">
      <c r="B10" s="14">
        <v>43617</v>
      </c>
      <c r="C10" s="16">
        <v>0.2</v>
      </c>
      <c r="D10" s="15">
        <v>1.1000000000000001</v>
      </c>
      <c r="E10" s="15">
        <v>1.1000000000000001</v>
      </c>
      <c r="F10" s="15">
        <v>0.2</v>
      </c>
      <c r="G10" s="13">
        <v>0.99</v>
      </c>
    </row>
    <row r="11" spans="1:20" ht="15" customHeight="1" x14ac:dyDescent="0.25">
      <c r="B11" s="14">
        <v>43647</v>
      </c>
      <c r="C11" s="16">
        <v>-0.2</v>
      </c>
      <c r="D11" s="15">
        <v>0.5</v>
      </c>
      <c r="E11" s="15">
        <v>0.5</v>
      </c>
      <c r="F11" s="15">
        <v>-0.2</v>
      </c>
      <c r="G11" s="13">
        <v>0.49</v>
      </c>
    </row>
    <row r="12" spans="1:20" ht="15" customHeight="1" x14ac:dyDescent="0.25">
      <c r="B12" s="14">
        <v>43678</v>
      </c>
      <c r="C12" s="16">
        <v>0.5</v>
      </c>
      <c r="D12" s="15">
        <v>0.7</v>
      </c>
      <c r="E12" s="15">
        <v>0.6</v>
      </c>
      <c r="F12" s="15">
        <v>0.4</v>
      </c>
      <c r="G12" s="13">
        <v>0.69</v>
      </c>
    </row>
    <row r="13" spans="1:20" ht="15" customHeight="1" x14ac:dyDescent="0.25">
      <c r="B13" s="14">
        <v>43709</v>
      </c>
      <c r="C13" s="16">
        <v>-0.2</v>
      </c>
      <c r="D13" s="15">
        <v>0.9</v>
      </c>
      <c r="E13" s="15">
        <v>0.6</v>
      </c>
      <c r="F13" s="15">
        <v>-0.3</v>
      </c>
      <c r="G13" s="13">
        <v>0.98</v>
      </c>
    </row>
    <row r="14" spans="1:20" ht="15" customHeight="1" x14ac:dyDescent="0.25">
      <c r="B14" s="14">
        <v>43739</v>
      </c>
      <c r="C14" s="16">
        <v>-0.3</v>
      </c>
      <c r="D14" s="15">
        <v>0.7</v>
      </c>
      <c r="E14" s="15">
        <v>0.6</v>
      </c>
      <c r="F14" s="15">
        <v>-0.2</v>
      </c>
      <c r="G14" s="13">
        <v>0.99</v>
      </c>
    </row>
    <row r="15" spans="1:20" ht="15" customHeight="1" x14ac:dyDescent="0.25">
      <c r="B15" s="14">
        <v>43770</v>
      </c>
      <c r="C15" s="16">
        <v>-0.1</v>
      </c>
      <c r="D15" s="15">
        <v>1.1000000000000001</v>
      </c>
      <c r="E15" s="15">
        <v>0.8</v>
      </c>
      <c r="F15" s="15">
        <v>-0.2</v>
      </c>
      <c r="G15" s="13">
        <v>1.29</v>
      </c>
    </row>
    <row r="16" spans="1:20" ht="15" customHeight="1" x14ac:dyDescent="0.25">
      <c r="B16" s="14">
        <v>43800</v>
      </c>
      <c r="C16" s="16">
        <v>0.2</v>
      </c>
      <c r="D16" s="15">
        <v>1.3</v>
      </c>
      <c r="E16" s="15">
        <v>1.1000000000000001</v>
      </c>
      <c r="F16" s="15">
        <v>0.2</v>
      </c>
      <c r="G16" s="13">
        <v>1.29</v>
      </c>
    </row>
    <row r="17" spans="2:10" ht="15" customHeight="1" x14ac:dyDescent="0.25">
      <c r="B17" s="14">
        <v>43831</v>
      </c>
      <c r="C17" s="16">
        <v>-0.7</v>
      </c>
      <c r="D17" s="15">
        <v>1.3</v>
      </c>
      <c r="E17" s="15">
        <v>1.1000000000000001</v>
      </c>
      <c r="F17" s="15">
        <v>-0.7</v>
      </c>
      <c r="G17" s="13">
        <v>0.8</v>
      </c>
    </row>
    <row r="18" spans="2:10" ht="15" customHeight="1" x14ac:dyDescent="0.25">
      <c r="B18" s="14">
        <v>43862</v>
      </c>
      <c r="C18" s="16">
        <v>0.6</v>
      </c>
      <c r="D18" s="15">
        <v>1.1000000000000001</v>
      </c>
      <c r="E18" s="15">
        <v>0.9</v>
      </c>
      <c r="F18" s="15">
        <v>0.6</v>
      </c>
      <c r="G18" s="13">
        <v>0.69</v>
      </c>
    </row>
    <row r="19" spans="2:10" ht="15" customHeight="1" x14ac:dyDescent="0.25">
      <c r="B19" s="14">
        <v>43891</v>
      </c>
      <c r="C19" s="16">
        <v>0.4</v>
      </c>
      <c r="D19" s="15">
        <v>0.7</v>
      </c>
      <c r="E19" s="15">
        <v>0.5</v>
      </c>
      <c r="F19" s="15">
        <v>0.4</v>
      </c>
      <c r="G19" s="13">
        <v>0.59</v>
      </c>
    </row>
    <row r="20" spans="2:10" ht="15" customHeight="1" x14ac:dyDescent="0.25">
      <c r="B20" s="14">
        <v>43922</v>
      </c>
      <c r="C20" s="16">
        <v>-0.4</v>
      </c>
      <c r="D20" s="15">
        <v>-0.1</v>
      </c>
      <c r="E20" s="15">
        <v>-0.3</v>
      </c>
      <c r="F20" s="15">
        <v>-0.4</v>
      </c>
      <c r="G20" s="13">
        <v>0.28999999999999998</v>
      </c>
    </row>
    <row r="21" spans="2:10" ht="15" customHeight="1" x14ac:dyDescent="0.25">
      <c r="B21" s="14">
        <v>43952</v>
      </c>
      <c r="C21" s="16">
        <v>-0.5</v>
      </c>
      <c r="D21" s="15">
        <v>-0.5</v>
      </c>
      <c r="E21" s="15">
        <v>-0.8</v>
      </c>
      <c r="F21" s="15">
        <v>-0.6</v>
      </c>
      <c r="G21" s="13">
        <v>0.1</v>
      </c>
      <c r="J21" s="8" t="s">
        <v>64</v>
      </c>
    </row>
    <row r="22" spans="2:10" ht="15" customHeight="1" x14ac:dyDescent="0.25">
      <c r="B22" s="14">
        <v>43983</v>
      </c>
      <c r="C22" s="16">
        <v>0.3</v>
      </c>
      <c r="D22" s="15">
        <v>-0.4</v>
      </c>
      <c r="E22" s="15">
        <v>-0.6</v>
      </c>
      <c r="F22" s="15">
        <v>0.4</v>
      </c>
      <c r="G22" s="13">
        <v>0.2</v>
      </c>
    </row>
    <row r="23" spans="2:10" ht="15" customHeight="1" x14ac:dyDescent="0.25">
      <c r="B23" s="14">
        <v>44013</v>
      </c>
      <c r="C23" s="16">
        <v>-0.2</v>
      </c>
      <c r="D23" s="15">
        <v>-0.4</v>
      </c>
      <c r="E23" s="15">
        <v>-0.6</v>
      </c>
      <c r="F23" s="15">
        <v>-0.2</v>
      </c>
      <c r="G23" s="13">
        <v>-0.1</v>
      </c>
    </row>
    <row r="24" spans="2:10" ht="15" customHeight="1" x14ac:dyDescent="0.25">
      <c r="B24" s="14">
        <v>44044</v>
      </c>
      <c r="C24" s="16">
        <v>-0.1</v>
      </c>
      <c r="D24" s="15">
        <v>-1</v>
      </c>
      <c r="E24" s="15">
        <v>-1.1000000000000001</v>
      </c>
      <c r="F24" s="15">
        <v>-0.1</v>
      </c>
      <c r="G24" s="13">
        <v>-0.68</v>
      </c>
    </row>
    <row r="25" spans="2:10" ht="15" customHeight="1" x14ac:dyDescent="0.25">
      <c r="B25" s="14">
        <v>44075</v>
      </c>
      <c r="C25" s="16">
        <v>-0.4</v>
      </c>
      <c r="D25" s="15">
        <v>-1.2</v>
      </c>
      <c r="E25" s="15">
        <v>-1.2</v>
      </c>
      <c r="F25" s="15">
        <v>-0.4</v>
      </c>
      <c r="G25" s="13">
        <v>-0.68</v>
      </c>
    </row>
    <row r="26" spans="2:10" ht="15" customHeight="1" x14ac:dyDescent="0.25">
      <c r="B26" s="14">
        <v>44105</v>
      </c>
      <c r="C26" s="16">
        <v>-0.6</v>
      </c>
      <c r="D26" s="15">
        <v>-1.5</v>
      </c>
      <c r="E26" s="15">
        <v>-1.5</v>
      </c>
      <c r="F26" s="15">
        <v>-0.5</v>
      </c>
      <c r="G26" s="13">
        <v>-1.08</v>
      </c>
    </row>
    <row r="27" spans="2:10" ht="15" customHeight="1" x14ac:dyDescent="0.25">
      <c r="B27" s="14">
        <v>44136</v>
      </c>
      <c r="C27" s="16">
        <v>0.3</v>
      </c>
      <c r="D27" s="15">
        <v>-1.1000000000000001</v>
      </c>
      <c r="E27" s="15">
        <v>-1</v>
      </c>
      <c r="F27" s="15">
        <v>0.3</v>
      </c>
      <c r="G27" s="13">
        <v>-0.59</v>
      </c>
    </row>
    <row r="28" spans="2:10" ht="15" customHeight="1" x14ac:dyDescent="0.25">
      <c r="B28" s="14">
        <v>44166</v>
      </c>
      <c r="C28" s="16">
        <v>0.3</v>
      </c>
      <c r="D28" s="15">
        <v>-1</v>
      </c>
      <c r="E28" s="15">
        <v>-1</v>
      </c>
      <c r="F28" s="15">
        <v>0.2</v>
      </c>
      <c r="G28" s="13">
        <v>-0.2</v>
      </c>
    </row>
    <row r="29" spans="2:10" ht="15" customHeight="1" x14ac:dyDescent="0.25">
      <c r="B29" s="14">
        <v>44197</v>
      </c>
      <c r="C29" s="16">
        <v>0.1</v>
      </c>
      <c r="D29" s="15">
        <v>-0.2</v>
      </c>
      <c r="E29" s="15">
        <v>-0.1</v>
      </c>
      <c r="F29" s="15">
        <v>0.2</v>
      </c>
      <c r="G29" s="13">
        <v>0.89</v>
      </c>
    </row>
    <row r="30" spans="2:10" ht="15" customHeight="1" x14ac:dyDescent="0.25">
      <c r="B30" s="14">
        <v>44228</v>
      </c>
      <c r="C30" s="16">
        <v>0.4</v>
      </c>
      <c r="D30" s="15">
        <v>-0.4</v>
      </c>
      <c r="E30" s="15">
        <v>-0.4</v>
      </c>
      <c r="F30" s="15">
        <v>0.3</v>
      </c>
      <c r="G30" s="13">
        <v>0.1</v>
      </c>
    </row>
    <row r="31" spans="2:10" ht="15" customHeight="1" x14ac:dyDescent="0.25">
      <c r="B31" s="14">
        <v>44256</v>
      </c>
      <c r="C31" s="16">
        <v>0.8</v>
      </c>
      <c r="D31" s="15">
        <v>0</v>
      </c>
      <c r="E31" s="15">
        <v>0.1</v>
      </c>
      <c r="F31" s="15">
        <v>0.9</v>
      </c>
      <c r="G31" s="13">
        <v>-0.1</v>
      </c>
    </row>
    <row r="32" spans="2:10" ht="15" customHeight="1" x14ac:dyDescent="0.25">
      <c r="B32" s="14">
        <v>44287</v>
      </c>
      <c r="C32" s="16">
        <v>0.7</v>
      </c>
      <c r="D32" s="15">
        <v>1.1000000000000001</v>
      </c>
      <c r="E32" s="15">
        <v>1.1000000000000001</v>
      </c>
      <c r="F32" s="15">
        <v>0.6</v>
      </c>
      <c r="G32" s="13">
        <v>0.49</v>
      </c>
    </row>
    <row r="33" spans="2:7" ht="15" customHeight="1" x14ac:dyDescent="0.25">
      <c r="B33" s="14">
        <v>44317</v>
      </c>
      <c r="C33" s="16">
        <v>0.1</v>
      </c>
      <c r="D33" s="15">
        <v>1.7</v>
      </c>
      <c r="E33" s="15">
        <v>1.9</v>
      </c>
      <c r="F33" s="15">
        <v>0.2</v>
      </c>
      <c r="G33" s="13">
        <v>1.27</v>
      </c>
    </row>
    <row r="34" spans="2:7" ht="15" customHeight="1" x14ac:dyDescent="0.25">
      <c r="B34" s="14">
        <v>44348</v>
      </c>
      <c r="C34" s="16">
        <v>0.2</v>
      </c>
      <c r="D34" s="15">
        <v>1.6</v>
      </c>
      <c r="E34" s="15">
        <v>1.6</v>
      </c>
      <c r="F34" s="15">
        <v>0.1</v>
      </c>
      <c r="G34" s="13">
        <v>0.78</v>
      </c>
    </row>
    <row r="35" spans="2:7" ht="15" customHeight="1" x14ac:dyDescent="0.25">
      <c r="B35" s="14">
        <v>44378</v>
      </c>
      <c r="C35" s="16">
        <v>0.4</v>
      </c>
      <c r="D35" s="15">
        <v>2.2000000000000002</v>
      </c>
      <c r="E35" s="15">
        <v>2.2000000000000002</v>
      </c>
      <c r="F35" s="15">
        <v>0.4</v>
      </c>
      <c r="G35" s="13">
        <v>1.27</v>
      </c>
    </row>
    <row r="36" spans="2:7" ht="15" customHeight="1" x14ac:dyDescent="0.25">
      <c r="B36" s="14">
        <v>44409</v>
      </c>
      <c r="C36" s="16">
        <v>0.6</v>
      </c>
      <c r="D36" s="15">
        <v>2.8</v>
      </c>
      <c r="E36" s="15">
        <v>3</v>
      </c>
      <c r="F36" s="15">
        <v>0.7</v>
      </c>
      <c r="G36" s="13">
        <v>1.96</v>
      </c>
    </row>
    <row r="37" spans="2:7" ht="15" customHeight="1" x14ac:dyDescent="0.25">
      <c r="B37" s="14">
        <v>44440</v>
      </c>
      <c r="C37" s="16">
        <v>0.5</v>
      </c>
      <c r="D37" s="15">
        <v>3.7</v>
      </c>
      <c r="E37" s="15">
        <v>3.8</v>
      </c>
      <c r="F37" s="15">
        <v>0.4</v>
      </c>
      <c r="G37" s="13">
        <v>2.65</v>
      </c>
    </row>
    <row r="38" spans="2:7" ht="15" customHeight="1" x14ac:dyDescent="0.25">
      <c r="B38" s="14">
        <v>44470</v>
      </c>
      <c r="C38" s="16">
        <v>0.7</v>
      </c>
      <c r="D38" s="15">
        <v>5.0999999999999996</v>
      </c>
      <c r="E38" s="15">
        <v>5.0999999999999996</v>
      </c>
      <c r="F38" s="15">
        <v>0.8</v>
      </c>
      <c r="G38" s="13">
        <v>3.76</v>
      </c>
    </row>
    <row r="39" spans="2:7" ht="15" customHeight="1" x14ac:dyDescent="0.25">
      <c r="B39" s="14">
        <v>44501</v>
      </c>
      <c r="C39" s="16">
        <v>0.6</v>
      </c>
      <c r="D39" s="15">
        <v>5.3</v>
      </c>
      <c r="E39" s="15">
        <v>5.4</v>
      </c>
      <c r="F39" s="15">
        <v>0.6</v>
      </c>
      <c r="G39" s="13">
        <v>3.85</v>
      </c>
    </row>
    <row r="40" spans="2:7" ht="15" customHeight="1" x14ac:dyDescent="0.25">
      <c r="B40" s="14">
        <v>44531</v>
      </c>
      <c r="C40" s="16">
        <v>0.5</v>
      </c>
      <c r="D40" s="15">
        <v>5.5</v>
      </c>
      <c r="E40" s="15">
        <v>5.7</v>
      </c>
      <c r="F40" s="15">
        <v>0.5</v>
      </c>
      <c r="G40" s="13">
        <v>4.0199999999999996</v>
      </c>
    </row>
    <row r="41" spans="2:7" ht="15" customHeight="1" x14ac:dyDescent="0.25">
      <c r="B41" s="14">
        <v>44562</v>
      </c>
      <c r="C41" s="16">
        <v>-0.4</v>
      </c>
      <c r="D41" s="15">
        <v>5</v>
      </c>
      <c r="E41" s="15">
        <v>5</v>
      </c>
      <c r="F41" s="15">
        <v>-0.4</v>
      </c>
      <c r="G41" s="13">
        <v>2.75</v>
      </c>
    </row>
    <row r="42" spans="2:7" ht="15" customHeight="1" x14ac:dyDescent="0.25">
      <c r="B42" s="14">
        <v>44593</v>
      </c>
      <c r="C42" s="16">
        <v>0.9</v>
      </c>
      <c r="D42" s="15">
        <v>5.6</v>
      </c>
      <c r="E42" s="15">
        <v>5.7</v>
      </c>
      <c r="F42" s="15">
        <v>0.9</v>
      </c>
      <c r="G42" s="13">
        <v>3.43</v>
      </c>
    </row>
    <row r="43" spans="2:7" ht="15" customHeight="1" x14ac:dyDescent="0.25">
      <c r="B43" s="14">
        <v>44621</v>
      </c>
      <c r="C43" s="16">
        <v>1.9</v>
      </c>
      <c r="D43" s="15">
        <v>6.7</v>
      </c>
      <c r="E43" s="15">
        <v>6.9</v>
      </c>
      <c r="F43" s="15">
        <v>2.1</v>
      </c>
      <c r="G43" s="13">
        <v>3.7</v>
      </c>
    </row>
    <row r="44" spans="2:7" ht="15" customHeight="1" x14ac:dyDescent="0.25">
      <c r="B44" s="14">
        <v>44652</v>
      </c>
      <c r="C44" s="16">
        <v>0.9</v>
      </c>
      <c r="D44" s="15">
        <v>7</v>
      </c>
      <c r="E44" s="15">
        <v>7.3</v>
      </c>
      <c r="F44" s="15">
        <v>0.9</v>
      </c>
      <c r="G44" s="13">
        <v>4.75</v>
      </c>
    </row>
    <row r="45" spans="2:7" ht="15" customHeight="1" x14ac:dyDescent="0.25">
      <c r="B45" s="14">
        <v>44682</v>
      </c>
      <c r="C45" s="16">
        <v>0.9</v>
      </c>
      <c r="D45" s="15">
        <v>7.8</v>
      </c>
      <c r="E45" s="15">
        <v>8.3000000000000007</v>
      </c>
      <c r="F45" s="15">
        <v>1.1000000000000001</v>
      </c>
      <c r="G45" s="13">
        <v>4.74</v>
      </c>
    </row>
    <row r="46" spans="2:7" ht="15" customHeight="1" x14ac:dyDescent="0.25">
      <c r="B46" s="14">
        <v>44713</v>
      </c>
      <c r="C46" s="16">
        <v>1.3</v>
      </c>
      <c r="D46" s="15">
        <v>9.1</v>
      </c>
      <c r="E46" s="15">
        <v>9.6</v>
      </c>
      <c r="F46" s="13">
        <v>1.3</v>
      </c>
      <c r="G46" s="13">
        <v>5.32</v>
      </c>
    </row>
    <row r="47" spans="2:7" ht="15" customHeight="1" x14ac:dyDescent="0.25">
      <c r="B47" s="14">
        <v>44743</v>
      </c>
      <c r="C47" s="16">
        <v>0.4</v>
      </c>
      <c r="D47" s="15">
        <v>9.1</v>
      </c>
      <c r="E47" s="15">
        <v>9.6</v>
      </c>
      <c r="F47" s="13">
        <v>0.4</v>
      </c>
      <c r="G47" s="13">
        <v>5.8</v>
      </c>
    </row>
    <row r="48" spans="2:7" ht="15" customHeight="1" x14ac:dyDescent="0.25">
      <c r="B48" s="14">
        <v>44774</v>
      </c>
      <c r="C48" s="16">
        <v>0.2</v>
      </c>
      <c r="D48" s="15">
        <v>8.6999999999999993</v>
      </c>
      <c r="E48" s="15">
        <v>9</v>
      </c>
      <c r="F48" s="13">
        <v>0.2</v>
      </c>
      <c r="G48" s="13">
        <v>5.76</v>
      </c>
    </row>
    <row r="49" spans="2:7" ht="15" customHeight="1" x14ac:dyDescent="0.2">
      <c r="B49" s="14">
        <v>44805</v>
      </c>
      <c r="C49" s="13">
        <v>0</v>
      </c>
      <c r="D49" s="13">
        <v>8.1999999999999993</v>
      </c>
      <c r="E49" s="13">
        <v>8.6</v>
      </c>
      <c r="F49" s="13">
        <v>0</v>
      </c>
      <c r="G49" s="13">
        <v>5.07</v>
      </c>
    </row>
    <row r="50" spans="2:7" ht="15" customHeight="1" x14ac:dyDescent="0.2">
      <c r="B50" s="14">
        <v>44835</v>
      </c>
      <c r="C50" s="13">
        <v>1.6</v>
      </c>
      <c r="D50" s="13">
        <v>9.1999999999999993</v>
      </c>
      <c r="E50" s="13">
        <v>9.4</v>
      </c>
      <c r="F50" s="13">
        <v>1.5</v>
      </c>
      <c r="G50" s="13">
        <v>4.67</v>
      </c>
    </row>
    <row r="51" spans="2:7" ht="15" customHeight="1" x14ac:dyDescent="0.2">
      <c r="B51" s="14">
        <v>44866</v>
      </c>
      <c r="C51" s="13">
        <v>0.3</v>
      </c>
      <c r="D51" s="13">
        <v>8.9</v>
      </c>
      <c r="E51" s="13">
        <v>9</v>
      </c>
      <c r="F51" s="13">
        <v>0.2</v>
      </c>
      <c r="G51" s="13">
        <v>4.46</v>
      </c>
    </row>
    <row r="52" spans="2:7" ht="15" customHeight="1" x14ac:dyDescent="0.2">
      <c r="B52" s="14">
        <v>44896</v>
      </c>
      <c r="C52" s="13">
        <v>-0.2</v>
      </c>
      <c r="D52" s="13">
        <v>8.1999999999999993</v>
      </c>
      <c r="E52" s="13">
        <v>8.1999999999999993</v>
      </c>
      <c r="F52" s="13">
        <v>-0.3</v>
      </c>
      <c r="G52" s="13">
        <v>4.1399999999999997</v>
      </c>
    </row>
    <row r="53" spans="2:7" ht="15" customHeight="1" x14ac:dyDescent="0.2">
      <c r="B53" s="14">
        <v>44927</v>
      </c>
      <c r="C53" s="13">
        <v>-0.8</v>
      </c>
      <c r="D53" s="13">
        <v>7.8</v>
      </c>
      <c r="E53" s="13">
        <v>7.5</v>
      </c>
      <c r="F53" s="13">
        <v>-1</v>
      </c>
      <c r="G53" s="13">
        <v>3.92</v>
      </c>
    </row>
    <row r="54" spans="2:7" ht="15" customHeight="1" x14ac:dyDescent="0.2">
      <c r="B54" s="14">
        <v>44958</v>
      </c>
      <c r="C54" s="13">
        <v>1.6</v>
      </c>
      <c r="D54" s="13">
        <v>8.5</v>
      </c>
      <c r="E54" s="13">
        <v>8.1</v>
      </c>
      <c r="F54" s="13">
        <v>1.5</v>
      </c>
      <c r="G54" s="13">
        <v>4.92</v>
      </c>
    </row>
    <row r="55" spans="2:7" ht="14.45" customHeight="1" x14ac:dyDescent="0.2">
      <c r="B55" s="14">
        <v>44986</v>
      </c>
      <c r="C55" s="13">
        <v>1.1000000000000001</v>
      </c>
      <c r="D55" s="13">
        <v>7.7</v>
      </c>
      <c r="E55" s="13">
        <v>7</v>
      </c>
      <c r="F55" s="13">
        <v>0.9</v>
      </c>
      <c r="G55" s="13">
        <v>5.45</v>
      </c>
    </row>
    <row r="56" spans="2:7" ht="14.45" customHeight="1" x14ac:dyDescent="0.2">
      <c r="B56" s="14">
        <v>45017</v>
      </c>
      <c r="C56" s="13">
        <v>0.5</v>
      </c>
      <c r="D56" s="13">
        <v>7.2</v>
      </c>
      <c r="E56" s="13">
        <v>6.3</v>
      </c>
      <c r="F56" s="13">
        <v>0.3</v>
      </c>
      <c r="G56" s="13">
        <v>4.26</v>
      </c>
    </row>
    <row r="57" spans="2:7" ht="16.5" customHeight="1" x14ac:dyDescent="0.2">
      <c r="B57" s="14">
        <v>45047</v>
      </c>
      <c r="C57" s="13">
        <v>0.3</v>
      </c>
      <c r="D57" s="13">
        <v>6.6</v>
      </c>
      <c r="E57" s="13">
        <v>5.4</v>
      </c>
      <c r="F57" s="13">
        <v>0.3</v>
      </c>
      <c r="G57" s="13">
        <v>4.71</v>
      </c>
    </row>
    <row r="58" spans="2:7" ht="16.5" customHeight="1" x14ac:dyDescent="0.2"/>
    <row r="59" spans="2:7" ht="16.5" customHeight="1" x14ac:dyDescent="0.2"/>
    <row r="60" spans="2:7" ht="16.5" customHeight="1" x14ac:dyDescent="0.2"/>
    <row r="61" spans="2:7" ht="18" customHeight="1" x14ac:dyDescent="0.2"/>
    <row r="62" spans="2:7" ht="18" customHeight="1" x14ac:dyDescent="0.2"/>
    <row r="63" spans="2:7" ht="18" customHeight="1" x14ac:dyDescent="0.2"/>
    <row r="64" spans="2:7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</sheetData>
  <conditionalFormatting sqref="D18">
    <cfRule type="expression" dxfId="19" priority="20" stopIfTrue="1">
      <formula>AND(#REF!="",#REF!&lt;&gt;"")</formula>
    </cfRule>
  </conditionalFormatting>
  <conditionalFormatting sqref="D19">
    <cfRule type="expression" dxfId="18" priority="19" stopIfTrue="1">
      <formula>AND(#REF!="",#REF!&lt;&gt;"")</formula>
    </cfRule>
  </conditionalFormatting>
  <conditionalFormatting sqref="D20">
    <cfRule type="expression" dxfId="17" priority="18" stopIfTrue="1">
      <formula>AND(#REF!="",#REF!&lt;&gt;"")</formula>
    </cfRule>
  </conditionalFormatting>
  <conditionalFormatting sqref="D21:D23">
    <cfRule type="expression" dxfId="16" priority="17" stopIfTrue="1">
      <formula>AND(#REF!="",#REF!&lt;&gt;"")</formula>
    </cfRule>
  </conditionalFormatting>
  <conditionalFormatting sqref="D24">
    <cfRule type="expression" dxfId="15" priority="16" stopIfTrue="1">
      <formula>AND(#REF!="",#REF!&lt;&gt;"")</formula>
    </cfRule>
  </conditionalFormatting>
  <conditionalFormatting sqref="D25">
    <cfRule type="expression" dxfId="14" priority="15" stopIfTrue="1">
      <formula>AND(#REF!="",#REF!&lt;&gt;"")</formula>
    </cfRule>
  </conditionalFormatting>
  <conditionalFormatting sqref="D26 D28 D30">
    <cfRule type="expression" dxfId="13" priority="14" stopIfTrue="1">
      <formula>AND(#REF!="",#REF!&lt;&gt;"")</formula>
    </cfRule>
  </conditionalFormatting>
  <conditionalFormatting sqref="D27 D29">
    <cfRule type="expression" dxfId="12" priority="13" stopIfTrue="1">
      <formula>AND(#REF!="",#REF!&lt;&gt;"")</formula>
    </cfRule>
  </conditionalFormatting>
  <conditionalFormatting sqref="D31">
    <cfRule type="expression" dxfId="11" priority="12" stopIfTrue="1">
      <formula>AND(#REF!="",#REF!&lt;&gt;"")</formula>
    </cfRule>
  </conditionalFormatting>
  <conditionalFormatting sqref="D32:D34">
    <cfRule type="expression" dxfId="10" priority="11" stopIfTrue="1">
      <formula>AND(#REF!="",#REF!&lt;&gt;"")</formula>
    </cfRule>
  </conditionalFormatting>
  <conditionalFormatting sqref="E34:F34">
    <cfRule type="expression" dxfId="9" priority="10" stopIfTrue="1">
      <formula>AND(#REF!="",#REF!&lt;&gt;"")</formula>
    </cfRule>
  </conditionalFormatting>
  <conditionalFormatting sqref="D35">
    <cfRule type="expression" dxfId="8" priority="9" stopIfTrue="1">
      <formula>AND(#REF!="",#REF!&lt;&gt;"")</formula>
    </cfRule>
  </conditionalFormatting>
  <conditionalFormatting sqref="E35:F35">
    <cfRule type="expression" dxfId="7" priority="8" stopIfTrue="1">
      <formula>AND(#REF!="",#REF!&lt;&gt;"")</formula>
    </cfRule>
  </conditionalFormatting>
  <conditionalFormatting sqref="E36:F36">
    <cfRule type="expression" dxfId="6" priority="7" stopIfTrue="1">
      <formula>AND(#REF!="",#REF!&lt;&gt;"")</formula>
    </cfRule>
  </conditionalFormatting>
  <conditionalFormatting sqref="E40:F42 F43:F45">
    <cfRule type="expression" dxfId="5" priority="6" stopIfTrue="1">
      <formula>AND(#REF!="",#REF!&lt;&gt;"")</formula>
    </cfRule>
  </conditionalFormatting>
  <conditionalFormatting sqref="E37:F39">
    <cfRule type="expression" dxfId="4" priority="5" stopIfTrue="1">
      <formula>AND(#REF!="",#REF!&lt;&gt;"")</formula>
    </cfRule>
  </conditionalFormatting>
  <conditionalFormatting sqref="E43:E47">
    <cfRule type="expression" dxfId="3" priority="4" stopIfTrue="1">
      <formula>AND(#REF!="",#REF!&lt;&gt;"")</formula>
    </cfRule>
  </conditionalFormatting>
  <conditionalFormatting sqref="D36:D47">
    <cfRule type="expression" dxfId="2" priority="3" stopIfTrue="1">
      <formula>AND(#REF!="",#REF!&lt;&gt;"")</formula>
    </cfRule>
  </conditionalFormatting>
  <conditionalFormatting sqref="E48">
    <cfRule type="expression" dxfId="1" priority="2" stopIfTrue="1">
      <formula>AND(#REF!="",#REF!&lt;&gt;"")</formula>
    </cfRule>
  </conditionalFormatting>
  <conditionalFormatting sqref="D48">
    <cfRule type="expression" dxfId="0" priority="1" stopIfTrue="1">
      <formula>AND(#REF!="",#REF!&lt;&gt;"")</formula>
    </cfRule>
  </conditionalFormatting>
  <pageMargins left="0.7" right="0.7" top="0.75" bottom="0.75" header="0.3" footer="0.3"/>
  <pageSetup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DXP6JKTUCTPJ-2440846-2456</_dlc_DocId>
    <_dlc_DocIdUrl xmlns="06a3c92a-cdb5-4827-836a-2035db36cd26">
      <Url>https://cbiteams/sites/IEA_Sharepoint/_layouts/15/DocIdRedir.aspx?ID=DXP6JKTUCTPJ-2440846-2456</Url>
      <Description>DXP6JKTUCTPJ-2440846-2456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D2BE2DED-4949-48AD-8D4B-2C04460B08F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EE72EF5-0740-4E0A-8C57-EA6604C5E9D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8AAD6E3-B0D6-494F-BA84-0C9C5ED7E4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A5E92A7-65EE-4E7D-88C1-39435EE4C0C6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6D5C85B2-A24A-40BF-BBD0-2C1249B4F94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</vt:i4>
      </vt:variant>
    </vt:vector>
  </HeadingPairs>
  <TitlesOfParts>
    <vt:vector size="70" baseType="lpstr">
      <vt:lpstr>Figure 01</vt:lpstr>
      <vt:lpstr>Figure 02</vt:lpstr>
      <vt:lpstr>Figure 03</vt:lpstr>
      <vt:lpstr>Figure 04</vt:lpstr>
      <vt:lpstr>Figure 05</vt:lpstr>
      <vt:lpstr>Figure 06</vt:lpstr>
      <vt:lpstr>Figure 07</vt:lpstr>
      <vt:lpstr>Figure 08</vt:lpstr>
      <vt:lpstr>Figure 09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'Figure 68'!_Toc62048804</vt:lpstr>
    </vt:vector>
  </TitlesOfParts>
  <Manager/>
  <Company>Central Bank of Ireland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McLaughlin, Darragh</dc:creator>
  <cp:keywords>Public</cp:keywords>
  <dc:description/>
  <cp:lastModifiedBy>McLaughlin, Darragh</cp:lastModifiedBy>
  <cp:revision/>
  <dcterms:created xsi:type="dcterms:W3CDTF">2023-02-27T10:04:16Z</dcterms:created>
  <dcterms:modified xsi:type="dcterms:W3CDTF">2023-06-20T10:46:00Z</dcterms:modified>
  <cp:category>Public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eeb51ebb-9de7-409c-bd63-4253110bdd3d</vt:lpwstr>
  </property>
  <property fmtid="{D5CDD505-2E9C-101B-9397-08002B2CF9AE}" pid="3" name="bjSaver">
    <vt:lpwstr>Oi7WTbW+yIHtlud7X89+NVFJqUlp1zW3</vt:lpwstr>
  </property>
  <property fmtid="{D5CDD505-2E9C-101B-9397-08002B2CF9AE}" pid="4" name="bjClsUserRVM">
    <vt:lpwstr>[]</vt:lpwstr>
  </property>
  <property fmtid="{D5CDD505-2E9C-101B-9397-08002B2CF9AE}" pid="5" name="ContentTypeId">
    <vt:lpwstr>0x010100F34A127B65EEC14881C94642464F76E7</vt:lpwstr>
  </property>
  <property fmtid="{D5CDD505-2E9C-101B-9397-08002B2CF9AE}" pid="6" name="_dlc_DocIdItemGuid">
    <vt:lpwstr>7d420b88-83c9-42ab-8863-7376b5b81f59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8" name="bjDocumentLabelXML-0">
    <vt:lpwstr>ames.com/2008/01/sie/internal/label"&gt;&lt;element uid="33ed6465-8d2f-4fab-bbbc-787e2c148707" value="" /&gt;&lt;/sisl&gt;</vt:lpwstr>
  </property>
  <property fmtid="{D5CDD505-2E9C-101B-9397-08002B2CF9AE}" pid="9" name="bjDocumentSecurityLabel">
    <vt:lpwstr>Public</vt:lpwstr>
  </property>
  <property fmtid="{D5CDD505-2E9C-101B-9397-08002B2CF9AE}" pid="10" name="bjLeftHeaderLabel-first">
    <vt:lpwstr>&amp;"Times New Roman,Regular"&amp;12&amp;K000000Central Bank of Ireland - PUBLIC</vt:lpwstr>
  </property>
  <property fmtid="{D5CDD505-2E9C-101B-9397-08002B2CF9AE}" pid="11" name="bjLeftHeaderLabel-even">
    <vt:lpwstr>&amp;"Times New Roman,Regular"&amp;12&amp;K000000Central Bank of Ireland - PUBLIC</vt:lpwstr>
  </property>
  <property fmtid="{D5CDD505-2E9C-101B-9397-08002B2CF9AE}" pid="12" name="bjLeftHeaderLabel">
    <vt:lpwstr>&amp;"Times New Roman,Regular"&amp;12&amp;K000000Central Bank of Ireland - PUBLIC</vt:lpwstr>
  </property>
  <property fmtid="{D5CDD505-2E9C-101B-9397-08002B2CF9AE}" pid="13" name="_AdHocReviewCycleID">
    <vt:i4>219543148</vt:i4>
  </property>
  <property fmtid="{D5CDD505-2E9C-101B-9397-08002B2CF9AE}" pid="14" name="_NewReviewCycle">
    <vt:lpwstr/>
  </property>
  <property fmtid="{D5CDD505-2E9C-101B-9397-08002B2CF9AE}" pid="15" name="_EmailSubject">
    <vt:lpwstr>QB2 Chart packs and data appendix</vt:lpwstr>
  </property>
  <property fmtid="{D5CDD505-2E9C-101B-9397-08002B2CF9AE}" pid="16" name="_AuthorEmail">
    <vt:lpwstr>darragh.mclaughlin@centralbank.ie</vt:lpwstr>
  </property>
  <property fmtid="{D5CDD505-2E9C-101B-9397-08002B2CF9AE}" pid="17" name="_AuthorEmailDisplayName">
    <vt:lpwstr>McLaughlin, Darragh</vt:lpwstr>
  </property>
</Properties>
</file>