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ndiveyi\Desktop\"/>
    </mc:Choice>
  </mc:AlternateContent>
  <workbookProtection lockStructure="1"/>
  <bookViews>
    <workbookView xWindow="0" yWindow="0" windowWidth="22900" windowHeight="10740" activeTab="4"/>
  </bookViews>
  <sheets>
    <sheet name="Cover Sheet" sheetId="8" r:id="rId1"/>
    <sheet name="Overview and PSP details" sheetId="6" r:id="rId2"/>
    <sheet name="Assessment" sheetId="4" r:id="rId3"/>
    <sheet name="Top 5 risks" sheetId="2" r:id="rId4"/>
    <sheet name="Article 17" sheetId="9" r:id="rId5"/>
    <sheet name="Validation" sheetId="7" r:id="rId6"/>
    <sheet name="Control" sheetId="10" state="hidden" r:id="rId7"/>
  </sheets>
  <definedNames>
    <definedName name="ColumnTitle1" localSheetId="2">#REF!</definedName>
    <definedName name="ColumnTitle1" localSheetId="1">#REF!</definedName>
    <definedName name="ColumnTitle1">#REF!</definedName>
    <definedName name="_xlnm.Print_Area" localSheetId="2">Assessment!$A$1:$E$7</definedName>
    <definedName name="_xlnm.Print_Area" localSheetId="1">'Overview and PSP details'!$A$1:$G$21</definedName>
    <definedName name="_xlnm.Print_Area" localSheetId="3">'Top 5 risks'!$A$1:$O$12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8" l="1"/>
  <c r="J10" i="8"/>
  <c r="D17" i="7" l="1"/>
  <c r="D16" i="7"/>
  <c r="D15" i="7"/>
  <c r="D14" i="7"/>
  <c r="D14" i="9"/>
  <c r="D13" i="9"/>
  <c r="D12" i="9"/>
  <c r="D11" i="9"/>
  <c r="D10" i="9"/>
  <c r="D9" i="9"/>
  <c r="D8" i="9"/>
  <c r="M11" i="8" l="1"/>
  <c r="J11" i="8" s="1"/>
  <c r="K11" i="8" s="1"/>
  <c r="M8" i="8"/>
  <c r="E3" i="9"/>
  <c r="D4" i="7" l="1"/>
  <c r="D12" i="7" l="1"/>
  <c r="D11" i="7"/>
  <c r="D9" i="7" l="1"/>
  <c r="D8" i="7"/>
  <c r="D7" i="7"/>
  <c r="D6" i="7"/>
  <c r="D5" i="7"/>
  <c r="D1" i="7" l="1"/>
  <c r="J9" i="8"/>
  <c r="K9" i="8" s="1"/>
  <c r="J8" i="8"/>
  <c r="K8" i="8" l="1"/>
  <c r="J2" i="8"/>
  <c r="K2" i="8" s="1"/>
</calcChain>
</file>

<file path=xl/sharedStrings.xml><?xml version="1.0" encoding="utf-8"?>
<sst xmlns="http://schemas.openxmlformats.org/spreadsheetml/2006/main" count="131" uniqueCount="109">
  <si>
    <t>Risk description</t>
  </si>
  <si>
    <t>Potential impact</t>
  </si>
  <si>
    <t>Likelihood</t>
  </si>
  <si>
    <t>Has this risk/issue occurred previously?</t>
  </si>
  <si>
    <t>Occurance</t>
  </si>
  <si>
    <t>Business line/unit</t>
  </si>
  <si>
    <r>
      <t xml:space="preserve">Category
</t>
    </r>
    <r>
      <rPr>
        <sz val="10"/>
        <color theme="1"/>
        <rFont val="Trebuchet MS"/>
        <family val="2"/>
        <scheme val="major"/>
      </rPr>
      <t>e.g. process, people, etc.</t>
    </r>
  </si>
  <si>
    <t>Risk Rating</t>
  </si>
  <si>
    <t>INHERENT RISK</t>
  </si>
  <si>
    <t>CONTROLS ASSESSMENT</t>
  </si>
  <si>
    <t>Existing controls</t>
  </si>
  <si>
    <t>RESIDUAL RISK</t>
  </si>
  <si>
    <t>Risk Owner</t>
  </si>
  <si>
    <t>Risks</t>
  </si>
  <si>
    <t>PSP DETAILS</t>
  </si>
  <si>
    <t>Please answer the questions below</t>
  </si>
  <si>
    <t xml:space="preserve">What mitigation measures and control mechanisms are currently in place?
</t>
  </si>
  <si>
    <r>
      <t xml:space="preserve">Name of person who has responsibility for </t>
    </r>
    <r>
      <rPr>
        <b/>
        <sz val="10"/>
        <rFont val="Trebuchet MS"/>
        <family val="2"/>
        <scheme val="major"/>
      </rPr>
      <t>managing</t>
    </r>
    <r>
      <rPr>
        <b/>
        <sz val="10"/>
        <color rgb="FFFF0000"/>
        <rFont val="Trebuchet MS"/>
        <family val="2"/>
        <scheme val="major"/>
      </rPr>
      <t xml:space="preserve"> </t>
    </r>
    <r>
      <rPr>
        <b/>
        <sz val="10"/>
        <color theme="1"/>
        <rFont val="Trebuchet MS"/>
        <family val="2"/>
        <scheme val="major"/>
      </rPr>
      <t>this risk.</t>
    </r>
  </si>
  <si>
    <t>Additional comments in relation to the Risk</t>
  </si>
  <si>
    <t>Provide a summary assessment of the adequacy of the mitigation measures and control mechanisms implemented in response to those risks</t>
  </si>
  <si>
    <t>Provide a summary assessment of the operational and security risks related to the payment services you provide</t>
  </si>
  <si>
    <t>Please provide information on the top 5 ranked operational and security risks relating to the payment services you provide</t>
  </si>
  <si>
    <t>PSP reference Number/Institution code/Branch code*</t>
  </si>
  <si>
    <t>PSP Contact details:      -    Name*</t>
  </si>
  <si>
    <t xml:space="preserve">                                      -    Contact number or email*</t>
  </si>
  <si>
    <t>Please confirm the information submitted in this assessment of operational and security risks (in relation to payment services you provide) is accurate and complete.   (Confirm/do not confirm)*</t>
  </si>
  <si>
    <t>Date the last assessment of operational and security risks (in relation to payment services you provide) was completed.*</t>
  </si>
  <si>
    <r>
      <t>Mandatory questions are marked with an asterik</t>
    </r>
    <r>
      <rPr>
        <sz val="11"/>
        <rFont val="Trebuchet MS"/>
        <family val="2"/>
        <scheme val="major"/>
      </rPr>
      <t xml:space="preserve"> *</t>
    </r>
  </si>
  <si>
    <r>
      <t>Regulation 118(3) provides that "</t>
    </r>
    <r>
      <rPr>
        <i/>
        <sz val="12"/>
        <color theme="1"/>
        <rFont val="Trebuchet MS"/>
        <family val="2"/>
        <scheme val="major"/>
      </rPr>
      <t>a payment service provider shall provide to the Bank on an annual basis, or at shorter intervals as determined by the Bank, an updated and comprehensive assessment of (a) the operational and security risks relating to the payment services provided by the payment service provider, and (b) the adequacy of the mitigation measures and control mechanisms implemented in response to those risks.</t>
    </r>
    <r>
      <rPr>
        <sz val="12"/>
        <color theme="1"/>
        <rFont val="Trebuchet MS"/>
        <family val="2"/>
        <scheme val="major"/>
      </rPr>
      <t>"</t>
    </r>
  </si>
  <si>
    <t>Name of the PSP submitting the assessment*</t>
  </si>
  <si>
    <t>Control Rating</t>
  </si>
  <si>
    <r>
      <t xml:space="preserve">Identify the operational and security risks in relation to the payment services you provide
</t>
    </r>
    <r>
      <rPr>
        <sz val="10"/>
        <color theme="1"/>
        <rFont val="Trebuchet MS"/>
        <family val="2"/>
        <scheme val="major"/>
      </rPr>
      <t>(what events might occur that will have a negative impact?)</t>
    </r>
    <r>
      <rPr>
        <b/>
        <sz val="11"/>
        <color theme="1"/>
        <rFont val="Trebuchet MS"/>
        <family val="2"/>
        <scheme val="major"/>
      </rPr>
      <t xml:space="preserve">
</t>
    </r>
  </si>
  <si>
    <t>Provide the likelihood of the risk materialising.</t>
  </si>
  <si>
    <t xml:space="preserve">Provide the impact on the business if the risk were to materialise. 
</t>
  </si>
  <si>
    <t xml:space="preserve">Provide the risk score asscociated with this risk. 
</t>
  </si>
  <si>
    <t>Provide the score of the adequacy of the control.</t>
  </si>
  <si>
    <t>Management of Operational and Security risks relating to payment services</t>
  </si>
  <si>
    <t>Management of Operational and Security risks relating to payment services as provided for by Regulation 118(3) of the European Union (Payment Services) Regulations 2018 (S.I. No. 6 of 2018)</t>
  </si>
  <si>
    <t>Response (mandatory)</t>
  </si>
  <si>
    <t>Questions</t>
  </si>
  <si>
    <t>Additional information</t>
  </si>
  <si>
    <t>CENTRAL BANK OF IRELAND</t>
  </si>
  <si>
    <t>Reporting due : Annual</t>
  </si>
  <si>
    <t>Sheet</t>
  </si>
  <si>
    <t>Status</t>
  </si>
  <si>
    <t>Total Errors</t>
  </si>
  <si>
    <t>Guidelines For Using This Workbook</t>
  </si>
  <si>
    <t>Interpreting Rule Information</t>
  </si>
  <si>
    <t>- If all rules in the return have passed, the Return Status will display "Valid"</t>
  </si>
  <si>
    <t>- Rules that have passed will have a green tick in the Validation column.</t>
  </si>
  <si>
    <t>- Rules that have failed will have a red X in the Validation column.</t>
  </si>
  <si>
    <t>The .xlsx file return must be submitted via ONR.</t>
  </si>
  <si>
    <t>YYYYMMDD is the Year, Month, Date of the submission where Year is the 4-digit year, Month is the 2-digit month and Day is the 2-digit day</t>
  </si>
  <si>
    <t>Note : All areas of this workbook have been password protected / locked by the Central Bank of Ireland.  Only cells required for data input are unlocked.</t>
  </si>
  <si>
    <t>Operational and Security Risks</t>
  </si>
  <si>
    <t>The worksheets 'Overview and PSP details', 'Assessment' and 'Top 5 risks' in the file will be processed. All other worksheets will be ignored.</t>
  </si>
  <si>
    <t>The name of the file must be in the format CNNNNNNN_YYYYMMDD_PSDA95. Note that the file name separators are underscores.</t>
  </si>
  <si>
    <t>Overview and PSP details</t>
  </si>
  <si>
    <t>Assessment</t>
  </si>
  <si>
    <t>Top 5 risks</t>
  </si>
  <si>
    <t>Overall return status</t>
  </si>
  <si>
    <t>Return Status</t>
  </si>
  <si>
    <t>Rule Description</t>
  </si>
  <si>
    <t>Worksheet</t>
  </si>
  <si>
    <t>Column / Row Location</t>
  </si>
  <si>
    <t>Rule Validation</t>
  </si>
  <si>
    <t>E7</t>
  </si>
  <si>
    <t>E9</t>
  </si>
  <si>
    <t>E11</t>
  </si>
  <si>
    <t>E12</t>
  </si>
  <si>
    <t>E16</t>
  </si>
  <si>
    <t>E18</t>
  </si>
  <si>
    <t>D6</t>
  </si>
  <si>
    <t>D7</t>
  </si>
  <si>
    <t>Name of the PSP submitting the assessment is a mandatory field</t>
  </si>
  <si>
    <t>PSP reference Number/Institution code/Branch code  is a mandatory field</t>
  </si>
  <si>
    <t>PSP Contact details:      -    Name  is a mandatory field</t>
  </si>
  <si>
    <t xml:space="preserve">                                      -    Contact number or email  is a mandatory field</t>
  </si>
  <si>
    <t>Please confirm the information submitted in this assessment of operational and security risks (in relation to payment services you provide) is accurate and complete.   (Confirm/do not confirm)  is a mandatory field</t>
  </si>
  <si>
    <t>Date the last assessment of operational and security risks (in relation to payment services you provide) was completed is a mandatory field</t>
  </si>
  <si>
    <t>Provide a summary assessment of the operational and security risks related to the payment services you provide  is a mandatory field</t>
  </si>
  <si>
    <t>Provide a summary assessment of the adequacy of the mitigation measures and control mechanisms implemented in response to those risks  is a mandatory field</t>
  </si>
  <si>
    <t>Is the Firm availing of the exemption under Article 17 of the Regulatory Technical Standards for strong customer communication and common and secure open standards of communication (the RTS)?</t>
  </si>
  <si>
    <t>If yes, please complete the following table</t>
  </si>
  <si>
    <t xml:space="preserve">Question
</t>
  </si>
  <si>
    <r>
      <t>Has the Firm</t>
    </r>
    <r>
      <rPr>
        <sz val="12"/>
        <rFont val="Trebuchet MS"/>
        <family val="2"/>
        <scheme val="major"/>
      </rPr>
      <t xml:space="preserve"> previously</t>
    </r>
    <r>
      <rPr>
        <sz val="12"/>
        <color theme="1"/>
        <rFont val="Trebuchet MS"/>
        <family val="2"/>
        <scheme val="major"/>
      </rPr>
      <t xml:space="preserve"> informed the Central Bank of its use of the Article 17 Exemption?</t>
    </r>
  </si>
  <si>
    <t xml:space="preserve">Please set out the processes / protocols for which the exemption applies.
</t>
  </si>
  <si>
    <t>Please provide details of the transaction monitoring mechanism in place to evidence that the exempted processes or protocols guarantee at least equivalent levels of security to those provided for by Directive 2015/2366.</t>
  </si>
  <si>
    <t>Please provide details of the secure communication mechanism in place to comply with the RTS.</t>
  </si>
  <si>
    <t>Please provide details of the secure authentication mechanism in place to guarantee at least equivalent levels of security to those provided for under the RTS.</t>
  </si>
  <si>
    <r>
      <t>Please provide details of the fraud rates for the exempted processe</t>
    </r>
    <r>
      <rPr>
        <sz val="12"/>
        <rFont val="Trebuchet MS"/>
        <family val="2"/>
        <scheme val="major"/>
      </rPr>
      <t>s or protocols, and those for the Firm's non-exempted business.</t>
    </r>
  </si>
  <si>
    <t>Please confirm that the processes/protocols used by the firm to process payments for payers that are not consumers guarantee at least equivalent levels of security to those provided for by the RTS/Directive 2015/2366.</t>
  </si>
  <si>
    <t>Risk Rating System</t>
  </si>
  <si>
    <t>Details on the internal risk rating system - impact ratings from low to high / Probability ratings</t>
  </si>
  <si>
    <t xml:space="preserve">Given the controls listed in column I, what is the probability of the risk materialising &amp; its impact?
</t>
  </si>
  <si>
    <t>Yes</t>
  </si>
  <si>
    <t>No</t>
  </si>
  <si>
    <t>Not Applicable</t>
  </si>
  <si>
    <t>Excemption</t>
  </si>
  <si>
    <t>Informed</t>
  </si>
  <si>
    <t>Article A17</t>
  </si>
  <si>
    <t>D3</t>
  </si>
  <si>
    <t>Provided whether the Firm is availing of the exemption under Article 17 (Yes/No)</t>
  </si>
  <si>
    <t>Provided whether the Firm previously informed the Central Bank (Yes/No)</t>
  </si>
  <si>
    <t>C8</t>
  </si>
  <si>
    <t>C9, C10, C11, C12, C13, C14</t>
  </si>
  <si>
    <r>
      <t xml:space="preserve">Only In the case of a double </t>
    </r>
    <r>
      <rPr>
        <b/>
        <sz val="11"/>
        <color theme="1"/>
        <rFont val="Verdana"/>
        <family val="2"/>
        <scheme val="minor"/>
      </rPr>
      <t>Yes,</t>
    </r>
    <r>
      <rPr>
        <sz val="11"/>
        <color theme="1"/>
        <rFont val="Verdana"/>
        <family val="2"/>
        <scheme val="minor"/>
      </rPr>
      <t xml:space="preserve"> in the two previous rules above, all answers are provided.</t>
    </r>
  </si>
  <si>
    <r>
      <t xml:space="preserve">Only In the case of a double </t>
    </r>
    <r>
      <rPr>
        <b/>
        <sz val="11"/>
        <color theme="1"/>
        <rFont val="Verdana"/>
        <family val="2"/>
        <scheme val="minor"/>
      </rPr>
      <t>No,</t>
    </r>
    <r>
      <rPr>
        <sz val="11"/>
        <color theme="1"/>
        <rFont val="Verdana"/>
        <family val="2"/>
        <scheme val="minor"/>
      </rPr>
      <t xml:space="preserve"> in the two same rules, all answers are provided with </t>
    </r>
    <r>
      <rPr>
        <b/>
        <sz val="11"/>
        <color theme="1"/>
        <rFont val="Verdana"/>
        <family val="2"/>
        <scheme val="minor"/>
      </rPr>
      <t>N/A</t>
    </r>
  </si>
  <si>
    <t>Article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</si>
</sst>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Verdana"/>
      <family val="2"/>
      <scheme val="minor"/>
    </font>
    <font>
      <b/>
      <sz val="16"/>
      <color theme="3"/>
      <name val="Trebuchet MS"/>
      <family val="2"/>
      <scheme val="major"/>
    </font>
    <font>
      <b/>
      <sz val="11"/>
      <color theme="3"/>
      <name val="Trebuchet MS"/>
      <family val="2"/>
      <scheme val="major"/>
    </font>
    <font>
      <b/>
      <sz val="22"/>
      <color theme="3"/>
      <name val="Trebuchet MS"/>
      <family val="2"/>
      <scheme val="major"/>
    </font>
    <font>
      <sz val="11"/>
      <color theme="1"/>
      <name val="Verdana"/>
      <family val="2"/>
      <scheme val="minor"/>
    </font>
    <font>
      <sz val="11"/>
      <color theme="1" tint="0.14996795556505021"/>
      <name val="Trebuchet MS"/>
      <family val="2"/>
      <scheme val="major"/>
    </font>
    <font>
      <sz val="11"/>
      <color theme="1" tint="0.1498458815271462"/>
      <name val="Trebuchet MS"/>
      <family val="2"/>
      <scheme val="major"/>
    </font>
    <font>
      <b/>
      <sz val="11"/>
      <color theme="1"/>
      <name val="Trebuchet MS"/>
      <family val="2"/>
      <scheme val="major"/>
    </font>
    <font>
      <b/>
      <sz val="14"/>
      <color theme="1"/>
      <name val="Trebuchet MS"/>
      <family val="2"/>
      <scheme val="major"/>
    </font>
    <font>
      <sz val="11"/>
      <color theme="1"/>
      <name val="Trebuchet MS"/>
      <family val="2"/>
      <scheme val="major"/>
    </font>
    <font>
      <b/>
      <sz val="11"/>
      <color theme="0"/>
      <name val="Trebuchet MS"/>
      <family val="2"/>
      <scheme val="major"/>
    </font>
    <font>
      <b/>
      <sz val="10"/>
      <color theme="1"/>
      <name val="Trebuchet MS"/>
      <family val="2"/>
      <scheme val="major"/>
    </font>
    <font>
      <sz val="10"/>
      <color theme="1"/>
      <name val="Trebuchet MS"/>
      <family val="2"/>
      <scheme val="major"/>
    </font>
    <font>
      <b/>
      <sz val="12"/>
      <color theme="0"/>
      <name val="Trebuchet MS"/>
      <family val="2"/>
      <scheme val="major"/>
    </font>
    <font>
      <b/>
      <sz val="12"/>
      <color theme="1"/>
      <name val="Trebuchet MS"/>
      <family val="2"/>
      <scheme val="major"/>
    </font>
    <font>
      <sz val="12"/>
      <color theme="1"/>
      <name val="Trebuchet MS"/>
      <family val="2"/>
      <scheme val="major"/>
    </font>
    <font>
      <b/>
      <sz val="10"/>
      <color rgb="FFFF0000"/>
      <name val="Trebuchet MS"/>
      <family val="2"/>
      <scheme val="major"/>
    </font>
    <font>
      <sz val="11"/>
      <name val="Trebuchet MS"/>
      <family val="2"/>
      <scheme val="major"/>
    </font>
    <font>
      <b/>
      <sz val="10"/>
      <name val="Trebuchet MS"/>
      <family val="2"/>
      <scheme val="major"/>
    </font>
    <font>
      <sz val="12"/>
      <name val="Trebuchet MS"/>
      <family val="2"/>
      <scheme val="major"/>
    </font>
    <font>
      <i/>
      <sz val="12"/>
      <color theme="1"/>
      <name val="Trebuchet MS"/>
      <family val="2"/>
      <scheme val="major"/>
    </font>
    <font>
      <sz val="11"/>
      <color rgb="FFFF0000"/>
      <name val="Trebuchet MS"/>
      <family val="2"/>
      <scheme val="major"/>
    </font>
    <font>
      <b/>
      <sz val="11"/>
      <color theme="0"/>
      <name val="Verdana"/>
      <family val="2"/>
      <scheme val="minor"/>
    </font>
    <font>
      <sz val="10"/>
      <name val="Verdana"/>
      <family val="2"/>
      <scheme val="minor"/>
    </font>
    <font>
      <b/>
      <sz val="14"/>
      <name val="Verdana"/>
      <family val="2"/>
      <scheme val="minor"/>
    </font>
    <font>
      <sz val="14"/>
      <name val="Verdana"/>
      <family val="2"/>
      <scheme val="minor"/>
    </font>
    <font>
      <sz val="11"/>
      <name val="Verdana"/>
      <family val="2"/>
      <scheme val="minor"/>
    </font>
    <font>
      <sz val="12"/>
      <name val="Verdana"/>
      <family val="2"/>
      <scheme val="minor"/>
    </font>
    <font>
      <b/>
      <sz val="12"/>
      <name val="Verdana"/>
      <family val="2"/>
      <scheme val="minor"/>
    </font>
    <font>
      <u/>
      <sz val="11"/>
      <color theme="10"/>
      <name val="Verdana"/>
      <family val="2"/>
      <scheme val="minor"/>
    </font>
    <font>
      <b/>
      <u/>
      <sz val="14"/>
      <name val="Verdana"/>
      <family val="2"/>
      <scheme val="minor"/>
    </font>
    <font>
      <sz val="10"/>
      <color theme="1" tint="0.14999847407452621"/>
      <name val="Verdana"/>
      <family val="2"/>
      <scheme val="minor"/>
    </font>
    <font>
      <b/>
      <u/>
      <sz val="10"/>
      <color theme="1" tint="0.14999847407452621"/>
      <name val="Verdana"/>
      <family val="2"/>
      <scheme val="minor"/>
    </font>
    <font>
      <sz val="12"/>
      <name val="Arial"/>
      <family val="2"/>
    </font>
    <font>
      <b/>
      <i/>
      <sz val="10"/>
      <color theme="1" tint="0.14999847407452621"/>
      <name val="Verdana"/>
      <family val="2"/>
      <scheme val="minor"/>
    </font>
    <font>
      <b/>
      <sz val="10"/>
      <name val="Verdana"/>
      <family val="2"/>
      <scheme val="minor"/>
    </font>
    <font>
      <b/>
      <sz val="16"/>
      <color theme="1"/>
      <name val="Verdana"/>
      <family val="2"/>
      <scheme val="minor"/>
    </font>
    <font>
      <sz val="16"/>
      <color theme="1"/>
      <name val="Verdana"/>
      <family val="2"/>
      <scheme val="minor"/>
    </font>
    <font>
      <b/>
      <sz val="12"/>
      <color theme="0"/>
      <name val="Verdana"/>
      <family val="2"/>
      <scheme val="minor"/>
    </font>
    <font>
      <sz val="11"/>
      <color theme="1"/>
      <name val="Trebuchet MS"/>
      <family val="2"/>
    </font>
    <font>
      <sz val="11"/>
      <color rgb="FFFF0000"/>
      <name val="Verdana"/>
      <family val="2"/>
      <scheme val="minor"/>
    </font>
    <font>
      <b/>
      <sz val="11"/>
      <color theme="1"/>
      <name val="Verdana"/>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3399FF"/>
        <bgColor indexed="64"/>
      </patternFill>
    </fill>
  </fills>
  <borders count="33">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style="hair">
        <color auto="1"/>
      </left>
      <right style="hair">
        <color auto="1"/>
      </right>
      <top style="hair">
        <color auto="1"/>
      </top>
      <bottom style="hair">
        <color auto="1"/>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alignment wrapText="1"/>
    </xf>
    <xf numFmtId="0" fontId="1" fillId="0" borderId="2" applyNumberFormat="0" applyFill="0" applyAlignment="0" applyProtection="0"/>
    <xf numFmtId="0" fontId="5" fillId="0" borderId="3" applyNumberFormat="0" applyFill="0" applyProtection="0">
      <alignment vertical="top" wrapText="1"/>
    </xf>
    <xf numFmtId="0" fontId="6" fillId="0" borderId="0" applyNumberFormat="0" applyFill="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14" fontId="4" fillId="0" borderId="0" applyFont="0" applyFill="0" applyBorder="0" applyAlignment="0"/>
    <xf numFmtId="0" fontId="4" fillId="0" borderId="0"/>
    <xf numFmtId="0" fontId="29" fillId="0" borderId="0" applyNumberFormat="0" applyFill="0" applyBorder="0" applyAlignment="0" applyProtection="0"/>
  </cellStyleXfs>
  <cellXfs count="171">
    <xf numFmtId="0" fontId="0" fillId="0" borderId="0" xfId="0">
      <alignment wrapText="1"/>
    </xf>
    <xf numFmtId="0" fontId="9" fillId="0" borderId="0" xfId="7" applyFont="1" applyBorder="1"/>
    <xf numFmtId="0" fontId="9" fillId="0" borderId="0" xfId="7" applyFont="1" applyBorder="1" applyAlignment="1">
      <alignment vertical="center"/>
    </xf>
    <xf numFmtId="0" fontId="9" fillId="0" borderId="0" xfId="7" applyFont="1" applyBorder="1" applyAlignment="1" applyProtection="1">
      <alignment horizontal="left" vertical="center" wrapText="1"/>
      <protection locked="0"/>
    </xf>
    <xf numFmtId="0" fontId="9" fillId="0" borderId="0" xfId="7" applyFont="1" applyBorder="1" applyAlignment="1" applyProtection="1">
      <alignment horizontal="left" vertical="center"/>
      <protection locked="0"/>
    </xf>
    <xf numFmtId="0" fontId="9" fillId="0" borderId="0" xfId="7" applyFont="1" applyBorder="1" applyAlignment="1">
      <alignment horizontal="left" vertical="center"/>
    </xf>
    <xf numFmtId="0" fontId="9" fillId="3" borderId="9" xfId="7" applyFont="1" applyFill="1" applyBorder="1" applyAlignment="1">
      <alignment vertical="center"/>
    </xf>
    <xf numFmtId="0" fontId="7" fillId="2" borderId="4" xfId="7" applyFont="1" applyFill="1" applyBorder="1" applyAlignment="1">
      <alignment horizontal="left" vertical="center"/>
    </xf>
    <xf numFmtId="0" fontId="9" fillId="3" borderId="0" xfId="7" applyFont="1" applyFill="1" applyBorder="1"/>
    <xf numFmtId="0" fontId="10" fillId="5" borderId="0" xfId="7" applyFont="1" applyFill="1" applyBorder="1" applyAlignment="1">
      <alignment horizontal="center" vertical="center"/>
    </xf>
    <xf numFmtId="0" fontId="7" fillId="4" borderId="4" xfId="7" applyFont="1" applyFill="1" applyBorder="1" applyAlignment="1">
      <alignment horizontal="left" vertical="center" wrapText="1"/>
    </xf>
    <xf numFmtId="0" fontId="9" fillId="0" borderId="0" xfId="7" applyFont="1" applyBorder="1" applyAlignment="1">
      <alignment horizontal="left" vertical="center" wrapText="1"/>
    </xf>
    <xf numFmtId="0" fontId="9" fillId="0" borderId="0" xfId="7" applyFont="1" applyBorder="1" applyAlignment="1">
      <alignment wrapText="1"/>
    </xf>
    <xf numFmtId="0" fontId="9" fillId="0" borderId="0" xfId="7" applyFont="1" applyBorder="1" applyAlignment="1">
      <alignment horizontal="center"/>
    </xf>
    <xf numFmtId="0" fontId="11" fillId="4" borderId="7" xfId="7" applyFont="1" applyFill="1" applyBorder="1" applyAlignment="1">
      <alignment vertical="top" wrapText="1"/>
    </xf>
    <xf numFmtId="0" fontId="11" fillId="4" borderId="4" xfId="7" applyFont="1" applyFill="1" applyBorder="1" applyAlignment="1">
      <alignment horizontal="left" vertical="top" wrapText="1"/>
    </xf>
    <xf numFmtId="0" fontId="7" fillId="2" borderId="4" xfId="7" applyFont="1" applyFill="1" applyBorder="1" applyAlignment="1">
      <alignment vertical="center"/>
    </xf>
    <xf numFmtId="0" fontId="7" fillId="6" borderId="19" xfId="7" applyFont="1" applyFill="1" applyBorder="1" applyAlignment="1">
      <alignment horizontal="center" vertical="center"/>
    </xf>
    <xf numFmtId="0" fontId="7" fillId="6" borderId="20" xfId="7" applyFont="1" applyFill="1" applyBorder="1" applyAlignment="1">
      <alignment horizontal="center" vertical="center"/>
    </xf>
    <xf numFmtId="0" fontId="9" fillId="0" borderId="0" xfId="7" applyFont="1" applyBorder="1" applyAlignment="1">
      <alignment vertical="top" wrapText="1"/>
    </xf>
    <xf numFmtId="0" fontId="9" fillId="0" borderId="0" xfId="7" applyFont="1" applyBorder="1" applyAlignment="1">
      <alignment horizontal="left" vertical="top" wrapText="1"/>
    </xf>
    <xf numFmtId="0" fontId="9" fillId="0" borderId="0" xfId="7" applyFont="1" applyBorder="1" applyAlignment="1">
      <alignment horizontal="left" vertical="center" wrapText="1"/>
    </xf>
    <xf numFmtId="0" fontId="9" fillId="0" borderId="0" xfId="7" applyFont="1" applyBorder="1" applyAlignment="1">
      <alignment horizontal="center" vertical="center" wrapText="1"/>
    </xf>
    <xf numFmtId="0" fontId="7" fillId="3" borderId="9" xfId="7" applyFont="1" applyFill="1" applyBorder="1" applyAlignment="1">
      <alignment vertical="center"/>
    </xf>
    <xf numFmtId="0" fontId="9" fillId="0" borderId="0" xfId="7" applyFont="1" applyBorder="1" applyAlignment="1">
      <alignment horizontal="center" vertical="top"/>
    </xf>
    <xf numFmtId="0" fontId="9" fillId="0" borderId="0" xfId="7" applyFont="1" applyBorder="1" applyAlignment="1">
      <alignment vertical="top"/>
    </xf>
    <xf numFmtId="0" fontId="9" fillId="0" borderId="0" xfId="7" applyFont="1" applyBorder="1" applyAlignment="1">
      <alignment horizontal="left"/>
    </xf>
    <xf numFmtId="0" fontId="9" fillId="0" borderId="0" xfId="7" applyFont="1" applyBorder="1" applyAlignment="1">
      <alignment horizontal="left" vertical="top"/>
    </xf>
    <xf numFmtId="0" fontId="10" fillId="5" borderId="0" xfId="7" applyFont="1" applyFill="1" applyBorder="1" applyAlignment="1">
      <alignment horizontal="left" vertical="center"/>
    </xf>
    <xf numFmtId="0" fontId="7" fillId="6" borderId="18" xfId="7" applyFont="1" applyFill="1" applyBorder="1" applyAlignment="1">
      <alignment horizontal="center" vertical="center"/>
    </xf>
    <xf numFmtId="0" fontId="7" fillId="8" borderId="18" xfId="7" applyFont="1" applyFill="1" applyBorder="1" applyAlignment="1">
      <alignment horizontal="center" vertical="center"/>
    </xf>
    <xf numFmtId="0" fontId="9" fillId="11" borderId="0" xfId="7" applyFont="1" applyFill="1" applyBorder="1"/>
    <xf numFmtId="0" fontId="9" fillId="11" borderId="0" xfId="7" applyFont="1" applyFill="1" applyBorder="1" applyAlignment="1">
      <alignment wrapText="1"/>
    </xf>
    <xf numFmtId="0" fontId="9" fillId="11" borderId="0" xfId="7" applyFont="1" applyFill="1" applyBorder="1" applyAlignment="1">
      <alignment horizontal="left"/>
    </xf>
    <xf numFmtId="0" fontId="14" fillId="4" borderId="4" xfId="7" applyFont="1" applyFill="1" applyBorder="1" applyAlignment="1">
      <alignment horizontal="left" vertical="center" wrapText="1"/>
    </xf>
    <xf numFmtId="0" fontId="9" fillId="3" borderId="0" xfId="7" applyFont="1" applyFill="1" applyBorder="1" applyAlignment="1">
      <alignment horizontal="center"/>
    </xf>
    <xf numFmtId="0" fontId="9" fillId="3" borderId="0" xfId="7" applyFont="1" applyFill="1" applyBorder="1" applyAlignment="1">
      <alignment wrapText="1"/>
    </xf>
    <xf numFmtId="0" fontId="9" fillId="3" borderId="0" xfId="7" applyFont="1" applyFill="1" applyBorder="1" applyAlignment="1">
      <alignment horizontal="left"/>
    </xf>
    <xf numFmtId="0" fontId="17" fillId="0" borderId="0" xfId="7" applyFont="1" applyBorder="1" applyAlignment="1">
      <alignment vertical="top"/>
    </xf>
    <xf numFmtId="0" fontId="15" fillId="0" borderId="0" xfId="7" applyFont="1" applyBorder="1"/>
    <xf numFmtId="0" fontId="19" fillId="0" borderId="0" xfId="7" applyFont="1" applyBorder="1" applyAlignment="1">
      <alignment vertical="top" wrapText="1"/>
    </xf>
    <xf numFmtId="0" fontId="15" fillId="0" borderId="0" xfId="7" applyFont="1" applyBorder="1" applyAlignment="1">
      <alignment horizontal="left"/>
    </xf>
    <xf numFmtId="0" fontId="15" fillId="0" borderId="0" xfId="7" applyFont="1" applyBorder="1" applyAlignment="1">
      <alignment horizontal="left" vertical="top"/>
    </xf>
    <xf numFmtId="0" fontId="14" fillId="11" borderId="0" xfId="7" applyFont="1" applyFill="1" applyBorder="1" applyAlignment="1">
      <alignment vertical="center"/>
    </xf>
    <xf numFmtId="0" fontId="13" fillId="5" borderId="0" xfId="7" applyFont="1" applyFill="1" applyBorder="1" applyAlignment="1">
      <alignment horizontal="center" vertical="center"/>
    </xf>
    <xf numFmtId="0" fontId="14" fillId="3" borderId="0" xfId="7" applyFont="1" applyFill="1" applyBorder="1" applyAlignment="1">
      <alignment vertical="center"/>
    </xf>
    <xf numFmtId="0" fontId="14" fillId="11" borderId="0" xfId="7" applyFont="1" applyFill="1" applyBorder="1" applyAlignment="1">
      <alignment horizontal="left" vertical="center"/>
    </xf>
    <xf numFmtId="0" fontId="9" fillId="11" borderId="0" xfId="7" applyFont="1" applyFill="1" applyBorder="1" applyAlignment="1">
      <alignment vertical="center"/>
    </xf>
    <xf numFmtId="0" fontId="9" fillId="11" borderId="0" xfId="7" applyFont="1" applyFill="1" applyBorder="1" applyAlignment="1">
      <alignment vertical="center" wrapText="1"/>
    </xf>
    <xf numFmtId="0" fontId="9" fillId="11" borderId="0" xfId="7" applyFont="1" applyFill="1" applyBorder="1" applyAlignment="1">
      <alignment horizontal="left" vertical="center"/>
    </xf>
    <xf numFmtId="0" fontId="15" fillId="0" borderId="0" xfId="7" applyFont="1" applyBorder="1" applyAlignment="1">
      <alignment vertical="center" wrapText="1"/>
    </xf>
    <xf numFmtId="0" fontId="9" fillId="3" borderId="0" xfId="7" applyFont="1" applyFill="1" applyBorder="1" applyAlignment="1">
      <alignment horizontal="center" vertical="center"/>
    </xf>
    <xf numFmtId="0" fontId="15" fillId="0" borderId="0" xfId="7" applyFont="1" applyBorder="1" applyAlignment="1">
      <alignment vertical="center"/>
    </xf>
    <xf numFmtId="0" fontId="21" fillId="0" borderId="0" xfId="7" applyFont="1" applyBorder="1" applyAlignment="1">
      <alignment horizontal="left"/>
    </xf>
    <xf numFmtId="0" fontId="7" fillId="9" borderId="21" xfId="7" applyFont="1" applyFill="1" applyBorder="1" applyAlignment="1" applyProtection="1">
      <alignment horizontal="center" vertical="center"/>
      <protection locked="0"/>
    </xf>
    <xf numFmtId="0" fontId="15" fillId="0" borderId="4" xfId="7" applyFont="1" applyBorder="1" applyAlignment="1" applyProtection="1">
      <alignment horizontal="left"/>
      <protection locked="0"/>
    </xf>
    <xf numFmtId="14" fontId="15" fillId="0" borderId="4" xfId="7" applyNumberFormat="1" applyFont="1" applyBorder="1" applyAlignment="1" applyProtection="1">
      <alignment horizontal="left" vertical="top"/>
      <protection locked="0"/>
    </xf>
    <xf numFmtId="0" fontId="15" fillId="0" borderId="6" xfId="7" applyFont="1" applyBorder="1" applyAlignment="1" applyProtection="1">
      <alignment horizontal="left" vertical="top" wrapText="1"/>
      <protection locked="0"/>
    </xf>
    <xf numFmtId="0" fontId="15" fillId="0" borderId="5" xfId="7" applyFont="1" applyBorder="1" applyAlignment="1" applyProtection="1">
      <alignment horizontal="left" vertical="top" wrapText="1"/>
      <protection locked="0"/>
    </xf>
    <xf numFmtId="0" fontId="15" fillId="0" borderId="4" xfId="7" applyFont="1" applyBorder="1" applyAlignment="1" applyProtection="1">
      <alignment horizontal="left" vertical="top" wrapText="1"/>
      <protection locked="0"/>
    </xf>
    <xf numFmtId="0" fontId="10" fillId="5" borderId="0" xfId="7" applyFont="1" applyFill="1" applyBorder="1" applyAlignment="1">
      <alignment horizontal="center" vertical="top" wrapText="1"/>
    </xf>
    <xf numFmtId="0" fontId="7" fillId="4" borderId="5" xfId="7" applyFont="1" applyFill="1" applyBorder="1" applyAlignment="1">
      <alignment horizontal="left" vertical="top" wrapText="1"/>
    </xf>
    <xf numFmtId="0" fontId="23" fillId="12" borderId="0" xfId="0" applyFont="1" applyFill="1" applyAlignment="1" applyProtection="1"/>
    <xf numFmtId="0" fontId="24" fillId="12" borderId="0" xfId="0" applyFont="1" applyFill="1" applyAlignment="1" applyProtection="1"/>
    <xf numFmtId="0" fontId="25" fillId="12" borderId="0" xfId="0" applyFont="1" applyFill="1" applyAlignment="1" applyProtection="1"/>
    <xf numFmtId="0" fontId="26" fillId="12" borderId="0" xfId="0" applyFont="1" applyFill="1" applyAlignment="1" applyProtection="1"/>
    <xf numFmtId="0" fontId="23" fillId="12" borderId="12" xfId="0" applyFont="1" applyFill="1" applyBorder="1" applyAlignment="1" applyProtection="1"/>
    <xf numFmtId="0" fontId="27" fillId="12" borderId="11" xfId="0" applyFont="1" applyFill="1" applyBorder="1" applyAlignment="1" applyProtection="1"/>
    <xf numFmtId="0" fontId="28" fillId="12" borderId="11" xfId="0" applyFont="1" applyFill="1" applyBorder="1" applyAlignment="1" applyProtection="1">
      <alignment horizontal="centerContinuous"/>
    </xf>
    <xf numFmtId="0" fontId="23" fillId="12" borderId="13" xfId="0" applyFont="1" applyFill="1" applyBorder="1" applyAlignment="1" applyProtection="1"/>
    <xf numFmtId="0" fontId="23" fillId="12" borderId="8" xfId="0" applyFont="1" applyFill="1" applyBorder="1" applyAlignment="1" applyProtection="1"/>
    <xf numFmtId="0" fontId="28" fillId="12" borderId="0" xfId="0" applyFont="1" applyFill="1" applyBorder="1" applyAlignment="1" applyProtection="1"/>
    <xf numFmtId="0" fontId="27" fillId="12" borderId="0" xfId="0" applyFont="1" applyFill="1" applyBorder="1" applyAlignment="1" applyProtection="1"/>
    <xf numFmtId="0" fontId="28" fillId="12" borderId="28" xfId="0" applyFont="1" applyFill="1" applyBorder="1" applyAlignment="1" applyProtection="1"/>
    <xf numFmtId="0" fontId="23" fillId="12" borderId="0" xfId="0" applyFont="1" applyFill="1" applyBorder="1" applyAlignment="1" applyProtection="1"/>
    <xf numFmtId="0" fontId="29" fillId="12" borderId="0" xfId="8" applyFill="1" applyBorder="1" applyAlignment="1" applyProtection="1">
      <alignment horizontal="left"/>
    </xf>
    <xf numFmtId="0" fontId="23" fillId="12" borderId="0" xfId="0" applyFont="1" applyFill="1" applyBorder="1" applyAlignment="1" applyProtection="1">
      <alignment horizontal="center"/>
    </xf>
    <xf numFmtId="0" fontId="28" fillId="12" borderId="28" xfId="0" applyFont="1" applyFill="1" applyBorder="1" applyAlignment="1" applyProtection="1">
      <alignment horizontal="center"/>
    </xf>
    <xf numFmtId="0" fontId="23" fillId="12" borderId="10" xfId="0" applyFont="1" applyFill="1" applyBorder="1" applyAlignment="1" applyProtection="1"/>
    <xf numFmtId="0" fontId="23" fillId="12" borderId="9" xfId="0" applyFont="1" applyFill="1" applyBorder="1" applyAlignment="1" applyProtection="1"/>
    <xf numFmtId="0" fontId="23" fillId="12" borderId="14" xfId="0" applyFont="1" applyFill="1" applyBorder="1" applyAlignment="1" applyProtection="1"/>
    <xf numFmtId="0" fontId="23" fillId="3" borderId="8" xfId="0" applyFont="1" applyFill="1" applyBorder="1" applyAlignment="1" applyProtection="1"/>
    <xf numFmtId="0" fontId="31" fillId="3" borderId="0" xfId="0" quotePrefix="1" applyFont="1" applyFill="1" applyBorder="1" applyAlignment="1" applyProtection="1">
      <alignment horizontal="left" vertical="top" wrapText="1"/>
    </xf>
    <xf numFmtId="0" fontId="23" fillId="3" borderId="28" xfId="0" applyFont="1" applyFill="1" applyBorder="1" applyAlignment="1" applyProtection="1"/>
    <xf numFmtId="0" fontId="32" fillId="3" borderId="0" xfId="0" applyFont="1" applyFill="1" applyBorder="1" applyAlignment="1" applyProtection="1"/>
    <xf numFmtId="0" fontId="31" fillId="3" borderId="0" xfId="0" applyFont="1" applyFill="1" applyBorder="1" applyAlignment="1" applyProtection="1"/>
    <xf numFmtId="0" fontId="23" fillId="3" borderId="0" xfId="0" applyFont="1" applyFill="1" applyBorder="1" applyAlignment="1" applyProtection="1">
      <alignment horizontal="center"/>
    </xf>
    <xf numFmtId="0" fontId="23" fillId="3" borderId="0" xfId="0" applyFont="1" applyFill="1" applyBorder="1" applyAlignment="1" applyProtection="1"/>
    <xf numFmtId="0" fontId="31" fillId="3" borderId="0" xfId="0" quotePrefix="1" applyFont="1" applyFill="1" applyBorder="1" applyAlignment="1" applyProtection="1">
      <alignment vertical="center"/>
    </xf>
    <xf numFmtId="0" fontId="31" fillId="3" borderId="0" xfId="0" quotePrefix="1" applyFont="1" applyFill="1" applyBorder="1" applyAlignment="1" applyProtection="1">
      <alignment vertical="top"/>
    </xf>
    <xf numFmtId="0" fontId="33" fillId="3" borderId="0" xfId="0" applyFont="1" applyFill="1" applyAlignment="1" applyProtection="1"/>
    <xf numFmtId="0" fontId="23" fillId="3" borderId="0" xfId="0" applyFont="1" applyFill="1" applyAlignment="1" applyProtection="1"/>
    <xf numFmtId="0" fontId="0" fillId="3" borderId="10" xfId="0" applyFill="1" applyBorder="1" applyAlignment="1" applyProtection="1"/>
    <xf numFmtId="0" fontId="33" fillId="3" borderId="9" xfId="0" applyFont="1" applyFill="1" applyBorder="1" applyAlignment="1" applyProtection="1"/>
    <xf numFmtId="0" fontId="31" fillId="3" borderId="9" xfId="0" applyFont="1" applyFill="1" applyBorder="1" applyAlignment="1" applyProtection="1"/>
    <xf numFmtId="0" fontId="23" fillId="3" borderId="9" xfId="0" applyFont="1" applyFill="1" applyBorder="1" applyAlignment="1" applyProtection="1">
      <alignment horizontal="center"/>
    </xf>
    <xf numFmtId="0" fontId="23" fillId="3" borderId="9" xfId="0" applyFont="1" applyFill="1" applyBorder="1" applyAlignment="1" applyProtection="1"/>
    <xf numFmtId="0" fontId="23" fillId="3" borderId="14" xfId="0" applyFont="1" applyFill="1" applyBorder="1" applyAlignment="1" applyProtection="1"/>
    <xf numFmtId="0" fontId="29" fillId="12" borderId="0" xfId="8" applyFill="1" applyBorder="1" applyAlignment="1" applyProtection="1"/>
    <xf numFmtId="0" fontId="35" fillId="12" borderId="0" xfId="0" applyFont="1" applyFill="1" applyAlignment="1" applyProtection="1"/>
    <xf numFmtId="0" fontId="0" fillId="0" borderId="0" xfId="0" applyAlignment="1" applyProtection="1">
      <protection hidden="1"/>
    </xf>
    <xf numFmtId="0" fontId="37" fillId="0" borderId="21" xfId="0" applyFont="1" applyBorder="1" applyAlignment="1" applyProtection="1">
      <alignment horizontal="center" vertical="top"/>
      <protection hidden="1"/>
    </xf>
    <xf numFmtId="0" fontId="0" fillId="0" borderId="0" xfId="0" applyAlignment="1" applyProtection="1">
      <alignment vertical="top"/>
      <protection hidden="1"/>
    </xf>
    <xf numFmtId="0" fontId="38" fillId="13" borderId="29" xfId="0" applyFont="1" applyFill="1" applyBorder="1" applyAlignment="1" applyProtection="1">
      <alignment horizontal="center" vertical="top" wrapText="1"/>
      <protection hidden="1"/>
    </xf>
    <xf numFmtId="0" fontId="0" fillId="0" borderId="29" xfId="0" applyBorder="1" applyAlignment="1" applyProtection="1">
      <alignment horizontal="center" vertical="top"/>
      <protection hidden="1"/>
    </xf>
    <xf numFmtId="0" fontId="0" fillId="14" borderId="0" xfId="0" applyFill="1" applyProtection="1">
      <alignment wrapText="1"/>
      <protection hidden="1"/>
    </xf>
    <xf numFmtId="0" fontId="0" fillId="0" borderId="0" xfId="0" applyProtection="1">
      <alignment wrapText="1"/>
      <protection hidden="1"/>
    </xf>
    <xf numFmtId="0" fontId="36" fillId="0" borderId="0" xfId="0" applyFont="1" applyAlignment="1" applyProtection="1">
      <protection hidden="1"/>
    </xf>
    <xf numFmtId="0" fontId="22" fillId="13" borderId="29" xfId="0" applyFont="1" applyFill="1" applyBorder="1" applyAlignment="1" applyProtection="1">
      <alignment horizontal="center" vertical="top" wrapText="1"/>
      <protection hidden="1"/>
    </xf>
    <xf numFmtId="0" fontId="39" fillId="0" borderId="0" xfId="0" applyFont="1" applyProtection="1">
      <alignment wrapText="1"/>
      <protection hidden="1"/>
    </xf>
    <xf numFmtId="0" fontId="29" fillId="0" borderId="0" xfId="8" applyAlignment="1" applyProtection="1">
      <alignment wrapText="1"/>
      <protection hidden="1"/>
    </xf>
    <xf numFmtId="0" fontId="8" fillId="3" borderId="0" xfId="7" applyFont="1" applyFill="1" applyBorder="1" applyAlignment="1">
      <alignment vertical="center"/>
    </xf>
    <xf numFmtId="0" fontId="19" fillId="0" borderId="4" xfId="7" applyFont="1" applyBorder="1" applyAlignment="1" applyProtection="1">
      <alignment horizontal="left" vertical="top" wrapText="1"/>
      <protection locked="0"/>
    </xf>
    <xf numFmtId="0" fontId="11" fillId="4" borderId="7" xfId="7" applyFont="1" applyFill="1" applyBorder="1" applyAlignment="1">
      <alignment horizontal="left" vertical="top" wrapText="1"/>
    </xf>
    <xf numFmtId="0" fontId="15" fillId="0" borderId="7" xfId="7" applyFont="1" applyFill="1" applyBorder="1" applyAlignment="1" applyProtection="1">
      <alignment horizontal="left" vertical="top" wrapText="1"/>
      <protection locked="0"/>
    </xf>
    <xf numFmtId="0" fontId="0" fillId="0" borderId="0" xfId="0" applyAlignment="1" applyProtection="1"/>
    <xf numFmtId="0" fontId="14" fillId="3" borderId="0" xfId="7" applyFont="1" applyFill="1" applyAlignment="1" applyProtection="1">
      <alignment vertical="center"/>
    </xf>
    <xf numFmtId="0" fontId="9" fillId="0" borderId="0" xfId="7" applyFont="1" applyAlignment="1" applyProtection="1">
      <alignment horizontal="left" vertical="center"/>
    </xf>
    <xf numFmtId="0" fontId="9" fillId="0" borderId="0" xfId="7" applyFont="1" applyAlignment="1" applyProtection="1">
      <alignment horizontal="center" vertical="center" wrapText="1"/>
    </xf>
    <xf numFmtId="0" fontId="7" fillId="3" borderId="9" xfId="7" applyFont="1" applyFill="1" applyBorder="1" applyAlignment="1" applyProtection="1">
      <alignment vertical="center"/>
    </xf>
    <xf numFmtId="0" fontId="9" fillId="3" borderId="9" xfId="7" applyFont="1" applyFill="1" applyBorder="1" applyAlignment="1" applyProtection="1">
      <alignment vertical="center"/>
    </xf>
    <xf numFmtId="0" fontId="10" fillId="5" borderId="32" xfId="7" applyFont="1" applyFill="1" applyBorder="1" applyAlignment="1" applyProtection="1">
      <alignment horizontal="center" vertical="center"/>
    </xf>
    <xf numFmtId="0" fontId="7" fillId="4" borderId="5" xfId="7" applyFont="1" applyFill="1" applyBorder="1" applyAlignment="1" applyProtection="1">
      <alignment horizontal="left" vertical="top" wrapText="1"/>
    </xf>
    <xf numFmtId="0" fontId="7" fillId="4" borderId="4" xfId="7" applyFont="1" applyFill="1" applyBorder="1" applyAlignment="1" applyProtection="1">
      <alignment horizontal="left" vertical="center" wrapText="1"/>
    </xf>
    <xf numFmtId="0" fontId="10" fillId="5" borderId="31" xfId="7" applyFont="1" applyFill="1" applyBorder="1" applyAlignment="1" applyProtection="1">
      <alignment horizontal="center" vertical="top" wrapText="1"/>
    </xf>
    <xf numFmtId="0" fontId="10" fillId="5" borderId="7" xfId="7" applyFont="1" applyFill="1" applyBorder="1" applyAlignment="1" applyProtection="1">
      <alignment horizontal="center" vertical="top" wrapText="1"/>
    </xf>
    <xf numFmtId="0" fontId="40" fillId="3" borderId="0" xfId="0" applyFont="1" applyFill="1" applyAlignment="1" applyProtection="1">
      <alignment horizontal="center" vertical="center"/>
    </xf>
    <xf numFmtId="0" fontId="0" fillId="3" borderId="0" xfId="0" applyFill="1" applyBorder="1" applyAlignment="1" applyProtection="1"/>
    <xf numFmtId="0" fontId="0" fillId="3" borderId="0" xfId="0" applyFill="1" applyAlignment="1" applyProtection="1"/>
    <xf numFmtId="0" fontId="0" fillId="3" borderId="4" xfId="0" applyFill="1" applyBorder="1" applyAlignment="1" applyProtection="1">
      <protection locked="0"/>
    </xf>
    <xf numFmtId="0" fontId="15" fillId="0" borderId="5" xfId="7" applyFont="1" applyBorder="1" applyAlignment="1" applyProtection="1">
      <alignment horizontal="left" vertical="top" wrapText="1"/>
    </xf>
    <xf numFmtId="0" fontId="19" fillId="0" borderId="7" xfId="7" applyFont="1" applyFill="1" applyBorder="1" applyAlignment="1" applyProtection="1">
      <alignment horizontal="left" vertical="top" wrapText="1"/>
    </xf>
    <xf numFmtId="0" fontId="30" fillId="3" borderId="12" xfId="0" applyFont="1" applyFill="1" applyBorder="1" applyAlignment="1" applyProtection="1">
      <alignment horizontal="center" vertical="center"/>
    </xf>
    <xf numFmtId="0" fontId="30" fillId="3" borderId="11" xfId="0" applyFont="1" applyFill="1" applyBorder="1" applyAlignment="1" applyProtection="1">
      <alignment horizontal="center" vertical="center"/>
    </xf>
    <xf numFmtId="0" fontId="30" fillId="3" borderId="13" xfId="0" applyFont="1" applyFill="1" applyBorder="1" applyAlignment="1" applyProtection="1">
      <alignment horizontal="center" vertical="center"/>
    </xf>
    <xf numFmtId="0" fontId="34" fillId="3" borderId="0" xfId="0" quotePrefix="1" applyFont="1" applyFill="1" applyBorder="1" applyAlignment="1" applyProtection="1">
      <alignment horizontal="center" vertical="top"/>
    </xf>
    <xf numFmtId="0" fontId="34" fillId="3" borderId="28" xfId="0" quotePrefix="1" applyFont="1" applyFill="1" applyBorder="1" applyAlignment="1" applyProtection="1">
      <alignment horizontal="center" vertical="top"/>
    </xf>
    <xf numFmtId="0" fontId="8" fillId="10" borderId="22" xfId="7" applyFont="1" applyFill="1" applyBorder="1" applyAlignment="1">
      <alignment horizontal="left" vertical="center"/>
    </xf>
    <xf numFmtId="0" fontId="8" fillId="10" borderId="23" xfId="7" applyFont="1" applyFill="1" applyBorder="1" applyAlignment="1">
      <alignment horizontal="left" vertical="center"/>
    </xf>
    <xf numFmtId="0" fontId="8" fillId="10" borderId="24" xfId="7" applyFont="1" applyFill="1" applyBorder="1" applyAlignment="1">
      <alignment horizontal="left" vertical="center"/>
    </xf>
    <xf numFmtId="0" fontId="8" fillId="10" borderId="25" xfId="7" applyFont="1" applyFill="1" applyBorder="1" applyAlignment="1">
      <alignment horizontal="left" vertical="center"/>
    </xf>
    <xf numFmtId="0" fontId="8" fillId="10" borderId="26" xfId="7" applyFont="1" applyFill="1" applyBorder="1" applyAlignment="1">
      <alignment horizontal="left" vertical="center"/>
    </xf>
    <xf numFmtId="0" fontId="8" fillId="10" borderId="27" xfId="7" applyFont="1" applyFill="1" applyBorder="1" applyAlignment="1">
      <alignment horizontal="left" vertical="center"/>
    </xf>
    <xf numFmtId="0" fontId="19" fillId="0" borderId="0" xfId="7" applyFont="1" applyBorder="1" applyAlignment="1">
      <alignment horizontal="left" vertical="top" wrapText="1"/>
    </xf>
    <xf numFmtId="0" fontId="15" fillId="0" borderId="5" xfId="7" applyFont="1" applyBorder="1" applyAlignment="1" applyProtection="1">
      <alignment horizontal="left" wrapText="1"/>
      <protection locked="0"/>
    </xf>
    <xf numFmtId="0" fontId="15" fillId="0" borderId="6" xfId="7" applyFont="1" applyBorder="1" applyAlignment="1" applyProtection="1">
      <alignment horizontal="left" wrapText="1"/>
      <protection locked="0"/>
    </xf>
    <xf numFmtId="0" fontId="15" fillId="0" borderId="8" xfId="7" applyFont="1" applyBorder="1" applyAlignment="1">
      <alignment horizontal="left" vertical="center" wrapText="1"/>
    </xf>
    <xf numFmtId="0" fontId="15" fillId="0" borderId="0" xfId="7" applyFont="1" applyBorder="1" applyAlignment="1">
      <alignment horizontal="left" vertical="center" wrapText="1"/>
    </xf>
    <xf numFmtId="0" fontId="8" fillId="10" borderId="12" xfId="7" applyFont="1" applyFill="1" applyBorder="1" applyAlignment="1">
      <alignment horizontal="left" vertical="center"/>
    </xf>
    <xf numFmtId="0" fontId="8" fillId="10" borderId="11" xfId="7" applyFont="1" applyFill="1" applyBorder="1" applyAlignment="1">
      <alignment horizontal="left" vertical="center"/>
    </xf>
    <xf numFmtId="0" fontId="8" fillId="10" borderId="13" xfId="7" applyFont="1" applyFill="1" applyBorder="1" applyAlignment="1">
      <alignment horizontal="left" vertical="center"/>
    </xf>
    <xf numFmtId="0" fontId="8" fillId="10" borderId="10" xfId="7" applyFont="1" applyFill="1" applyBorder="1" applyAlignment="1">
      <alignment horizontal="left" vertical="center"/>
    </xf>
    <xf numFmtId="0" fontId="8" fillId="10" borderId="9" xfId="7" applyFont="1" applyFill="1" applyBorder="1" applyAlignment="1">
      <alignment horizontal="left" vertical="center"/>
    </xf>
    <xf numFmtId="0" fontId="8" fillId="10" borderId="14" xfId="7" applyFont="1" applyFill="1" applyBorder="1" applyAlignment="1">
      <alignment horizontal="left" vertical="center"/>
    </xf>
    <xf numFmtId="0" fontId="15" fillId="0" borderId="5" xfId="7" applyFont="1" applyBorder="1" applyAlignment="1">
      <alignment horizontal="left" vertical="top" wrapText="1"/>
    </xf>
    <xf numFmtId="0" fontId="15" fillId="0" borderId="6" xfId="7" applyFont="1" applyBorder="1" applyAlignment="1">
      <alignment horizontal="left" vertical="top" wrapText="1"/>
    </xf>
    <xf numFmtId="0" fontId="15" fillId="0" borderId="11" xfId="7" applyFont="1" applyBorder="1" applyAlignment="1">
      <alignment horizontal="left" vertical="center" wrapText="1"/>
    </xf>
    <xf numFmtId="0" fontId="13" fillId="5" borderId="9" xfId="7" applyFont="1" applyFill="1" applyBorder="1" applyAlignment="1">
      <alignment horizontal="left" vertical="center" wrapText="1"/>
    </xf>
    <xf numFmtId="0" fontId="13" fillId="5" borderId="14" xfId="7" applyFont="1" applyFill="1" applyBorder="1" applyAlignment="1">
      <alignment horizontal="left" vertical="center" wrapText="1"/>
    </xf>
    <xf numFmtId="0" fontId="8" fillId="0" borderId="0" xfId="7" applyFont="1" applyBorder="1" applyAlignment="1">
      <alignment horizontal="left" wrapText="1"/>
    </xf>
    <xf numFmtId="0" fontId="7" fillId="7" borderId="15" xfId="7" applyFont="1" applyFill="1" applyBorder="1" applyAlignment="1" applyProtection="1">
      <alignment horizontal="center" vertical="center"/>
      <protection locked="0"/>
    </xf>
    <xf numFmtId="0" fontId="7" fillId="7" borderId="16" xfId="7" applyFont="1" applyFill="1" applyBorder="1" applyAlignment="1" applyProtection="1">
      <alignment horizontal="center" vertical="center"/>
      <protection locked="0"/>
    </xf>
    <xf numFmtId="0" fontId="7" fillId="7" borderId="17" xfId="7" applyFont="1" applyFill="1" applyBorder="1" applyAlignment="1" applyProtection="1">
      <alignment horizontal="center" vertical="center"/>
      <protection locked="0"/>
    </xf>
    <xf numFmtId="0" fontId="7" fillId="7" borderId="16" xfId="7" applyFont="1" applyFill="1" applyBorder="1" applyAlignment="1">
      <alignment horizontal="center" vertical="center"/>
    </xf>
    <xf numFmtId="0" fontId="7" fillId="7" borderId="17" xfId="7" applyFont="1" applyFill="1" applyBorder="1" applyAlignment="1">
      <alignment horizontal="center" vertical="center"/>
    </xf>
    <xf numFmtId="0" fontId="8" fillId="10" borderId="30" xfId="7" applyFont="1" applyFill="1" applyBorder="1" applyAlignment="1" applyProtection="1">
      <alignment horizontal="left" vertical="center"/>
    </xf>
    <xf numFmtId="0" fontId="8" fillId="10" borderId="0" xfId="7" applyFont="1" applyFill="1" applyBorder="1" applyAlignment="1" applyProtection="1">
      <alignment horizontal="left" vertical="center"/>
    </xf>
    <xf numFmtId="0" fontId="0" fillId="0" borderId="0" xfId="0" applyAlignment="1" applyProtection="1"/>
    <xf numFmtId="0" fontId="8" fillId="0" borderId="0" xfId="7" applyFont="1" applyAlignment="1" applyProtection="1">
      <alignment horizontal="left" wrapText="1"/>
    </xf>
    <xf numFmtId="0" fontId="9" fillId="3" borderId="0" xfId="7" applyFont="1" applyFill="1" applyAlignment="1" applyProtection="1">
      <alignment horizontal="left" vertical="center"/>
    </xf>
    <xf numFmtId="0" fontId="0" fillId="0" borderId="0" xfId="0" applyAlignment="1" applyProtection="1">
      <alignment horizontal="left" vertical="center"/>
    </xf>
  </cellXfs>
  <cellStyles count="9">
    <cellStyle name="Date" xfId="6"/>
    <cellStyle name="Heading 1" xfId="1" builtinId="16" customBuiltin="1"/>
    <cellStyle name="Heading 2" xfId="2" builtinId="17" customBuiltin="1"/>
    <cellStyle name="Heading 3" xfId="3" builtinId="18" customBuiltin="1"/>
    <cellStyle name="Heading 4" xfId="4" builtinId="19" customBuiltin="1"/>
    <cellStyle name="Hyperlink" xfId="8" builtinId="8"/>
    <cellStyle name="Normal" xfId="0" builtinId="0" customBuiltin="1"/>
    <cellStyle name="Normal 2" xfId="7"/>
    <cellStyle name="Title" xfId="5" builtinId="15" customBuiltin="1"/>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usiness plan checklist with SWOT analysis" defaultPivotStyle="PivotStyleLight16">
    <tableStyle name="Business plan checklist with SWOT analysis" pivot="0" count="7">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colors>
    <mruColors>
      <color rgb="FF3399FF"/>
      <color rgb="FF3366FF"/>
      <color rgb="FF6699FF"/>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Business plan checklist with SWOT analysis">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Business plan checklist with SWOT analysis">
      <a:majorFont>
        <a:latin typeface="Trebuchet MS"/>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9"/>
  <sheetViews>
    <sheetView workbookViewId="0">
      <selection activeCell="M2" sqref="M2"/>
    </sheetView>
  </sheetViews>
  <sheetFormatPr defaultColWidth="0" defaultRowHeight="13.5" zeroHeight="1" x14ac:dyDescent="0.25"/>
  <cols>
    <col min="1" max="8" width="8.78515625" customWidth="1"/>
    <col min="9" max="9" width="20.0703125" bestFit="1" customWidth="1"/>
    <col min="10" max="12" width="8.78515625" customWidth="1"/>
    <col min="13" max="13" width="11.35546875" bestFit="1" customWidth="1"/>
    <col min="14" max="16384" width="8.78515625" hidden="1"/>
  </cols>
  <sheetData>
    <row r="1" spans="1:13" ht="17.399999999999999" x14ac:dyDescent="0.3">
      <c r="A1" s="62"/>
      <c r="B1" s="63" t="s">
        <v>41</v>
      </c>
      <c r="C1" s="62"/>
      <c r="D1" s="62"/>
      <c r="E1" s="62"/>
      <c r="F1" s="62"/>
      <c r="G1" s="62"/>
      <c r="H1" s="62"/>
      <c r="I1" s="99"/>
      <c r="J1" s="62"/>
      <c r="K1" s="62"/>
      <c r="L1" s="62"/>
      <c r="M1" s="62"/>
    </row>
    <row r="2" spans="1:13" ht="17.399999999999999" x14ac:dyDescent="0.3">
      <c r="A2" s="62"/>
      <c r="B2" s="64"/>
      <c r="C2" s="62"/>
      <c r="D2" s="62"/>
      <c r="E2" s="62"/>
      <c r="F2" s="62"/>
      <c r="G2" s="62"/>
      <c r="H2" s="62"/>
      <c r="I2" s="99" t="s">
        <v>60</v>
      </c>
      <c r="J2" s="76" t="str">
        <f>IF(AND(J8="Valid", J9="Valid", J10="valid"),"Valid","Invalid")</f>
        <v>Invalid</v>
      </c>
      <c r="K2" s="76">
        <f>IF(J2="valid",1,0)</f>
        <v>0</v>
      </c>
      <c r="L2" s="62"/>
      <c r="M2" s="62"/>
    </row>
    <row r="3" spans="1:13" ht="17.399999999999999" x14ac:dyDescent="0.3">
      <c r="A3" s="62"/>
      <c r="B3" s="63" t="s">
        <v>54</v>
      </c>
      <c r="C3" s="62"/>
      <c r="D3" s="62"/>
      <c r="E3" s="62"/>
      <c r="F3" s="62"/>
      <c r="G3" s="62"/>
      <c r="H3" s="62"/>
      <c r="I3" s="62"/>
      <c r="J3" s="62"/>
      <c r="K3" s="62"/>
      <c r="L3" s="62"/>
      <c r="M3" s="62"/>
    </row>
    <row r="4" spans="1:13" ht="13.75" x14ac:dyDescent="0.25">
      <c r="A4" s="62"/>
      <c r="B4" s="65" t="s">
        <v>42</v>
      </c>
      <c r="C4" s="62"/>
      <c r="D4" s="62"/>
      <c r="E4" s="62"/>
      <c r="F4" s="62"/>
      <c r="G4" s="62"/>
      <c r="H4" s="62"/>
      <c r="I4" s="62"/>
      <c r="J4" s="62"/>
      <c r="K4" s="62"/>
      <c r="L4" s="62"/>
      <c r="M4" s="62"/>
    </row>
    <row r="5" spans="1:13" ht="13.75" x14ac:dyDescent="0.25">
      <c r="A5" s="62"/>
      <c r="B5" s="62"/>
      <c r="C5" s="62"/>
      <c r="D5" s="62"/>
      <c r="E5" s="62"/>
      <c r="F5" s="62"/>
      <c r="G5" s="62"/>
      <c r="H5" s="62"/>
      <c r="I5" s="62"/>
      <c r="J5" s="62"/>
      <c r="K5" s="62"/>
      <c r="L5" s="62"/>
      <c r="M5" s="62"/>
    </row>
    <row r="6" spans="1:13" ht="16.25" x14ac:dyDescent="0.3">
      <c r="A6" s="62"/>
      <c r="B6" s="66"/>
      <c r="C6" s="67"/>
      <c r="D6" s="68"/>
      <c r="E6" s="68"/>
      <c r="F6" s="68"/>
      <c r="G6" s="68"/>
      <c r="H6" s="68"/>
      <c r="I6" s="67"/>
      <c r="J6" s="67"/>
      <c r="K6" s="67"/>
      <c r="L6" s="67"/>
      <c r="M6" s="69"/>
    </row>
    <row r="7" spans="1:13" ht="16.25" x14ac:dyDescent="0.3">
      <c r="A7" s="62"/>
      <c r="B7" s="70"/>
      <c r="C7" s="71"/>
      <c r="D7" s="72"/>
      <c r="E7" s="72"/>
      <c r="F7" s="72"/>
      <c r="G7" s="72"/>
      <c r="H7" s="72"/>
      <c r="I7" s="71" t="s">
        <v>43</v>
      </c>
      <c r="J7" s="71" t="s">
        <v>44</v>
      </c>
      <c r="K7" s="71"/>
      <c r="L7" s="62"/>
      <c r="M7" s="73" t="s">
        <v>45</v>
      </c>
    </row>
    <row r="8" spans="1:13" ht="16.25" x14ac:dyDescent="0.3">
      <c r="A8" s="62"/>
      <c r="B8" s="70"/>
      <c r="C8" s="74" t="s">
        <v>57</v>
      </c>
      <c r="D8" s="74"/>
      <c r="E8" s="74"/>
      <c r="F8" s="74"/>
      <c r="G8" s="74"/>
      <c r="H8" s="74"/>
      <c r="I8" s="75" t="s">
        <v>57</v>
      </c>
      <c r="J8" s="74" t="str">
        <f>IF(M8=0,"Valid","Invalid")</f>
        <v>Invalid</v>
      </c>
      <c r="K8" s="76">
        <f>IF(J8="Valid",1,0)</f>
        <v>0</v>
      </c>
      <c r="L8" s="62"/>
      <c r="M8" s="77">
        <f>COUNTIF(Validation!D4:D17, 0)</f>
        <v>10</v>
      </c>
    </row>
    <row r="9" spans="1:13" ht="16.25" x14ac:dyDescent="0.3">
      <c r="A9" s="62"/>
      <c r="B9" s="70"/>
      <c r="C9" s="74" t="s">
        <v>58</v>
      </c>
      <c r="D9" s="74"/>
      <c r="E9" s="74"/>
      <c r="F9" s="74"/>
      <c r="G9" s="74"/>
      <c r="H9" s="74"/>
      <c r="I9" s="75" t="s">
        <v>58</v>
      </c>
      <c r="J9" s="74" t="str">
        <f>IF(M9=0,"Valid","Invalid")</f>
        <v>Invalid</v>
      </c>
      <c r="K9" s="76">
        <f>IF(J9="Valid",1,0)</f>
        <v>0</v>
      </c>
      <c r="L9" s="62"/>
      <c r="M9" s="77">
        <f>COUNTIF(Validation!D11:D12, 0)</f>
        <v>2</v>
      </c>
    </row>
    <row r="10" spans="1:13" ht="16.25" x14ac:dyDescent="0.3">
      <c r="A10" s="62"/>
      <c r="B10" s="70"/>
      <c r="C10" s="74" t="s">
        <v>59</v>
      </c>
      <c r="D10" s="74"/>
      <c r="E10" s="74"/>
      <c r="F10" s="74"/>
      <c r="G10" s="74"/>
      <c r="H10" s="74"/>
      <c r="I10" s="98" t="s">
        <v>59</v>
      </c>
      <c r="J10" s="74" t="str">
        <f>IF(M10=0,"Valid","Invalid")</f>
        <v>Valid</v>
      </c>
      <c r="K10" s="76">
        <v>1</v>
      </c>
      <c r="L10" s="62"/>
      <c r="M10" s="77">
        <v>0</v>
      </c>
    </row>
    <row r="11" spans="1:13" ht="16.25" x14ac:dyDescent="0.3">
      <c r="A11" s="62"/>
      <c r="B11" s="70"/>
      <c r="C11" s="74" t="s">
        <v>108</v>
      </c>
      <c r="D11" s="74"/>
      <c r="E11" s="74"/>
      <c r="F11" s="74"/>
      <c r="G11" s="74"/>
      <c r="H11" s="74"/>
      <c r="I11" s="98" t="s">
        <v>108</v>
      </c>
      <c r="J11" s="74" t="str">
        <f>IF(M11=0,"Valid","Invalid")</f>
        <v>Invalid</v>
      </c>
      <c r="K11" s="76">
        <f>IF(J11="Valid",1,0)</f>
        <v>0</v>
      </c>
      <c r="L11" s="62"/>
      <c r="M11" s="77">
        <f>COUNTIF(Validation!D14:D17, 0)</f>
        <v>2</v>
      </c>
    </row>
    <row r="12" spans="1:13" ht="13.75" x14ac:dyDescent="0.25">
      <c r="A12" s="62"/>
      <c r="B12" s="78"/>
      <c r="C12" s="79"/>
      <c r="D12" s="79"/>
      <c r="E12" s="79"/>
      <c r="F12" s="79"/>
      <c r="G12" s="79"/>
      <c r="H12" s="79"/>
      <c r="I12" s="79"/>
      <c r="J12" s="79"/>
      <c r="K12" s="79"/>
      <c r="L12" s="79"/>
      <c r="M12" s="80"/>
    </row>
    <row r="13" spans="1:13" ht="13.75" x14ac:dyDescent="0.25">
      <c r="A13" s="62"/>
      <c r="B13" s="62"/>
      <c r="C13" s="62"/>
      <c r="D13" s="62"/>
      <c r="E13" s="62"/>
      <c r="F13" s="62"/>
      <c r="G13" s="62"/>
      <c r="H13" s="62"/>
      <c r="I13" s="62"/>
      <c r="J13" s="62"/>
      <c r="K13" s="62"/>
      <c r="L13" s="62"/>
      <c r="M13" s="62"/>
    </row>
    <row r="14" spans="1:13" ht="17.399999999999999" x14ac:dyDescent="0.25">
      <c r="A14" s="62"/>
      <c r="B14" s="132" t="s">
        <v>46</v>
      </c>
      <c r="C14" s="133"/>
      <c r="D14" s="133"/>
      <c r="E14" s="133"/>
      <c r="F14" s="133"/>
      <c r="G14" s="133"/>
      <c r="H14" s="133"/>
      <c r="I14" s="133"/>
      <c r="J14" s="133"/>
      <c r="K14" s="133"/>
      <c r="L14" s="133"/>
      <c r="M14" s="134"/>
    </row>
    <row r="15" spans="1:13" ht="13.75" x14ac:dyDescent="0.25">
      <c r="A15" s="62"/>
      <c r="B15" s="81"/>
      <c r="C15" s="82"/>
      <c r="D15" s="82"/>
      <c r="E15" s="82"/>
      <c r="F15" s="82"/>
      <c r="G15" s="82"/>
      <c r="H15" s="82"/>
      <c r="I15" s="82"/>
      <c r="J15" s="82"/>
      <c r="K15" s="82"/>
      <c r="L15" s="82"/>
      <c r="M15" s="83"/>
    </row>
    <row r="16" spans="1:13" ht="13.75" x14ac:dyDescent="0.25">
      <c r="A16" s="62"/>
      <c r="B16" s="81"/>
      <c r="C16" s="84" t="s">
        <v>47</v>
      </c>
      <c r="D16" s="85"/>
      <c r="E16" s="85"/>
      <c r="F16" s="85"/>
      <c r="G16" s="85"/>
      <c r="H16" s="85"/>
      <c r="I16" s="85"/>
      <c r="J16" s="85"/>
      <c r="K16" s="86"/>
      <c r="L16" s="87"/>
      <c r="M16" s="83"/>
    </row>
    <row r="17" spans="1:13" ht="13.75" x14ac:dyDescent="0.25">
      <c r="A17" s="62"/>
      <c r="B17" s="81"/>
      <c r="C17" s="88" t="s">
        <v>48</v>
      </c>
      <c r="D17" s="85"/>
      <c r="E17" s="85"/>
      <c r="F17" s="85"/>
      <c r="G17" s="85"/>
      <c r="H17" s="85"/>
      <c r="I17" s="85"/>
      <c r="J17" s="85"/>
      <c r="K17" s="86"/>
      <c r="L17" s="87"/>
      <c r="M17" s="83"/>
    </row>
    <row r="18" spans="1:13" ht="14" x14ac:dyDescent="0.3">
      <c r="A18" s="62"/>
      <c r="B18" s="81"/>
      <c r="C18" s="88" t="s">
        <v>49</v>
      </c>
      <c r="D18" s="85"/>
      <c r="E18" s="85"/>
      <c r="F18" s="85"/>
      <c r="G18" s="85"/>
      <c r="H18" s="85"/>
      <c r="I18" s="85"/>
      <c r="J18" s="85"/>
      <c r="K18" s="86"/>
      <c r="L18" s="87"/>
      <c r="M18" s="83"/>
    </row>
    <row r="19" spans="1:13" ht="14" x14ac:dyDescent="0.3">
      <c r="A19" s="62"/>
      <c r="B19" s="81"/>
      <c r="C19" s="88" t="s">
        <v>50</v>
      </c>
      <c r="D19" s="85"/>
      <c r="E19" s="85"/>
      <c r="F19" s="85"/>
      <c r="G19" s="85"/>
      <c r="H19" s="85"/>
      <c r="I19" s="85"/>
      <c r="J19" s="85"/>
      <c r="K19" s="86"/>
      <c r="L19" s="87"/>
      <c r="M19" s="83"/>
    </row>
    <row r="20" spans="1:13" ht="14" x14ac:dyDescent="0.3">
      <c r="A20" s="62"/>
      <c r="B20" s="81"/>
      <c r="C20" s="89"/>
      <c r="D20" s="85"/>
      <c r="E20" s="85"/>
      <c r="F20" s="85"/>
      <c r="G20" s="85"/>
      <c r="H20" s="85"/>
      <c r="I20" s="85"/>
      <c r="J20" s="85"/>
      <c r="K20" s="86"/>
      <c r="L20" s="87"/>
      <c r="M20" s="83"/>
    </row>
    <row r="21" spans="1:13" ht="14" x14ac:dyDescent="0.3">
      <c r="A21" s="62"/>
      <c r="B21" s="81"/>
      <c r="C21" s="89">
        <v>1</v>
      </c>
      <c r="D21" s="85" t="s">
        <v>51</v>
      </c>
      <c r="E21" s="85"/>
      <c r="F21" s="85"/>
      <c r="G21" s="85"/>
      <c r="H21" s="85"/>
      <c r="I21" s="85"/>
      <c r="J21" s="85"/>
      <c r="K21" s="86"/>
      <c r="L21" s="87"/>
      <c r="M21" s="83"/>
    </row>
    <row r="22" spans="1:13" ht="14" x14ac:dyDescent="0.3">
      <c r="A22" s="62"/>
      <c r="B22" s="81"/>
      <c r="C22" s="89">
        <v>2</v>
      </c>
      <c r="D22" s="85" t="s">
        <v>55</v>
      </c>
      <c r="E22" s="85"/>
      <c r="F22" s="85"/>
      <c r="G22" s="85"/>
      <c r="H22" s="85"/>
      <c r="I22" s="85"/>
      <c r="J22" s="85"/>
      <c r="K22" s="86"/>
      <c r="L22" s="87"/>
      <c r="M22" s="83"/>
    </row>
    <row r="23" spans="1:13" ht="14" x14ac:dyDescent="0.3">
      <c r="A23" s="62"/>
      <c r="B23" s="81"/>
      <c r="C23" s="89">
        <v>3</v>
      </c>
      <c r="D23" s="85" t="s">
        <v>56</v>
      </c>
      <c r="E23" s="85"/>
      <c r="F23" s="85"/>
      <c r="G23" s="85"/>
      <c r="H23" s="85"/>
      <c r="I23" s="85"/>
      <c r="J23" s="85"/>
      <c r="K23" s="86"/>
      <c r="L23" s="87"/>
      <c r="M23" s="83"/>
    </row>
    <row r="24" spans="1:13" ht="14" x14ac:dyDescent="0.3">
      <c r="A24" s="62"/>
      <c r="B24" s="81"/>
      <c r="C24" s="89">
        <v>4</v>
      </c>
      <c r="D24" s="85" t="s">
        <v>52</v>
      </c>
      <c r="E24" s="85"/>
      <c r="F24" s="85"/>
      <c r="G24" s="85"/>
      <c r="H24" s="85"/>
      <c r="I24" s="85"/>
      <c r="J24" s="85"/>
      <c r="K24" s="86"/>
      <c r="L24" s="87"/>
      <c r="M24" s="83"/>
    </row>
    <row r="25" spans="1:13" ht="14" x14ac:dyDescent="0.3">
      <c r="A25" s="62"/>
      <c r="B25" s="81"/>
      <c r="C25" s="89"/>
      <c r="D25" s="85"/>
      <c r="E25" s="85"/>
      <c r="F25" s="85"/>
      <c r="G25" s="85"/>
      <c r="H25" s="85"/>
      <c r="I25" s="85"/>
      <c r="J25" s="85"/>
      <c r="K25" s="86"/>
      <c r="L25" s="87"/>
      <c r="M25" s="83"/>
    </row>
    <row r="26" spans="1:13" ht="14" x14ac:dyDescent="0.3">
      <c r="A26" s="62"/>
      <c r="B26" s="81"/>
      <c r="C26" s="89" t="s">
        <v>53</v>
      </c>
      <c r="D26" s="85"/>
      <c r="E26" s="85"/>
      <c r="F26" s="85"/>
      <c r="G26" s="85"/>
      <c r="H26" s="85"/>
      <c r="I26" s="85"/>
      <c r="J26" s="85"/>
      <c r="K26" s="86"/>
      <c r="L26" s="87"/>
      <c r="M26" s="83"/>
    </row>
    <row r="27" spans="1:13" ht="14" x14ac:dyDescent="0.3">
      <c r="A27" s="62"/>
      <c r="B27" s="81"/>
      <c r="C27" s="89"/>
      <c r="D27" s="85"/>
      <c r="E27" s="85"/>
      <c r="F27" s="85"/>
      <c r="G27" s="85"/>
      <c r="H27" s="85"/>
      <c r="I27" s="85"/>
      <c r="J27" s="85"/>
      <c r="K27" s="86"/>
      <c r="L27" s="87"/>
      <c r="M27" s="83"/>
    </row>
    <row r="28" spans="1:13" ht="15.5" x14ac:dyDescent="0.35">
      <c r="A28" s="62"/>
      <c r="B28" s="81"/>
      <c r="C28" s="90"/>
      <c r="D28" s="85"/>
      <c r="E28" s="85"/>
      <c r="F28" s="85"/>
      <c r="G28" s="85"/>
      <c r="H28" s="91"/>
      <c r="I28" s="91"/>
      <c r="J28" s="91"/>
      <c r="K28" s="91"/>
      <c r="L28" s="135"/>
      <c r="M28" s="136"/>
    </row>
    <row r="29" spans="1:13" ht="15.5" x14ac:dyDescent="0.35">
      <c r="A29" s="62"/>
      <c r="B29" s="92"/>
      <c r="C29" s="93"/>
      <c r="D29" s="94"/>
      <c r="E29" s="94"/>
      <c r="F29" s="94"/>
      <c r="G29" s="94"/>
      <c r="H29" s="94"/>
      <c r="I29" s="94"/>
      <c r="J29" s="94"/>
      <c r="K29" s="95"/>
      <c r="L29" s="96"/>
      <c r="M29" s="97"/>
    </row>
  </sheetData>
  <sheetProtection sheet="1" objects="1" scenarios="1"/>
  <mergeCells count="2">
    <mergeCell ref="B14:M14"/>
    <mergeCell ref="L28:M28"/>
  </mergeCells>
  <hyperlinks>
    <hyperlink ref="I8" location="'Overview and PSP details'!A1" display="Overview and PSP details"/>
    <hyperlink ref="I9" location="Assessment!A1" display="Assessment"/>
    <hyperlink ref="I10" location="'Top 5 risks'!A1" display="Top 5 risks"/>
    <hyperlink ref="I11" location="'Article 17'!A1" display="Article 17"/>
  </hyperlink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4" id="{8FC7948B-DBD0-4E13-807E-E3F7F5116C2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K8</xm:sqref>
        </x14:conditionalFormatting>
        <x14:conditionalFormatting xmlns:xm="http://schemas.microsoft.com/office/excel/2006/main">
          <x14:cfRule type="iconSet" priority="3" id="{2007E3A4-BD9A-4A3E-8C3A-FF94AB91426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K9:K11</xm:sqref>
        </x14:conditionalFormatting>
        <x14:conditionalFormatting xmlns:xm="http://schemas.microsoft.com/office/excel/2006/main">
          <x14:cfRule type="iconSet" priority="2" id="{8C04BCC9-7716-4F7D-93C6-1C632ECC7AF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J2</xm:sqref>
        </x14:conditionalFormatting>
        <x14:conditionalFormatting xmlns:xm="http://schemas.microsoft.com/office/excel/2006/main">
          <x14:cfRule type="iconSet" priority="1" id="{36A2E504-8E9E-48FC-904E-97E06189C64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I21"/>
  <sheetViews>
    <sheetView showGridLines="0" topLeftCell="A13" zoomScale="90" zoomScaleNormal="90" workbookViewId="0">
      <selection activeCell="C24" sqref="C24"/>
    </sheetView>
  </sheetViews>
  <sheetFormatPr defaultColWidth="7.2109375" defaultRowHeight="14.5" x14ac:dyDescent="0.35"/>
  <cols>
    <col min="1" max="1" width="5.7109375" style="13" customWidth="1"/>
    <col min="2" max="2" width="38.640625" style="1" customWidth="1"/>
    <col min="3" max="3" width="36.7109375" style="1" customWidth="1"/>
    <col min="4" max="4" width="4.35546875" style="12" customWidth="1"/>
    <col min="5" max="5" width="28.42578125" style="1" customWidth="1"/>
    <col min="6" max="6" width="42.0703125" style="1" customWidth="1"/>
    <col min="7" max="16384" width="7.2109375" style="1"/>
  </cols>
  <sheetData>
    <row r="1" spans="1:9" ht="16.5" customHeight="1" x14ac:dyDescent="0.35">
      <c r="A1" s="137" t="s">
        <v>37</v>
      </c>
      <c r="B1" s="138"/>
      <c r="C1" s="138"/>
      <c r="D1" s="138"/>
      <c r="E1" s="138"/>
      <c r="F1" s="138"/>
      <c r="G1" s="138"/>
      <c r="H1" s="138"/>
      <c r="I1" s="139"/>
    </row>
    <row r="2" spans="1:9" ht="16.5" customHeight="1" thickBot="1" x14ac:dyDescent="0.4">
      <c r="A2" s="140"/>
      <c r="B2" s="141"/>
      <c r="C2" s="141"/>
      <c r="D2" s="141"/>
      <c r="E2" s="141"/>
      <c r="F2" s="141"/>
      <c r="G2" s="141"/>
      <c r="H2" s="141"/>
      <c r="I2" s="142"/>
    </row>
    <row r="3" spans="1:9" ht="71.400000000000006" customHeight="1" x14ac:dyDescent="0.35">
      <c r="A3" s="146" t="s">
        <v>28</v>
      </c>
      <c r="B3" s="147"/>
      <c r="C3" s="147"/>
      <c r="D3" s="147"/>
      <c r="E3" s="147"/>
      <c r="F3" s="147"/>
    </row>
    <row r="4" spans="1:9" x14ac:dyDescent="0.35">
      <c r="A4" s="53" t="s">
        <v>27</v>
      </c>
    </row>
    <row r="5" spans="1:9" ht="26.25" customHeight="1" x14ac:dyDescent="0.35">
      <c r="A5" s="43" t="s">
        <v>14</v>
      </c>
      <c r="B5" s="31"/>
      <c r="C5" s="31"/>
      <c r="D5" s="32"/>
      <c r="E5" s="33"/>
      <c r="F5" s="33"/>
    </row>
    <row r="6" spans="1:9" x14ac:dyDescent="0.35">
      <c r="E6" s="26"/>
      <c r="F6" s="26"/>
    </row>
    <row r="7" spans="1:9" ht="33.75" customHeight="1" x14ac:dyDescent="0.35">
      <c r="B7" s="52" t="s">
        <v>29</v>
      </c>
      <c r="E7" s="144"/>
      <c r="F7" s="145"/>
    </row>
    <row r="8" spans="1:9" ht="10.5" customHeight="1" x14ac:dyDescent="0.35">
      <c r="B8" s="39"/>
      <c r="E8" s="41"/>
      <c r="F8" s="41"/>
    </row>
    <row r="9" spans="1:9" ht="25.5" customHeight="1" x14ac:dyDescent="0.35">
      <c r="B9" s="39" t="s">
        <v>22</v>
      </c>
      <c r="E9" s="55"/>
      <c r="F9" s="41"/>
    </row>
    <row r="10" spans="1:9" ht="10.5" customHeight="1" x14ac:dyDescent="0.35">
      <c r="B10" s="39"/>
      <c r="E10" s="41"/>
      <c r="F10" s="41"/>
    </row>
    <row r="11" spans="1:9" ht="25.5" customHeight="1" x14ac:dyDescent="0.35">
      <c r="B11" s="39" t="s">
        <v>23</v>
      </c>
      <c r="E11" s="144"/>
      <c r="F11" s="145"/>
    </row>
    <row r="12" spans="1:9" ht="28.5" customHeight="1" x14ac:dyDescent="0.35">
      <c r="B12" s="39" t="s">
        <v>24</v>
      </c>
      <c r="E12" s="144"/>
      <c r="F12" s="145"/>
    </row>
    <row r="13" spans="1:9" ht="36.75" customHeight="1" x14ac:dyDescent="0.35">
      <c r="E13" s="26"/>
      <c r="F13" s="26"/>
    </row>
    <row r="14" spans="1:9" s="2" customFormat="1" ht="34.5" customHeight="1" x14ac:dyDescent="0.25">
      <c r="A14" s="46" t="s">
        <v>15</v>
      </c>
      <c r="B14" s="47"/>
      <c r="C14" s="47"/>
      <c r="D14" s="48"/>
      <c r="E14" s="49"/>
      <c r="F14" s="49"/>
    </row>
    <row r="15" spans="1:9" s="8" customFormat="1" x14ac:dyDescent="0.35">
      <c r="A15" s="35"/>
      <c r="D15" s="36"/>
      <c r="E15" s="37"/>
      <c r="F15" s="37"/>
    </row>
    <row r="16" spans="1:9" s="25" customFormat="1" ht="37.5" customHeight="1" x14ac:dyDescent="0.35">
      <c r="A16" s="24"/>
      <c r="B16" s="143" t="s">
        <v>25</v>
      </c>
      <c r="C16" s="143"/>
      <c r="D16" s="19"/>
      <c r="E16" s="55"/>
      <c r="F16" s="27"/>
    </row>
    <row r="17" spans="1:6" s="25" customFormat="1" ht="15.5" x14ac:dyDescent="0.25">
      <c r="A17" s="24"/>
      <c r="B17" s="40"/>
      <c r="C17" s="40"/>
      <c r="D17" s="19"/>
      <c r="E17" s="42"/>
      <c r="F17" s="27"/>
    </row>
    <row r="18" spans="1:6" s="25" customFormat="1" ht="37.5" customHeight="1" x14ac:dyDescent="0.25">
      <c r="A18" s="24"/>
      <c r="B18" s="143" t="s">
        <v>26</v>
      </c>
      <c r="C18" s="143"/>
      <c r="D18" s="19"/>
      <c r="E18" s="56"/>
      <c r="F18" s="27"/>
    </row>
    <row r="19" spans="1:6" s="25" customFormat="1" x14ac:dyDescent="0.25">
      <c r="A19" s="24"/>
      <c r="B19" s="38"/>
      <c r="C19" s="38"/>
      <c r="D19" s="19"/>
      <c r="E19" s="27"/>
      <c r="F19" s="27"/>
    </row>
    <row r="20" spans="1:6" s="25" customFormat="1" ht="18.75" customHeight="1" x14ac:dyDescent="0.25">
      <c r="A20" s="24"/>
      <c r="B20" s="20"/>
      <c r="C20" s="20"/>
      <c r="D20" s="19"/>
      <c r="E20" s="27"/>
      <c r="F20" s="27"/>
    </row>
    <row r="21" spans="1:6" s="25" customFormat="1" x14ac:dyDescent="0.25">
      <c r="A21" s="24"/>
      <c r="D21" s="19"/>
    </row>
  </sheetData>
  <sheetProtection sheet="1" objects="1" scenarios="1"/>
  <mergeCells count="7">
    <mergeCell ref="A1:I2"/>
    <mergeCell ref="B18:C18"/>
    <mergeCell ref="B16:C16"/>
    <mergeCell ref="E7:F7"/>
    <mergeCell ref="A3:F3"/>
    <mergeCell ref="E11:F11"/>
    <mergeCell ref="E12:F12"/>
  </mergeCells>
  <dataValidations count="2">
    <dataValidation type="custom" allowBlank="1" showInputMessage="1" showErrorMessage="1" errorTitle="Not a valid date" error="The data you entered is not real date, please click Retry button to enter a valid date." promptTitle="Mandatory input" prompt="Data is required in this cell in the format dd/mm/yy" sqref="E18">
      <formula1>AND(ISNUMBER(E18),LEFT(CELL("format",E18),1)="d")</formula1>
    </dataValidation>
    <dataValidation allowBlank="1" showInputMessage="1" showErrorMessage="1" promptTitle="Mandatory input" prompt="Data is required in this cell" sqref="E7:F7 E11:F12 E9 E16"/>
  </dataValidations>
  <pageMargins left="0.23622047244094491" right="0.23622047244094491" top="0.74803149606299213" bottom="0.74803149606299213" header="0.31496062992125984" footer="0.31496062992125984"/>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F7"/>
  <sheetViews>
    <sheetView showGridLines="0" topLeftCell="C10" zoomScale="90" zoomScaleNormal="90" workbookViewId="0">
      <selection activeCell="D7" sqref="D7"/>
    </sheetView>
  </sheetViews>
  <sheetFormatPr defaultColWidth="7.2109375" defaultRowHeight="14.5" x14ac:dyDescent="0.35"/>
  <cols>
    <col min="1" max="1" width="5.7109375" style="13" customWidth="1"/>
    <col min="2" max="2" width="38.640625" style="1" customWidth="1"/>
    <col min="3" max="3" width="14.2109375" style="1" customWidth="1"/>
    <col min="4" max="4" width="114.7109375" style="1" customWidth="1"/>
    <col min="5" max="5" width="56.78515625" style="1" customWidth="1"/>
    <col min="6" max="16384" width="7.2109375" style="1"/>
  </cols>
  <sheetData>
    <row r="1" spans="1:6" x14ac:dyDescent="0.35">
      <c r="A1" s="148" t="s">
        <v>37</v>
      </c>
      <c r="B1" s="149"/>
      <c r="C1" s="149"/>
      <c r="D1" s="150"/>
    </row>
    <row r="2" spans="1:6" x14ac:dyDescent="0.35">
      <c r="A2" s="151"/>
      <c r="B2" s="152"/>
      <c r="C2" s="152"/>
      <c r="D2" s="153"/>
    </row>
    <row r="3" spans="1:6" ht="41.15" customHeight="1" x14ac:dyDescent="0.35">
      <c r="A3" s="156" t="s">
        <v>28</v>
      </c>
      <c r="B3" s="156"/>
      <c r="C3" s="156"/>
      <c r="D3" s="156"/>
      <c r="E3" s="50"/>
      <c r="F3" s="50"/>
    </row>
    <row r="4" spans="1:6" s="5" customFormat="1" ht="31.5" customHeight="1" x14ac:dyDescent="0.25">
      <c r="A4" s="147"/>
      <c r="B4" s="147"/>
      <c r="C4" s="147"/>
      <c r="D4" s="147"/>
    </row>
    <row r="5" spans="1:6" s="11" customFormat="1" ht="25.5" customHeight="1" x14ac:dyDescent="0.25">
      <c r="A5" s="28"/>
      <c r="B5" s="157" t="s">
        <v>39</v>
      </c>
      <c r="C5" s="158"/>
      <c r="D5" s="34" t="s">
        <v>38</v>
      </c>
      <c r="E5" s="34" t="s">
        <v>40</v>
      </c>
    </row>
    <row r="6" spans="1:6" s="21" customFormat="1" ht="245.25" customHeight="1" x14ac:dyDescent="0.25">
      <c r="A6" s="44">
        <v>1</v>
      </c>
      <c r="B6" s="154" t="s">
        <v>20</v>
      </c>
      <c r="C6" s="155"/>
      <c r="D6" s="57"/>
      <c r="E6" s="57"/>
    </row>
    <row r="7" spans="1:6" s="21" customFormat="1" ht="268.5" customHeight="1" x14ac:dyDescent="0.25">
      <c r="A7" s="44">
        <v>2</v>
      </c>
      <c r="B7" s="154" t="s">
        <v>19</v>
      </c>
      <c r="C7" s="155"/>
      <c r="D7" s="57"/>
      <c r="E7" s="57"/>
    </row>
  </sheetData>
  <sheetProtection sheet="1" objects="1" scenarios="1"/>
  <mergeCells count="5">
    <mergeCell ref="A1:D2"/>
    <mergeCell ref="B6:C6"/>
    <mergeCell ref="B7:C7"/>
    <mergeCell ref="A3:D4"/>
    <mergeCell ref="B5:C5"/>
  </mergeCells>
  <dataValidations xWindow="1066" yWindow="634" count="1">
    <dataValidation allowBlank="1" showInputMessage="1" showErrorMessage="1" promptTitle="Mandatory input" prompt="Data is required in this cell before submission to the Central Bank of Ireland." sqref="D6:D7"/>
  </dataValidations>
  <pageMargins left="0.23622047244094491" right="0.23622047244094491" top="0.74803149606299213" bottom="0.74803149606299213" header="0.31496062992125984" footer="0.31496062992125984"/>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O12"/>
  <sheetViews>
    <sheetView showGridLines="0" zoomScale="90" zoomScaleNormal="90" workbookViewId="0">
      <selection activeCell="D15" sqref="D15"/>
    </sheetView>
  </sheetViews>
  <sheetFormatPr defaultColWidth="7.2109375" defaultRowHeight="14.5" x14ac:dyDescent="0.35"/>
  <cols>
    <col min="1" max="1" width="5.7109375" style="13" customWidth="1"/>
    <col min="2" max="2" width="36.0703125" style="1" customWidth="1"/>
    <col min="3" max="3" width="54.92578125" style="1" customWidth="1"/>
    <col min="4" max="4" width="17" style="12" customWidth="1"/>
    <col min="5" max="5" width="16.7109375" style="12" customWidth="1"/>
    <col min="6" max="6" width="20.92578125" style="1" customWidth="1"/>
    <col min="7" max="7" width="19.35546875" style="1" customWidth="1"/>
    <col min="8" max="8" width="19.28515625" style="1" customWidth="1"/>
    <col min="9" max="9" width="22.0703125" style="1" customWidth="1"/>
    <col min="10" max="10" width="15.7109375" style="1" customWidth="1"/>
    <col min="11" max="11" width="24.7109375" style="1" customWidth="1"/>
    <col min="12" max="12" width="25.42578125" style="1" customWidth="1"/>
    <col min="13" max="14" width="20.92578125" style="1" customWidth="1"/>
    <col min="15" max="15" width="47.92578125" style="1" customWidth="1"/>
    <col min="16" max="16" width="31.35546875" style="1" customWidth="1"/>
    <col min="17" max="16384" width="7.2109375" style="1"/>
  </cols>
  <sheetData>
    <row r="1" spans="1:15" ht="16.5" customHeight="1" x14ac:dyDescent="0.35">
      <c r="A1" s="137" t="s">
        <v>36</v>
      </c>
      <c r="B1" s="138"/>
      <c r="C1" s="139"/>
      <c r="D1" s="111"/>
      <c r="E1" s="111"/>
      <c r="F1" s="111"/>
      <c r="G1" s="111"/>
      <c r="H1" s="111"/>
      <c r="I1" s="111"/>
    </row>
    <row r="2" spans="1:15" ht="16.5" customHeight="1" thickBot="1" x14ac:dyDescent="0.4">
      <c r="A2" s="140"/>
      <c r="B2" s="141"/>
      <c r="C2" s="142"/>
      <c r="D2" s="111"/>
      <c r="E2" s="111"/>
      <c r="F2" s="111"/>
      <c r="G2" s="111"/>
      <c r="H2" s="111"/>
      <c r="I2" s="111"/>
    </row>
    <row r="3" spans="1:15" ht="51" customHeight="1" x14ac:dyDescent="0.45">
      <c r="A3" s="159" t="s">
        <v>21</v>
      </c>
      <c r="B3" s="159"/>
      <c r="C3" s="159"/>
      <c r="D3" s="159"/>
      <c r="E3" s="159"/>
      <c r="F3" s="159"/>
    </row>
    <row r="4" spans="1:15" s="5" customFormat="1" ht="24.75" customHeight="1" thickBot="1" x14ac:dyDescent="0.3">
      <c r="A4" s="51"/>
      <c r="C4" s="22"/>
      <c r="D4" s="3"/>
      <c r="E4" s="3"/>
      <c r="F4" s="4"/>
      <c r="K4" s="4"/>
    </row>
    <row r="5" spans="1:15" s="5" customFormat="1" ht="24.75" customHeight="1" thickBot="1" x14ac:dyDescent="0.3">
      <c r="A5" s="45"/>
      <c r="C5" s="22"/>
      <c r="D5" s="3"/>
      <c r="E5" s="3"/>
      <c r="F5" s="160" t="s">
        <v>8</v>
      </c>
      <c r="G5" s="161"/>
      <c r="H5" s="162"/>
      <c r="I5" s="163" t="s">
        <v>9</v>
      </c>
      <c r="J5" s="164"/>
      <c r="K5" s="54" t="s">
        <v>11</v>
      </c>
    </row>
    <row r="6" spans="1:15" s="8" customFormat="1" ht="22.5" customHeight="1" thickBot="1" x14ac:dyDescent="0.4">
      <c r="A6" s="23"/>
      <c r="B6" s="23"/>
      <c r="C6" s="6"/>
      <c r="D6" s="3"/>
      <c r="E6" s="3"/>
      <c r="F6" s="29" t="s">
        <v>2</v>
      </c>
      <c r="G6" s="17" t="s">
        <v>1</v>
      </c>
      <c r="H6" s="17" t="s">
        <v>7</v>
      </c>
      <c r="I6" s="17" t="s">
        <v>10</v>
      </c>
      <c r="J6" s="18" t="s">
        <v>30</v>
      </c>
      <c r="K6" s="30" t="s">
        <v>7</v>
      </c>
      <c r="L6" s="7" t="s">
        <v>12</v>
      </c>
      <c r="M6" s="7" t="s">
        <v>4</v>
      </c>
      <c r="N6" s="7" t="s">
        <v>92</v>
      </c>
      <c r="O6" s="16" t="s">
        <v>18</v>
      </c>
    </row>
    <row r="7" spans="1:15" s="2" customFormat="1" ht="76.5" customHeight="1" x14ac:dyDescent="0.25">
      <c r="A7" s="9" t="s">
        <v>13</v>
      </c>
      <c r="B7" s="61" t="s">
        <v>31</v>
      </c>
      <c r="C7" s="10" t="s">
        <v>0</v>
      </c>
      <c r="D7" s="10" t="s">
        <v>5</v>
      </c>
      <c r="E7" s="10" t="s">
        <v>6</v>
      </c>
      <c r="F7" s="14" t="s">
        <v>32</v>
      </c>
      <c r="G7" s="14" t="s">
        <v>33</v>
      </c>
      <c r="H7" s="14" t="s">
        <v>34</v>
      </c>
      <c r="I7" s="14" t="s">
        <v>16</v>
      </c>
      <c r="J7" s="14" t="s">
        <v>35</v>
      </c>
      <c r="K7" s="14" t="s">
        <v>94</v>
      </c>
      <c r="L7" s="14" t="s">
        <v>17</v>
      </c>
      <c r="M7" s="15" t="s">
        <v>3</v>
      </c>
      <c r="N7" s="113" t="s">
        <v>93</v>
      </c>
      <c r="O7" s="14"/>
    </row>
    <row r="8" spans="1:15" s="11" customFormat="1" ht="48.75" customHeight="1" x14ac:dyDescent="0.25">
      <c r="A8" s="60">
        <v>1</v>
      </c>
      <c r="B8" s="58"/>
      <c r="C8" s="59"/>
      <c r="D8" s="59"/>
      <c r="E8" s="59"/>
      <c r="F8" s="59"/>
      <c r="G8" s="59"/>
      <c r="H8" s="59"/>
      <c r="I8" s="59"/>
      <c r="J8" s="59"/>
      <c r="K8" s="59"/>
      <c r="L8" s="59"/>
      <c r="M8" s="59"/>
      <c r="N8" s="59"/>
      <c r="O8" s="59"/>
    </row>
    <row r="9" spans="1:15" s="11" customFormat="1" ht="48.75" customHeight="1" x14ac:dyDescent="0.25">
      <c r="A9" s="60">
        <v>2</v>
      </c>
      <c r="B9" s="58"/>
      <c r="C9" s="59"/>
      <c r="D9" s="59"/>
      <c r="E9" s="59"/>
      <c r="F9" s="59"/>
      <c r="G9" s="59"/>
      <c r="H9" s="59"/>
      <c r="I9" s="59"/>
      <c r="J9" s="59"/>
      <c r="K9" s="59"/>
      <c r="L9" s="59"/>
      <c r="M9" s="59"/>
      <c r="N9" s="59"/>
      <c r="O9" s="59"/>
    </row>
    <row r="10" spans="1:15" s="11" customFormat="1" ht="48.75" customHeight="1" x14ac:dyDescent="0.25">
      <c r="A10" s="60">
        <v>3</v>
      </c>
      <c r="B10" s="58"/>
      <c r="C10" s="59"/>
      <c r="D10" s="59"/>
      <c r="E10" s="59"/>
      <c r="F10" s="59"/>
      <c r="G10" s="59"/>
      <c r="H10" s="59"/>
      <c r="I10" s="59"/>
      <c r="J10" s="59"/>
      <c r="K10" s="59"/>
      <c r="L10" s="59"/>
      <c r="M10" s="59"/>
      <c r="N10" s="59"/>
      <c r="O10" s="59"/>
    </row>
    <row r="11" spans="1:15" s="11" customFormat="1" ht="48.75" customHeight="1" x14ac:dyDescent="0.25">
      <c r="A11" s="60">
        <v>4</v>
      </c>
      <c r="B11" s="58"/>
      <c r="C11" s="59"/>
      <c r="D11" s="59"/>
      <c r="E11" s="59"/>
      <c r="F11" s="59"/>
      <c r="G11" s="59"/>
      <c r="H11" s="59"/>
      <c r="I11" s="59"/>
      <c r="J11" s="59"/>
      <c r="K11" s="59"/>
      <c r="L11" s="59"/>
      <c r="M11" s="59"/>
      <c r="N11" s="59"/>
      <c r="O11" s="59"/>
    </row>
    <row r="12" spans="1:15" s="11" customFormat="1" ht="48.75" customHeight="1" x14ac:dyDescent="0.25">
      <c r="A12" s="60">
        <v>5</v>
      </c>
      <c r="B12" s="58"/>
      <c r="C12" s="59"/>
      <c r="D12" s="59"/>
      <c r="E12" s="59"/>
      <c r="F12" s="59"/>
      <c r="G12" s="59"/>
      <c r="H12" s="59"/>
      <c r="I12" s="59"/>
      <c r="J12" s="59"/>
      <c r="K12" s="59"/>
      <c r="L12" s="59"/>
      <c r="M12" s="59"/>
      <c r="N12" s="59"/>
      <c r="O12" s="59"/>
    </row>
  </sheetData>
  <sheetProtection sheet="1" objects="1" scenarios="1"/>
  <mergeCells count="4">
    <mergeCell ref="A3:F3"/>
    <mergeCell ref="F5:H5"/>
    <mergeCell ref="I5:J5"/>
    <mergeCell ref="A1:C2"/>
  </mergeCells>
  <conditionalFormatting sqref="H8:J12">
    <cfRule type="containsText" dxfId="7" priority="5" operator="containsText" text="High">
      <formula>NOT(ISERROR(SEARCH("High",H8)))</formula>
    </cfRule>
    <cfRule type="containsText" dxfId="6" priority="6" operator="containsText" text="Medium">
      <formula>NOT(ISERROR(SEARCH("Medium",H8)))</formula>
    </cfRule>
    <cfRule type="containsText" dxfId="5" priority="7" operator="containsText" text="Low">
      <formula>NOT(ISERROR(SEARCH("Low",H8)))</formula>
    </cfRule>
    <cfRule type="containsText" dxfId="4" priority="8" operator="containsText" text="3. High">
      <formula>NOT(ISERROR(SEARCH("3. High",H8)))</formula>
    </cfRule>
  </conditionalFormatting>
  <conditionalFormatting sqref="O8:O12">
    <cfRule type="containsText" dxfId="3" priority="1" operator="containsText" text="High">
      <formula>NOT(ISERROR(SEARCH("High",O8)))</formula>
    </cfRule>
    <cfRule type="containsText" dxfId="2" priority="2" operator="containsText" text="Medium">
      <formula>NOT(ISERROR(SEARCH("Medium",O8)))</formula>
    </cfRule>
    <cfRule type="containsText" dxfId="1" priority="3" operator="containsText" text="Low">
      <formula>NOT(ISERROR(SEARCH("Low",O8)))</formula>
    </cfRule>
    <cfRule type="containsText" dxfId="0" priority="4" operator="containsText" text="3. High">
      <formula>NOT(ISERROR(SEARCH("3. High",O8)))</formula>
    </cfRule>
  </conditionalFormatting>
  <pageMargins left="0.25" right="0.25" top="0.75" bottom="0.75" header="0.3" footer="0.3"/>
  <pageSetup paperSize="9" scale="33" orientation="landscape" r:id="rId1"/>
  <headerFooter>
    <oddHeader>&amp;L&amp;"Times New Roman,Regular"&amp;12&amp;K000000 </oddHeader>
    <evenHeader>&amp;L&amp;"Times New Roman,Regular"&amp;12&amp;K000000 </evenHeader>
    <firstHeader>&amp;L&amp;"Times New Roman,Regular"&amp;12&amp;K000000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57"/>
  <sheetViews>
    <sheetView tabSelected="1" workbookViewId="0">
      <selection activeCell="F9" sqref="F9"/>
    </sheetView>
  </sheetViews>
  <sheetFormatPr defaultColWidth="8.78515625" defaultRowHeight="13.5" x14ac:dyDescent="0.25"/>
  <cols>
    <col min="1" max="1" width="8.78515625" style="115"/>
    <col min="2" max="2" width="43" style="115" customWidth="1"/>
    <col min="3" max="3" width="80.92578125" style="115" customWidth="1"/>
    <col min="4" max="10" width="8.78515625" style="128"/>
    <col min="11" max="16384" width="8.78515625" style="115"/>
  </cols>
  <sheetData>
    <row r="1" spans="1:5" x14ac:dyDescent="0.25">
      <c r="A1" s="165" t="s">
        <v>36</v>
      </c>
      <c r="B1" s="166"/>
      <c r="C1" s="166"/>
      <c r="D1" s="167"/>
    </row>
    <row r="2" spans="1:5" x14ac:dyDescent="0.25">
      <c r="A2" s="165"/>
      <c r="B2" s="166"/>
      <c r="C2" s="166"/>
      <c r="D2" s="167"/>
    </row>
    <row r="3" spans="1:5" ht="57.75" customHeight="1" x14ac:dyDescent="0.45">
      <c r="A3" s="168" t="s">
        <v>82</v>
      </c>
      <c r="B3" s="168"/>
      <c r="C3" s="168"/>
      <c r="D3" s="129"/>
      <c r="E3" s="126" t="str">
        <f>IF(D3="","*","")</f>
        <v>*</v>
      </c>
    </row>
    <row r="4" spans="1:5" ht="14.5" x14ac:dyDescent="0.25">
      <c r="A4" s="169" t="s">
        <v>83</v>
      </c>
      <c r="B4" s="170"/>
      <c r="C4" s="170"/>
    </row>
    <row r="5" spans="1:5" ht="15.5" x14ac:dyDescent="0.25">
      <c r="A5" s="116"/>
      <c r="B5" s="117"/>
      <c r="C5" s="118"/>
    </row>
    <row r="6" spans="1:5" ht="14.5" x14ac:dyDescent="0.25">
      <c r="A6" s="119"/>
      <c r="B6" s="119"/>
      <c r="C6" s="120"/>
    </row>
    <row r="7" spans="1:5" ht="29" x14ac:dyDescent="0.25">
      <c r="A7" s="121"/>
      <c r="B7" s="122" t="s">
        <v>84</v>
      </c>
      <c r="C7" s="123"/>
    </row>
    <row r="8" spans="1:5" ht="31" x14ac:dyDescent="0.25">
      <c r="A8" s="124">
        <v>1</v>
      </c>
      <c r="B8" s="130" t="s">
        <v>85</v>
      </c>
      <c r="C8" s="112"/>
      <c r="D8" s="126" t="str">
        <f>IF(C8="","*", "")</f>
        <v>*</v>
      </c>
    </row>
    <row r="9" spans="1:5" ht="77.5" x14ac:dyDescent="0.25">
      <c r="A9" s="124">
        <v>2</v>
      </c>
      <c r="B9" s="131" t="s">
        <v>91</v>
      </c>
      <c r="C9" s="114"/>
      <c r="D9" s="126" t="str">
        <f>IF(AND(D3="Yes", C8="Yes"),"*","")</f>
        <v/>
      </c>
      <c r="E9" s="127"/>
    </row>
    <row r="10" spans="1:5" ht="46.5" x14ac:dyDescent="0.25">
      <c r="A10" s="124">
        <v>3</v>
      </c>
      <c r="B10" s="130" t="s">
        <v>86</v>
      </c>
      <c r="C10" s="59"/>
      <c r="D10" s="126" t="str">
        <f>IF(AND(D3="Yes", C8="Yes"),"*","")</f>
        <v/>
      </c>
    </row>
    <row r="11" spans="1:5" ht="77.5" x14ac:dyDescent="0.25">
      <c r="A11" s="124">
        <v>4</v>
      </c>
      <c r="B11" s="130" t="s">
        <v>87</v>
      </c>
      <c r="C11" s="59"/>
      <c r="D11" s="126" t="str">
        <f>IF(AND(D3="Yes", C8="Yes"),"*","")</f>
        <v/>
      </c>
    </row>
    <row r="12" spans="1:5" ht="31" x14ac:dyDescent="0.25">
      <c r="A12" s="124">
        <v>5</v>
      </c>
      <c r="B12" s="130" t="s">
        <v>88</v>
      </c>
      <c r="C12" s="59"/>
      <c r="D12" s="126" t="str">
        <f>IF(AND(D3="Yes", C8="Yes"),"*","")</f>
        <v/>
      </c>
    </row>
    <row r="13" spans="1:5" ht="62" x14ac:dyDescent="0.25">
      <c r="A13" s="124">
        <v>6</v>
      </c>
      <c r="B13" s="130" t="s">
        <v>89</v>
      </c>
      <c r="C13" s="59"/>
      <c r="D13" s="126" t="str">
        <f>IF(AND(D3="Yes", C8="Yes"),"*","")</f>
        <v/>
      </c>
    </row>
    <row r="14" spans="1:5" ht="46.5" x14ac:dyDescent="0.25">
      <c r="A14" s="125">
        <v>7</v>
      </c>
      <c r="B14" s="130" t="s">
        <v>90</v>
      </c>
      <c r="C14" s="59"/>
      <c r="D14" s="126" t="str">
        <f>IF(AND(D3="Yes", C8="Yes"),"*","")</f>
        <v/>
      </c>
    </row>
    <row r="15" spans="1:5" s="128" customFormat="1" x14ac:dyDescent="0.25"/>
    <row r="16" spans="1:5" s="128" customFormat="1" x14ac:dyDescent="0.25"/>
    <row r="17" s="128" customFormat="1" x14ac:dyDescent="0.25"/>
    <row r="18" s="128" customFormat="1" x14ac:dyDescent="0.25"/>
    <row r="19" s="128" customFormat="1" x14ac:dyDescent="0.25"/>
    <row r="20" s="128" customFormat="1" x14ac:dyDescent="0.25"/>
    <row r="21" s="128" customFormat="1" x14ac:dyDescent="0.25"/>
    <row r="22" s="128" customFormat="1" x14ac:dyDescent="0.25"/>
    <row r="23" s="128" customFormat="1" x14ac:dyDescent="0.25"/>
    <row r="24" s="128" customFormat="1" x14ac:dyDescent="0.25"/>
    <row r="25" s="128" customFormat="1" x14ac:dyDescent="0.25"/>
    <row r="26" s="128" customFormat="1" x14ac:dyDescent="0.25"/>
    <row r="27" s="128" customFormat="1" x14ac:dyDescent="0.25"/>
    <row r="28" s="128" customFormat="1" x14ac:dyDescent="0.25"/>
    <row r="29" s="128" customFormat="1" x14ac:dyDescent="0.25"/>
    <row r="30" s="128" customFormat="1" x14ac:dyDescent="0.25"/>
    <row r="31" s="128" customFormat="1" x14ac:dyDescent="0.25"/>
    <row r="32" s="128" customFormat="1" x14ac:dyDescent="0.25"/>
    <row r="33" s="128" customFormat="1" x14ac:dyDescent="0.25"/>
    <row r="34" s="128" customFormat="1" x14ac:dyDescent="0.25"/>
    <row r="35" s="128" customFormat="1" x14ac:dyDescent="0.25"/>
    <row r="36" s="128" customFormat="1" x14ac:dyDescent="0.25"/>
    <row r="37" s="128" customFormat="1" x14ac:dyDescent="0.25"/>
    <row r="38" s="128" customFormat="1" x14ac:dyDescent="0.25"/>
    <row r="39" s="128" customFormat="1" x14ac:dyDescent="0.25"/>
    <row r="40" s="128" customFormat="1" x14ac:dyDescent="0.25"/>
    <row r="41" s="128" customFormat="1" x14ac:dyDescent="0.25"/>
    <row r="42" s="128" customFormat="1" x14ac:dyDescent="0.25"/>
    <row r="43" s="128" customFormat="1" x14ac:dyDescent="0.25"/>
    <row r="44" s="128" customFormat="1" x14ac:dyDescent="0.25"/>
    <row r="45" s="128" customFormat="1" x14ac:dyDescent="0.25"/>
    <row r="46" s="128" customFormat="1" x14ac:dyDescent="0.25"/>
    <row r="47" s="128" customFormat="1" x14ac:dyDescent="0.25"/>
    <row r="48" s="128" customFormat="1" x14ac:dyDescent="0.25"/>
    <row r="49" s="128" customFormat="1" x14ac:dyDescent="0.25"/>
    <row r="50" s="128" customFormat="1" x14ac:dyDescent="0.25"/>
    <row r="51" s="128" customFormat="1" x14ac:dyDescent="0.25"/>
    <row r="52" s="128" customFormat="1" x14ac:dyDescent="0.25"/>
    <row r="53" s="128" customFormat="1" x14ac:dyDescent="0.25"/>
    <row r="54" s="128" customFormat="1" x14ac:dyDescent="0.25"/>
    <row r="55" s="128" customFormat="1" x14ac:dyDescent="0.25"/>
    <row r="56" s="128" customFormat="1" x14ac:dyDescent="0.25"/>
    <row r="57" s="128" customFormat="1" x14ac:dyDescent="0.25"/>
  </sheetData>
  <sheetProtection sheet="1" objects="1" scenarios="1"/>
  <dataConsolidate/>
  <mergeCells count="3">
    <mergeCell ref="A1:D2"/>
    <mergeCell ref="A3:C3"/>
    <mergeCell ref="A4:C4"/>
  </mergeCells>
  <dataValidations count="6">
    <dataValidation type="custom" allowBlank="1" showInputMessage="1" showErrorMessage="1" errorTitle="Answer" error="Your previous selections do not require to answer this Question. Only &quot;N/A&quot; is allowed as an answer in the case of a double &quot;No&quot; in the selections above." sqref="C9">
      <formula1>IF(OR(AND(D3="Yes", C8="Yes"), AND(D3="No", C8="No",C9="N/A")),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0">
      <formula1>IF(OR(AND(D3="Yes", C8="Yes"), AND(D3="No", C8="No",C10="N/A")),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1">
      <formula1>IF(OR(AND(D3="Yes", C8="Yes"), AND(D3="No", C8="No",C11="N/A")),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2">
      <formula1>IF(OR(AND(D3="Yes", C8="Yes"), AND(D3="No", C8="No",C12="N/A")),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3">
      <formula1>IF(OR(AND(D3="Yes", C8="Yes"), AND(D3="No", C8="No",C13="N/A")), 1, 0)</formula1>
    </dataValidation>
    <dataValidation type="custom" allowBlank="1" showInputMessage="1" showErrorMessage="1" errorTitle="Answer" error="Your previous selections do not require to answer this Question. Only &quot;N/A&quot; is allowed as an answer in the case of a double &quot;No&quot; in the selections above." sqref="C14">
      <formula1>IF(OR(AND(D3="Yes", C8="Yes"), AND(D3="No", C8="No",C14="N/A")), 1, 0)</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A17 Excemption" error="Please only select values from the drop down menu provided">
          <x14:formula1>
            <xm:f>Control!$A$2:$A$3</xm:f>
          </x14:formula1>
          <xm:sqref>D3</xm:sqref>
        </x14:dataValidation>
        <x14:dataValidation type="list" allowBlank="1" showInputMessage="1" showErrorMessage="1" errorTitle="CBI Informed" error="Please only select values from the drop down menu provided">
          <x14:formula1>
            <xm:f>Control!$C$2:$C$4</xm:f>
          </x14:formula1>
          <xm:sqref>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7"/>
  <sheetViews>
    <sheetView workbookViewId="0">
      <selection activeCell="C16" sqref="C16"/>
    </sheetView>
  </sheetViews>
  <sheetFormatPr defaultColWidth="24.42578125" defaultRowHeight="13.5" x14ac:dyDescent="0.25"/>
  <cols>
    <col min="1" max="1" width="46.78515625" style="106" customWidth="1"/>
    <col min="2" max="4" width="24.42578125" style="106"/>
  </cols>
  <sheetData>
    <row r="1" spans="1:4" ht="20" thickBot="1" x14ac:dyDescent="0.4">
      <c r="A1" s="107"/>
      <c r="B1" s="100"/>
      <c r="C1" s="107" t="s">
        <v>61</v>
      </c>
      <c r="D1" s="101">
        <f>IF(COUNTIF(D4:D49,0)=0,2,0)</f>
        <v>0</v>
      </c>
    </row>
    <row r="2" spans="1:4" x14ac:dyDescent="0.25">
      <c r="A2" s="100"/>
      <c r="B2" s="100"/>
      <c r="C2" s="100"/>
      <c r="D2" s="102"/>
    </row>
    <row r="3" spans="1:4" ht="15" x14ac:dyDescent="0.25">
      <c r="A3" s="108" t="s">
        <v>62</v>
      </c>
      <c r="B3" s="108" t="s">
        <v>63</v>
      </c>
      <c r="C3" s="108" t="s">
        <v>64</v>
      </c>
      <c r="D3" s="103" t="s">
        <v>65</v>
      </c>
    </row>
    <row r="4" spans="1:4" ht="29" x14ac:dyDescent="0.35">
      <c r="A4" s="109" t="s">
        <v>74</v>
      </c>
      <c r="B4" s="110" t="s">
        <v>57</v>
      </c>
      <c r="C4" s="110" t="s">
        <v>66</v>
      </c>
      <c r="D4" s="104">
        <f>IF(ISBLANK('Overview and PSP details'!E7),0,1)</f>
        <v>0</v>
      </c>
    </row>
    <row r="5" spans="1:4" ht="27" x14ac:dyDescent="0.25">
      <c r="A5" s="106" t="s">
        <v>75</v>
      </c>
      <c r="B5" s="110" t="s">
        <v>57</v>
      </c>
      <c r="C5" s="110" t="s">
        <v>67</v>
      </c>
      <c r="D5" s="104">
        <f>IF(ISBLANK('Overview and PSP details'!E9),0,1)</f>
        <v>0</v>
      </c>
    </row>
    <row r="6" spans="1:4" x14ac:dyDescent="0.25">
      <c r="A6" s="106" t="s">
        <v>76</v>
      </c>
      <c r="B6" s="110" t="s">
        <v>57</v>
      </c>
      <c r="C6" s="110" t="s">
        <v>68</v>
      </c>
      <c r="D6" s="104">
        <f>IF(ISBLANK('Overview and PSP details'!E11),0,1)</f>
        <v>0</v>
      </c>
    </row>
    <row r="7" spans="1:4" ht="27" x14ac:dyDescent="0.25">
      <c r="A7" s="106" t="s">
        <v>77</v>
      </c>
      <c r="B7" s="110" t="s">
        <v>57</v>
      </c>
      <c r="C7" s="110" t="s">
        <v>69</v>
      </c>
      <c r="D7" s="104">
        <f>IF(ISBLANK('Overview and PSP details'!E12),0,1)</f>
        <v>0</v>
      </c>
    </row>
    <row r="8" spans="1:4" ht="67.5" x14ac:dyDescent="0.25">
      <c r="A8" s="106" t="s">
        <v>78</v>
      </c>
      <c r="B8" s="110" t="s">
        <v>57</v>
      </c>
      <c r="C8" s="110" t="s">
        <v>70</v>
      </c>
      <c r="D8" s="104">
        <f>IF(ISBLANK('Overview and PSP details'!E16),0,1)</f>
        <v>0</v>
      </c>
    </row>
    <row r="9" spans="1:4" ht="40.5" x14ac:dyDescent="0.25">
      <c r="A9" s="106" t="s">
        <v>79</v>
      </c>
      <c r="B9" s="110" t="s">
        <v>57</v>
      </c>
      <c r="C9" s="110" t="s">
        <v>71</v>
      </c>
      <c r="D9" s="104">
        <f>IF(ISBLANK('Overview and PSP details'!E18),0,1)</f>
        <v>0</v>
      </c>
    </row>
    <row r="10" spans="1:4" x14ac:dyDescent="0.25">
      <c r="A10" s="105"/>
      <c r="B10" s="105"/>
      <c r="C10" s="105"/>
      <c r="D10" s="105"/>
    </row>
    <row r="11" spans="1:4" ht="40.5" x14ac:dyDescent="0.25">
      <c r="A11" s="106" t="s">
        <v>80</v>
      </c>
      <c r="B11" s="110" t="s">
        <v>58</v>
      </c>
      <c r="C11" s="110" t="s">
        <v>72</v>
      </c>
      <c r="D11" s="104">
        <f>IF(ISBLANK(Assessment!D6),0,1)</f>
        <v>0</v>
      </c>
    </row>
    <row r="12" spans="1:4" ht="54" x14ac:dyDescent="0.25">
      <c r="A12" s="106" t="s">
        <v>81</v>
      </c>
      <c r="B12" s="110" t="s">
        <v>58</v>
      </c>
      <c r="C12" s="110" t="s">
        <v>73</v>
      </c>
      <c r="D12" s="104">
        <f>IF(ISBLANK(Assessment!D7),0,1)</f>
        <v>0</v>
      </c>
    </row>
    <row r="13" spans="1:4" x14ac:dyDescent="0.25">
      <c r="A13" s="105"/>
      <c r="B13" s="105"/>
      <c r="C13" s="105"/>
      <c r="D13" s="105"/>
    </row>
    <row r="14" spans="1:4" ht="27" x14ac:dyDescent="0.25">
      <c r="A14" s="106" t="s">
        <v>102</v>
      </c>
      <c r="B14" s="110" t="s">
        <v>100</v>
      </c>
      <c r="C14" s="110" t="s">
        <v>101</v>
      </c>
      <c r="D14" s="104">
        <f>IF(ISBLANK('Article 17'!D3),0,1)</f>
        <v>0</v>
      </c>
    </row>
    <row r="15" spans="1:4" ht="27" x14ac:dyDescent="0.25">
      <c r="A15" s="106" t="s">
        <v>103</v>
      </c>
      <c r="B15" s="110" t="s">
        <v>100</v>
      </c>
      <c r="C15" s="110" t="s">
        <v>104</v>
      </c>
      <c r="D15" s="104">
        <f>IF(ISBLANK('Article 17'!C8),0,1)</f>
        <v>0</v>
      </c>
    </row>
    <row r="16" spans="1:4" ht="27" x14ac:dyDescent="0.25">
      <c r="A16" s="106" t="s">
        <v>106</v>
      </c>
      <c r="B16" s="110" t="s">
        <v>100</v>
      </c>
      <c r="C16" s="110" t="s">
        <v>105</v>
      </c>
      <c r="D16" s="104">
        <f>IF( AND( 'Article 17'!D3="Yes", 'Article 17'!C8="Yes", OR(ISBLANK('Article 17'!C9), ISBLANK('Article 17'!C10), ISBLANK('Article 17'!C11), ISBLANK('Article 17'!C12), ISBLANK('Article 17'!C13), ISBLANK('Article 17'!C11) )), 0, 1)</f>
        <v>1</v>
      </c>
    </row>
    <row r="17" spans="1:4" ht="27" x14ac:dyDescent="0.25">
      <c r="A17" s="106" t="s">
        <v>107</v>
      </c>
      <c r="B17" s="110" t="s">
        <v>100</v>
      </c>
      <c r="C17" s="110" t="s">
        <v>105</v>
      </c>
      <c r="D17" s="104">
        <f>IF( AND( 'Article 17'!D3="No", 'Article 17'!C8="No", OR('Article 17'!C9&lt;&gt;"N/A", 'Article 17'!C10&lt;&gt;"N/A", 'Article 17'!C11&lt;&gt;"N/A", 'Article 17'!C12&lt;&gt;"N/A", 'Article 17'!C13&lt;&gt;"N/A", 'Article 17'!C11&lt;&gt;"N/A")), 0, 1)</f>
        <v>1</v>
      </c>
    </row>
  </sheetData>
  <sheetProtection sheet="1" objects="1" scenarios="1"/>
  <hyperlinks>
    <hyperlink ref="D3" location="Rules!A7" display="Rules!A7"/>
    <hyperlink ref="B4" location="'Overview and PSP details'!E7" display="Overview and PSP details"/>
    <hyperlink ref="C4" location="'Overview and PSP details'!E7" display="E7"/>
    <hyperlink ref="B5" location="'Overview and PSP details'!E9" display="Overview and PSP details"/>
    <hyperlink ref="B6" location="'Overview and PSP details'!E11" display="Overview and PSP details"/>
    <hyperlink ref="B7" location="'Overview and PSP details'!E12" display="Overview and PSP details"/>
    <hyperlink ref="B8" location="'Overview and PSP details'!E16" display="Overview and PSP details"/>
    <hyperlink ref="B9" location="'Overview and PSP details'!E18" display="Overview and PSP details"/>
    <hyperlink ref="C5" location="'Overview and PSP details'!E9" display="E9"/>
    <hyperlink ref="C6" location="'Overview and PSP details'!E11" display="E11"/>
    <hyperlink ref="C7" location="'Overview and PSP details'!E12" display="E12"/>
    <hyperlink ref="C8" location="'Overview and PSP details'!E16" display="E16"/>
    <hyperlink ref="C9" location="'Overview and PSP details'!E18" display="E18"/>
    <hyperlink ref="B11" location="Assessment!D6" display="Assessment"/>
    <hyperlink ref="C11" location="Assessment!D6" display="D6"/>
    <hyperlink ref="C12" location="Assessment!D7" display="D7"/>
    <hyperlink ref="C14" location="'Article 17'!D3" display="D3"/>
    <hyperlink ref="B12" location="Assessment!D7" display="Assessment"/>
    <hyperlink ref="B14" location="'Article 17'!D3" display="Article A17"/>
    <hyperlink ref="B15" location="'Article 17'!C8" display="Article A17"/>
    <hyperlink ref="C15" location="'Article 17'!C8" display="C8"/>
    <hyperlink ref="B16" location="'Article 17'!C9" display="Article A17"/>
    <hyperlink ref="C16" location="'Article 17'!C9" display="C9, C10, C11, C12, C13, C14"/>
    <hyperlink ref="C17" location="'Article 17'!C9" display="C9, C10, C11, C12, C13, C14"/>
    <hyperlink ref="B17" location="'Article 17'!C9" display="Article A17"/>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13" id="{6B205389-1904-4C36-984D-EC38DBB31EF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xm:sqref>
        </x14:conditionalFormatting>
        <x14:conditionalFormatting xmlns:xm="http://schemas.microsoft.com/office/excel/2006/main">
          <x14:cfRule type="iconSet" priority="12" id="{AC5611E9-0718-45B1-AFD0-350B4750AE8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D4</xm:sqref>
        </x14:conditionalFormatting>
        <x14:conditionalFormatting xmlns:xm="http://schemas.microsoft.com/office/excel/2006/main">
          <x14:cfRule type="iconSet" priority="11" id="{B9F607FA-1EC9-45C7-B6FE-0DB72C1711F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D5</xm:sqref>
        </x14:conditionalFormatting>
        <x14:conditionalFormatting xmlns:xm="http://schemas.microsoft.com/office/excel/2006/main">
          <x14:cfRule type="iconSet" priority="10" id="{8D30444E-3FBC-4778-A15C-781C9065861A}">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D6</xm:sqref>
        </x14:conditionalFormatting>
        <x14:conditionalFormatting xmlns:xm="http://schemas.microsoft.com/office/excel/2006/main">
          <x14:cfRule type="iconSet" priority="9" id="{3A0C5EF9-61C7-49DA-BB80-CB1184007B4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D7</xm:sqref>
        </x14:conditionalFormatting>
        <x14:conditionalFormatting xmlns:xm="http://schemas.microsoft.com/office/excel/2006/main">
          <x14:cfRule type="iconSet" priority="8" id="{5D345184-D217-4F78-8F14-6ABD52EA2AC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D8</xm:sqref>
        </x14:conditionalFormatting>
        <x14:conditionalFormatting xmlns:xm="http://schemas.microsoft.com/office/excel/2006/main">
          <x14:cfRule type="iconSet" priority="7" id="{250D0B77-400E-4BFE-A8C2-7C15B974521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D9</xm:sqref>
        </x14:conditionalFormatting>
        <x14:conditionalFormatting xmlns:xm="http://schemas.microsoft.com/office/excel/2006/main">
          <x14:cfRule type="iconSet" priority="6" id="{88995E31-6C4A-46AF-B42D-2177057FECE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D11</xm:sqref>
        </x14:conditionalFormatting>
        <x14:conditionalFormatting xmlns:xm="http://schemas.microsoft.com/office/excel/2006/main">
          <x14:cfRule type="iconSet" priority="5" id="{ECF3CCE2-0401-4D55-BDBD-4FFC13D7EBD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D12</xm:sqref>
        </x14:conditionalFormatting>
        <x14:conditionalFormatting xmlns:xm="http://schemas.microsoft.com/office/excel/2006/main">
          <x14:cfRule type="iconSet" priority="3" id="{A029E18E-3DE2-47D7-AC4A-5280CC4CDA9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D14</xm:sqref>
        </x14:conditionalFormatting>
        <x14:conditionalFormatting xmlns:xm="http://schemas.microsoft.com/office/excel/2006/main">
          <x14:cfRule type="iconSet" priority="2" id="{E36C034B-3A7A-4336-98B0-C17315BC2B9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D15</xm:sqref>
        </x14:conditionalFormatting>
        <x14:conditionalFormatting xmlns:xm="http://schemas.microsoft.com/office/excel/2006/main">
          <x14:cfRule type="iconSet" priority="1" id="{99485323-8990-4271-9952-422F41C3105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D16:D17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4"/>
  <sheetViews>
    <sheetView workbookViewId="0"/>
  </sheetViews>
  <sheetFormatPr defaultRowHeight="13.5" x14ac:dyDescent="0.25"/>
  <cols>
    <col min="1" max="1" width="9.640625" bestFit="1" customWidth="1"/>
    <col min="2" max="3" width="11.28515625" bestFit="1" customWidth="1"/>
  </cols>
  <sheetData>
    <row r="1" spans="1:3" ht="27" x14ac:dyDescent="0.25">
      <c r="A1" t="s">
        <v>98</v>
      </c>
      <c r="C1" t="s">
        <v>99</v>
      </c>
    </row>
    <row r="2" spans="1:3" x14ac:dyDescent="0.25">
      <c r="A2" t="s">
        <v>95</v>
      </c>
      <c r="C2" t="s">
        <v>95</v>
      </c>
    </row>
    <row r="3" spans="1:3" x14ac:dyDescent="0.25">
      <c r="A3" t="s">
        <v>96</v>
      </c>
      <c r="C3" t="s">
        <v>96</v>
      </c>
    </row>
    <row r="4" spans="1:3" ht="27" x14ac:dyDescent="0.25">
      <c r="C4" t="s">
        <v>97</v>
      </c>
    </row>
  </sheetData>
  <sheetProtection sheet="1" objects="1" scenarios="1"/>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357AF1BB-34EE-4CA6-B4E6-65D49182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CA9043-CE79-434C-9863-F87DDF8BE73A}">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867FEFD-A885-4AE8-8C86-87A3E17E1B3A}">
  <ds:schemaRefs>
    <ds:schemaRef ds:uri="http://schemas.microsoft.com/sharepoint/v3/contenttype/forms"/>
  </ds:schemaRefs>
</ds:datastoreItem>
</file>

<file path=customXml/itemProps4.xml><?xml version="1.0" encoding="utf-8"?>
<ds:datastoreItem xmlns:ds="http://schemas.openxmlformats.org/officeDocument/2006/customXml" ds:itemID="{1F1D7352-3E51-4FFF-A1F5-8D674088B7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Overview and PSP details</vt:lpstr>
      <vt:lpstr>Assessment</vt:lpstr>
      <vt:lpstr>Top 5 risks</vt:lpstr>
      <vt:lpstr>Article 17</vt:lpstr>
      <vt:lpstr>Validation</vt:lpstr>
      <vt:lpstr>Control</vt:lpstr>
      <vt:lpstr>Assessment!Print_Area</vt:lpstr>
      <vt:lpstr>'Overview and PSP details'!Print_Area</vt:lpstr>
      <vt:lpstr>'Top 5 risks'!Print_Area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Central Bank of Ireland</dc:creator>
  <cp:keywords>Public</cp:keywords>
  <cp:lastModifiedBy>Mandiveyi, Aishling</cp:lastModifiedBy>
  <cp:lastPrinted>2018-05-04T08:22:19Z</cp:lastPrinted>
  <dcterms:created xsi:type="dcterms:W3CDTF">2017-02-13T07:38:10Z</dcterms:created>
  <dcterms:modified xsi:type="dcterms:W3CDTF">2022-07-13T09:48:55Z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e1fb7f86-56a2-4c23-8ce9-f15e2300fa7d</vt:lpwstr>
  </property>
  <property fmtid="{D5CDD505-2E9C-101B-9397-08002B2CF9AE}" pid="3" name="bjSaver">
    <vt:lpwstr>amwBw/lGH6JoiCa1Vqj90njm9BpuMUmG</vt:lpwstr>
  </property>
  <property fmtid="{D5CDD505-2E9C-101B-9397-08002B2CF9AE}" pid="4" name="_AdHocReviewCycleID">
    <vt:i4>1959953811</vt:i4>
  </property>
  <property fmtid="{D5CDD505-2E9C-101B-9397-08002B2CF9AE}" pid="5" name="_NewReviewCycle">
    <vt:lpwstr/>
  </property>
  <property fmtid="{D5CDD505-2E9C-101B-9397-08002B2CF9AE}" pid="6" name="_EmailSubject">
    <vt:lpwstr>Non-critical Content - Template Replacement</vt:lpwstr>
  </property>
  <property fmtid="{D5CDD505-2E9C-101B-9397-08002B2CF9AE}" pid="7" name="_AuthorEmail">
    <vt:lpwstr>sean.lynam@centralbank.ie</vt:lpwstr>
  </property>
  <property fmtid="{D5CDD505-2E9C-101B-9397-08002B2CF9AE}" pid="8" name="_AuthorEmailDisplayName">
    <vt:lpwstr>Lynam, Sean</vt:lpwstr>
  </property>
  <property fmtid="{D5CDD505-2E9C-101B-9397-08002B2CF9AE}" pid="9" name="_PreviousAdHocReviewCycleID">
    <vt:i4>941488937</vt:i4>
  </property>
  <property fmtid="{D5CDD505-2E9C-101B-9397-08002B2CF9AE}" pid="10" name="ContentTypeId">
    <vt:lpwstr>0x01010078917D120F36FF43BDF36E1B5C3E3E9B</vt:lpwstr>
  </property>
  <property fmtid="{D5CDD505-2E9C-101B-9397-08002B2CF9AE}" pid="11" name="bjDocumentSecurityLabel">
    <vt:lpwstr>Public</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y fmtid="{D5CDD505-2E9C-101B-9397-08002B2CF9AE}" pid="17" name="_ReviewingToolsShownOnce">
    <vt:lpwstr/>
  </property>
</Properties>
</file>